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Bootcamp\Class_Folder\Crowdfunding_Analysis\"/>
    </mc:Choice>
  </mc:AlternateContent>
  <xr:revisionPtr revIDLastSave="0" documentId="13_ncr:1_{8A2B8358-D1E9-4E74-AEB8-2373F5B2C35E}" xr6:coauthVersionLast="47" xr6:coauthVersionMax="47" xr10:uidLastSave="{00000000-0000-0000-0000-000000000000}"/>
  <bookViews>
    <workbookView xWindow="-120" yWindow="-120" windowWidth="29040" windowHeight="15840" activeTab="9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heet2" sheetId="6" r:id="rId6"/>
    <sheet name="Successful US Kickstarters" sheetId="9" r:id="rId7"/>
    <sheet name="Failed US Kickstarters" sheetId="10" r:id="rId8"/>
    <sheet name="Descriptive Statistics" sheetId="11" r:id="rId9"/>
    <sheet name="Chart2" sheetId="16" r:id="rId10"/>
    <sheet name="Successful US Kickstarters_musi" sheetId="14" r:id="rId11"/>
    <sheet name="Failed US Kickstarters_music" sheetId="13" r:id="rId12"/>
    <sheet name="Descriptive Statistics (2)" sheetId="12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1" l="1"/>
  <c r="E6" i="11"/>
  <c r="F5" i="11"/>
  <c r="E5" i="11"/>
  <c r="C14" i="11"/>
  <c r="C13" i="11"/>
  <c r="C12" i="11"/>
  <c r="B12" i="11"/>
  <c r="B14" i="11" s="1"/>
  <c r="C11" i="11"/>
  <c r="C6" i="11"/>
  <c r="C5" i="11"/>
  <c r="C4" i="11"/>
  <c r="B13" i="11"/>
  <c r="B6" i="11"/>
  <c r="B11" i="11"/>
  <c r="C7" i="11"/>
  <c r="B5" i="11"/>
  <c r="B4" i="11"/>
  <c r="C6" i="12"/>
  <c r="C5" i="12"/>
  <c r="C3" i="12"/>
  <c r="C2" i="12"/>
  <c r="B6" i="12"/>
  <c r="B5" i="12"/>
  <c r="B3" i="12"/>
  <c r="B2" i="12"/>
  <c r="C10" i="11"/>
  <c r="C9" i="11"/>
  <c r="B10" i="11"/>
  <c r="B9" i="11"/>
  <c r="B3" i="11"/>
  <c r="C3" i="11"/>
  <c r="C2" i="11"/>
  <c r="B2" i="11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G3" i="6"/>
  <c r="F3" i="6"/>
  <c r="C2" i="5"/>
  <c r="D3" i="5"/>
  <c r="D4" i="5"/>
  <c r="D5" i="5"/>
  <c r="D6" i="5"/>
  <c r="D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1" l="1"/>
</calcChain>
</file>

<file path=xl/sharedStrings.xml><?xml version="1.0" encoding="utf-8"?>
<sst xmlns="http://schemas.openxmlformats.org/spreadsheetml/2006/main" count="43185" uniqueCount="8398">
  <si>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</si>
  <si>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</si>
  <si>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</si>
  <si>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</si>
  <si>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</si>
  <si>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</si>
  <si>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</si>
  <si>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</si>
  <si>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</si>
  <si>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</si>
  <si>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</si>
  <si>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</si>
  <si>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</si>
  <si>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</si>
  <si>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</si>
  <si>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</si>
  <si>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</si>
  <si>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</si>
  <si>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</si>
  <si>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</si>
  <si>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</si>
  <si>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</si>
  <si>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</si>
  <si>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</si>
  <si>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</si>
  <si>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</si>
  <si>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</si>
  <si>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</si>
  <si>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</si>
  <si>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</si>
  <si>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</si>
  <si>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</si>
  <si>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</si>
  <si>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</si>
  <si>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</si>
  <si>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</si>
  <si>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</si>
  <si>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</si>
  <si>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</si>
  <si>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</si>
  <si>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</si>
  <si>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</si>
  <si>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</si>
  <si>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</si>
  <si>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</si>
  <si>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</si>
  <si>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</si>
  <si>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</si>
  <si>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</si>
  <si>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</si>
  <si>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</si>
  <si>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</si>
  <si>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</si>
  <si>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</si>
  <si>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</si>
  <si>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</si>
  <si>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</si>
  <si>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</si>
  <si>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</si>
  <si>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</si>
  <si>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</si>
  <si>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</si>
  <si>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</si>
  <si>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</si>
  <si>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</si>
  <si>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</si>
  <si>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</si>
  <si>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</si>
  <si>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</si>
  <si>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</si>
  <si>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</si>
  <si>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</si>
  <si>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</si>
  <si>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</si>
  <si>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</si>
  <si>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</si>
  <si>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</si>
  <si>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</si>
  <si>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</si>
  <si>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</si>
  <si>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</si>
  <si>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</si>
  <si>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</si>
  <si>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</si>
  <si>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</si>
  <si>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</si>
  <si>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</si>
  <si>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</si>
  <si>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</si>
  <si>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</si>
  <si>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</si>
  <si>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</si>
  <si>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</si>
  <si>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</si>
  <si>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</si>
  <si>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</si>
  <si>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</si>
  <si>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</si>
  <si>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</si>
  <si>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</si>
  <si>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</si>
  <si>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</si>
  <si>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</si>
  <si>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</si>
  <si>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</si>
  <si>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</si>
  <si>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</si>
  <si>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</si>
  <si>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</si>
  <si>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</si>
  <si>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</si>
  <si>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</si>
  <si>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</si>
  <si>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</si>
  <si>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</si>
  <si>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</si>
  <si>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</si>
  <si>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</si>
  <si>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</si>
  <si>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</si>
  <si>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</si>
  <si>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</si>
  <si>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</si>
  <si>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</si>
  <si>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</si>
  <si>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</si>
  <si>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</si>
  <si>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</si>
  <si>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</si>
  <si>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</si>
  <si>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</si>
  <si>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</si>
  <si>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</si>
  <si>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</si>
  <si>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</si>
  <si>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</si>
  <si>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</si>
  <si>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</si>
  <si>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</si>
  <si>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</si>
  <si>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</si>
  <si>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</si>
  <si>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</si>
  <si>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</si>
  <si>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</si>
  <si>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</si>
  <si>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</si>
  <si>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</si>
  <si>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</si>
  <si>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</si>
  <si>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</si>
  <si>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</si>
  <si>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</si>
  <si>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</si>
  <si>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</si>
  <si>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</si>
  <si>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</si>
  <si>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</si>
  <si>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</si>
  <si>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</si>
  <si>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</si>
  <si>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</si>
  <si>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</si>
  <si>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</si>
  <si>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</si>
  <si>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</si>
  <si>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</si>
  <si>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</si>
  <si>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</si>
  <si>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</si>
  <si>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</si>
  <si>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</si>
  <si>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</si>
  <si>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</si>
  <si>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</si>
  <si>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</si>
  <si>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</si>
  <si>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</si>
  <si>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</si>
  <si>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</si>
  <si>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</si>
  <si>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</si>
  <si>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</si>
  <si>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</si>
  <si>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</si>
  <si>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</si>
  <si>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</si>
  <si>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</si>
  <si>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</si>
  <si>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</si>
  <si>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</si>
  <si>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</si>
  <si>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</si>
  <si>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</si>
  <si>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</si>
  <si>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</si>
  <si>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</si>
  <si>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</si>
  <si>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</si>
  <si>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</si>
  <si>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</si>
  <si>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</si>
  <si>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</si>
  <si>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</si>
  <si>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</si>
  <si>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</si>
  <si>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</si>
  <si>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</si>
  <si>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</si>
  <si>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</si>
  <si>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</si>
  <si>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</si>
  <si>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</si>
  <si>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</si>
  <si>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</si>
  <si>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</si>
  <si>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</si>
  <si>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</si>
  <si>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</si>
  <si>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</si>
  <si>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</si>
  <si>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</si>
  <si>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</si>
  <si>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</si>
  <si>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</si>
  <si>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</si>
  <si>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</si>
  <si>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</si>
  <si>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</si>
  <si>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</si>
  <si>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</si>
  <si>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</si>
  <si>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</si>
  <si>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</si>
  <si>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</si>
  <si>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</si>
  <si>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</si>
  <si>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</si>
  <si>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</si>
  <si>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</si>
  <si>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</si>
  <si>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</si>
  <si>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</si>
  <si>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</si>
  <si>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</si>
  <si>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</si>
  <si>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</si>
  <si>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</si>
  <si>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</si>
  <si>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</si>
  <si>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</si>
  <si>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</si>
  <si>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</si>
  <si>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</si>
  <si>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</si>
  <si>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</si>
  <si>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</si>
  <si>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</si>
  <si>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</si>
  <si>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</si>
  <si>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</si>
  <si>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</si>
  <si>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</si>
  <si>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</si>
  <si>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</si>
  <si>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</si>
  <si>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</si>
  <si>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</si>
  <si>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</si>
  <si>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</si>
  <si>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</si>
  <si>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</si>
  <si>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</si>
  <si>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</si>
  <si>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</si>
  <si>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</si>
  <si>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</si>
  <si>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</si>
  <si>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</si>
  <si>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</si>
  <si>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</si>
  <si>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</si>
  <si>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</si>
  <si>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</si>
  <si>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</si>
  <si>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</si>
  <si>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</si>
  <si>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</si>
  <si>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</si>
  <si>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</si>
  <si>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</si>
  <si>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</si>
  <si>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</si>
  <si>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</si>
  <si>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</si>
  <si>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</si>
  <si>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</si>
  <si>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</si>
  <si>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</si>
  <si>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</si>
  <si>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</si>
  <si>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</si>
  <si>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</si>
  <si>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</si>
  <si>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</si>
  <si>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</si>
  <si>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</si>
  <si>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</si>
  <si>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</si>
  <si>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</si>
  <si>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</si>
  <si>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</si>
  <si>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</si>
  <si>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</si>
  <si>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</si>
  <si>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</si>
  <si>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</si>
  <si>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</si>
  <si>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</si>
  <si>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</si>
  <si>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</si>
  <si>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</si>
  <si>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</si>
  <si>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</si>
  <si>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</si>
  <si>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</si>
  <si>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</si>
  <si>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</si>
  <si>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</si>
  <si>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</si>
  <si>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</si>
  <si>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</si>
  <si>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</si>
  <si>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</si>
  <si>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</si>
  <si>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</si>
  <si>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</si>
  <si>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</si>
  <si>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</si>
  <si>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</si>
  <si>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</si>
  <si>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</si>
  <si>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</si>
  <si>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</si>
  <si>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</si>
  <si>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</si>
  <si>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</si>
  <si>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</si>
  <si>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</si>
  <si>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</si>
  <si>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</si>
  <si>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</si>
  <si>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</si>
  <si>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</si>
  <si>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</si>
  <si>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</si>
  <si>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</si>
  <si>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</si>
  <si>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</si>
  <si>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</si>
  <si>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</si>
  <si>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</si>
  <si>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</si>
  <si>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</si>
  <si>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</si>
  <si>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</si>
  <si>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</si>
  <si>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</si>
  <si>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</si>
  <si>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</si>
  <si>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</si>
  <si>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</si>
  <si>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</si>
  <si>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</si>
  <si>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</si>
  <si>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</si>
  <si>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</si>
  <si>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</si>
  <si>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</si>
  <si>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</si>
  <si>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</si>
  <si>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</si>
  <si>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</si>
  <si>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</si>
  <si>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</si>
  <si>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</si>
  <si>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</si>
  <si>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</si>
  <si>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</si>
  <si>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</si>
  <si>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</si>
  <si>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</si>
  <si>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</si>
  <si>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</si>
  <si>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</si>
  <si>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</si>
  <si>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</si>
  <si>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</si>
  <si>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</si>
  <si>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</si>
  <si>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</si>
  <si>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</si>
  <si>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</si>
  <si>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</si>
  <si>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</si>
  <si>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</si>
  <si>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</si>
  <si>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</si>
  <si>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</si>
  <si>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</si>
  <si>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</si>
  <si>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</si>
  <si>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</si>
  <si>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</si>
  <si>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</si>
  <si>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</si>
  <si>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</si>
  <si>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</si>
  <si>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</si>
  <si>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</si>
  <si>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</si>
  <si>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</si>
  <si>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</si>
  <si>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</si>
  <si>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</si>
  <si>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</si>
  <si>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</si>
  <si>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</si>
  <si>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</si>
  <si>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</si>
  <si>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</si>
  <si>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</si>
  <si>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</si>
  <si>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</si>
  <si>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</si>
  <si>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</si>
  <si>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</si>
  <si>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</si>
  <si>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</si>
  <si>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</si>
  <si>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</si>
  <si>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</si>
  <si>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</si>
  <si>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</si>
  <si>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</si>
  <si>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</si>
  <si>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</si>
  <si>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</si>
  <si>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</si>
  <si>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</si>
  <si>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</si>
  <si>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</si>
  <si>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</si>
  <si>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</si>
  <si>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</si>
  <si>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</si>
  <si>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</si>
  <si>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</si>
  <si>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</si>
  <si>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</si>
  <si>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</si>
  <si>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</si>
  <si>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</si>
  <si>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</si>
  <si>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</si>
  <si>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</si>
  <si>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</si>
  <si>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</si>
  <si>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</si>
  <si>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</si>
  <si>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</si>
  <si>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</si>
  <si>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</si>
  <si>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</si>
  <si>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</si>
  <si>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</si>
  <si>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</si>
  <si>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</si>
  <si>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</si>
  <si>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</si>
  <si>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</si>
  <si>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</si>
  <si>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</si>
  <si>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</si>
  <si>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</si>
  <si>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</si>
  <si>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</si>
  <si>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</si>
  <si>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</si>
  <si>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</si>
  <si>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</si>
  <si>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</si>
  <si>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</si>
  <si>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</si>
  <si>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</si>
  <si>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</si>
  <si>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</si>
  <si>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</si>
  <si>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</si>
  <si>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</si>
  <si>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</si>
  <si>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</si>
  <si>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</si>
  <si>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</si>
  <si>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</si>
  <si>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</si>
  <si>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</si>
  <si>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</si>
  <si>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</si>
  <si>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</si>
  <si>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</si>
  <si>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</si>
  <si>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</si>
  <si>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</si>
  <si>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</si>
  <si>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</si>
  <si>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</si>
  <si>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</si>
  <si>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</si>
  <si>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</si>
  <si>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</si>
  <si>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</si>
  <si>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</si>
  <si>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</si>
  <si>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</si>
  <si>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</si>
  <si>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</si>
  <si>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</si>
  <si>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</si>
  <si>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</si>
  <si>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</si>
  <si>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</si>
  <si>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</si>
  <si>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</si>
  <si>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</si>
  <si>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</si>
  <si>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</si>
  <si>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</si>
  <si>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</si>
  <si>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</si>
  <si>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</si>
  <si>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</si>
  <si>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</si>
  <si>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</si>
  <si>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</si>
  <si>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</si>
  <si>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</si>
  <si>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</si>
  <si>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</si>
  <si>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</si>
  <si>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</si>
  <si>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</si>
  <si>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</si>
  <si>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</si>
  <si>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</si>
  <si>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</si>
  <si>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</si>
  <si>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</si>
  <si>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</si>
  <si>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</si>
  <si>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</si>
  <si>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</si>
  <si>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</si>
  <si>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</si>
  <si>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</si>
  <si>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</si>
  <si>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</si>
  <si>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</si>
  <si>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</si>
  <si>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</si>
  <si>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</si>
  <si>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</si>
  <si>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</si>
  <si>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</si>
  <si>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</si>
  <si>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</si>
  <si>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</si>
  <si>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</si>
  <si>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</si>
  <si>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</si>
  <si>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</si>
  <si>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</si>
  <si>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</si>
  <si>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</si>
  <si>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</si>
  <si>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</si>
  <si>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</si>
  <si>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</si>
  <si>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</si>
  <si>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</si>
  <si>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</si>
  <si>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</si>
  <si>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</si>
  <si>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</si>
  <si>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</si>
  <si>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</si>
  <si>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</si>
  <si>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</si>
  <si>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</si>
  <si>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</si>
  <si>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</si>
  <si>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</si>
  <si>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</si>
  <si>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</si>
  <si>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</si>
  <si>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</si>
  <si>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</si>
  <si>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</si>
  <si>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</si>
  <si>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</si>
  <si>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</si>
  <si>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</si>
  <si>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</si>
  <si>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</si>
  <si>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</si>
  <si>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</si>
  <si>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</si>
  <si>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</si>
  <si>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</si>
  <si>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</si>
  <si>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</si>
  <si>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</si>
  <si>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</si>
  <si>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</si>
  <si>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</si>
  <si>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</si>
  <si>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</si>
  <si>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</si>
  <si>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</si>
  <si>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</si>
  <si>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</si>
  <si>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</si>
  <si>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</si>
  <si>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</si>
  <si>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</si>
  <si>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</si>
  <si>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</si>
  <si>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</si>
  <si>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</si>
  <si>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</si>
  <si>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</si>
  <si>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</si>
  <si>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</si>
  <si>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</si>
  <si>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</si>
  <si>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</si>
  <si>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</si>
  <si>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</si>
  <si>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</si>
  <si>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</si>
  <si>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</si>
  <si>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</si>
  <si>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</si>
  <si>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</si>
  <si>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</si>
  <si>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</si>
  <si>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</si>
  <si>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</si>
  <si>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</si>
  <si>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</si>
  <si>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</si>
  <si>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</si>
  <si>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</si>
  <si>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</si>
  <si>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</si>
  <si>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</si>
  <si>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</si>
  <si>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</si>
  <si>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</si>
  <si>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</si>
  <si>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</si>
  <si>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</si>
  <si>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</si>
  <si>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</si>
  <si>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</si>
  <si>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</si>
  <si>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</si>
  <si>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</si>
  <si>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</si>
  <si>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</si>
  <si>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</si>
  <si>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</si>
  <si>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</si>
  <si>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</si>
  <si>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</si>
  <si>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</si>
  <si>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</si>
  <si>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</si>
  <si>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</si>
  <si>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</si>
  <si>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</si>
  <si>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</si>
  <si>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</si>
  <si>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</si>
  <si>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</si>
  <si>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</si>
  <si>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</si>
  <si>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</si>
  <si>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</si>
  <si>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</si>
  <si>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</si>
  <si>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</si>
  <si>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</si>
  <si>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</si>
  <si>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</si>
  <si>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</si>
  <si>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</si>
  <si>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</si>
  <si>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</si>
  <si>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</si>
  <si>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</si>
  <si>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</si>
  <si>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</si>
  <si>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</si>
  <si>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</si>
  <si>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</si>
  <si>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</si>
  <si>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</si>
  <si>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</si>
  <si>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</si>
  <si>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</si>
  <si>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</si>
  <si>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</si>
  <si>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</si>
  <si>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</si>
  <si>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</si>
  <si>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</si>
  <si>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</si>
  <si>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</si>
  <si>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</si>
  <si>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</si>
  <si>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</si>
  <si>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</si>
  <si>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</si>
  <si>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</si>
  <si>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</si>
  <si>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</si>
  <si>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</si>
  <si>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</si>
  <si>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</si>
  <si>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</si>
  <si>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</si>
  <si>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</si>
  <si>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</si>
  <si>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</si>
  <si>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</si>
  <si>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</si>
  <si>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</si>
  <si>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</si>
  <si>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</si>
  <si>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</si>
  <si>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</si>
  <si>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</si>
  <si>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</si>
  <si>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</si>
  <si>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</si>
  <si>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</si>
  <si>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</si>
  <si>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</si>
  <si>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</si>
  <si>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</si>
  <si>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</si>
  <si>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</si>
  <si>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</si>
  <si>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</si>
  <si>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</si>
  <si>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</si>
  <si>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</si>
  <si>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</si>
  <si>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</si>
  <si>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</si>
  <si>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</si>
  <si>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</si>
  <si>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</si>
  <si>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</si>
  <si>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</si>
  <si>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</si>
  <si>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</si>
  <si>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</si>
  <si>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</si>
  <si>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</si>
  <si>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</si>
  <si>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</si>
  <si>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</si>
  <si>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</si>
  <si>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</si>
  <si>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</si>
  <si>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</si>
  <si>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</si>
  <si>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</si>
  <si>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</si>
  <si>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</si>
  <si>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</si>
  <si>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</si>
  <si>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</si>
  <si>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</si>
  <si>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</si>
  <si>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</si>
  <si>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</si>
  <si>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</si>
  <si>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</si>
  <si>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</si>
  <si>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</si>
  <si>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</si>
  <si>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</si>
  <si>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</si>
  <si>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</si>
  <si>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</si>
  <si>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</si>
  <si>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</si>
  <si>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</si>
  <si>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</si>
  <si>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</si>
  <si>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</si>
  <si>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</si>
  <si>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</si>
  <si>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</si>
  <si>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</si>
  <si>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</si>
  <si>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</si>
  <si>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</si>
  <si>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</si>
  <si>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</si>
  <si>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</si>
  <si>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</si>
  <si>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</si>
  <si>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</si>
  <si>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</si>
  <si>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</si>
  <si>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</si>
  <si>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</si>
  <si>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</si>
  <si>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</si>
  <si>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</si>
  <si>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</si>
  <si>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</si>
  <si>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</si>
  <si>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</si>
  <si>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</si>
  <si>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</si>
  <si>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</si>
  <si>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</si>
  <si>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</si>
  <si>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</si>
  <si>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</si>
  <si>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</si>
  <si>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</si>
  <si>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</si>
  <si>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</si>
  <si>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</si>
  <si>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</si>
  <si>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</si>
  <si>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</si>
  <si>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</si>
  <si>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</si>
  <si>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</si>
  <si>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</si>
  <si>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</si>
  <si>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</si>
  <si>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</si>
  <si>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</si>
  <si>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</si>
  <si>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</si>
  <si>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</si>
  <si>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</si>
  <si>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</si>
  <si>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</si>
  <si>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</si>
  <si>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</si>
  <si>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</si>
  <si>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</si>
  <si>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</si>
  <si>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</si>
  <si>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</si>
  <si>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</si>
  <si>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</si>
  <si>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</si>
  <si>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</si>
  <si>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</si>
  <si>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</si>
  <si>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</si>
  <si>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</si>
  <si>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</si>
  <si>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</si>
  <si>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</si>
  <si>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</si>
  <si>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</si>
  <si>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</si>
  <si>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</si>
  <si>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</si>
  <si>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</si>
  <si>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</si>
  <si>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</si>
  <si>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</si>
  <si>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</si>
  <si>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</si>
  <si>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</si>
  <si>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</si>
  <si>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</si>
  <si>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</si>
  <si>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</si>
  <si>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</si>
  <si>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</si>
  <si>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</si>
  <si>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</si>
  <si>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</si>
  <si>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</si>
  <si>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</si>
  <si>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</si>
  <si>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</si>
  <si>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</si>
  <si>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</si>
  <si>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</si>
  <si>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</si>
  <si>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</si>
  <si>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</si>
  <si>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</si>
  <si>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</si>
  <si>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</si>
  <si>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</si>
  <si>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</si>
  <si>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</si>
  <si>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</si>
  <si>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</si>
  <si>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</si>
  <si>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</si>
  <si>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</si>
  <si>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</si>
  <si>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</si>
  <si>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</si>
  <si>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</si>
  <si>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</si>
  <si>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</si>
  <si>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</si>
  <si>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</si>
  <si>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</si>
  <si>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</si>
  <si>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</si>
  <si>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</si>
  <si>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</si>
  <si>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</si>
  <si>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</si>
  <si>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</si>
  <si>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</si>
  <si>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</si>
  <si>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</si>
  <si>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</si>
  <si>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</si>
  <si>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</si>
  <si>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</si>
  <si>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</si>
  <si>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</si>
  <si>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</si>
  <si>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</si>
  <si>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</si>
  <si>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</si>
  <si>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</si>
  <si>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</si>
  <si>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</si>
  <si>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</si>
  <si>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</si>
  <si>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</si>
  <si>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</si>
  <si>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</si>
  <si>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</si>
  <si>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</si>
  <si>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</si>
  <si>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</si>
  <si>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</si>
  <si>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</si>
  <si>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</si>
  <si>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</si>
  <si>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</si>
  <si>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</si>
  <si>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</si>
  <si>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</si>
  <si>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</si>
  <si>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</si>
  <si>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</si>
  <si>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</si>
  <si>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</si>
  <si>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</si>
  <si>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</si>
  <si>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</si>
  <si>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</si>
  <si>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</si>
  <si>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</si>
  <si>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</si>
  <si>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</si>
  <si>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</si>
  <si>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</si>
  <si>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</si>
  <si>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</si>
  <si>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</si>
  <si>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</si>
  <si>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</si>
  <si>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</si>
  <si>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</si>
  <si>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</si>
  <si>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</si>
  <si>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</si>
  <si>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</si>
  <si>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</si>
  <si>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</si>
  <si>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</si>
  <si>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</si>
  <si>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</si>
  <si>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</si>
  <si>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</si>
  <si>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</si>
  <si>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</si>
  <si>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</si>
  <si>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</si>
  <si>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</si>
  <si>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</si>
  <si>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</si>
  <si>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</si>
  <si>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</si>
  <si>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</si>
  <si>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</si>
  <si>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</si>
  <si>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</si>
  <si>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</si>
  <si>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</si>
  <si>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</si>
  <si>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</si>
  <si>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</si>
  <si>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</si>
  <si>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</si>
  <si>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</si>
  <si>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</si>
  <si>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</si>
  <si>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</si>
  <si>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</si>
  <si>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</si>
  <si>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</si>
  <si>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</si>
  <si>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</si>
  <si>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</si>
  <si>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</si>
  <si>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</si>
  <si>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</si>
  <si>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</si>
  <si>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</si>
  <si>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</si>
  <si>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</si>
  <si>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</si>
  <si>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</si>
  <si>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</si>
  <si>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</si>
  <si>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</si>
  <si>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</si>
  <si>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</si>
  <si>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</si>
  <si>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</si>
  <si>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</si>
  <si>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</si>
  <si>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</si>
  <si>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</si>
  <si>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</si>
  <si>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</si>
  <si>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</si>
  <si>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</si>
  <si>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</si>
  <si>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</si>
  <si>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</si>
  <si>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</si>
  <si>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</si>
  <si>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</si>
  <si>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</si>
  <si>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</si>
  <si>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</si>
  <si>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</si>
  <si>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</si>
  <si>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</si>
  <si>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</si>
  <si>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</si>
  <si>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</si>
  <si>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</si>
  <si>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</si>
  <si>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</si>
  <si>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</si>
  <si>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</si>
  <si>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</si>
  <si>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</si>
  <si>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</si>
  <si>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</si>
  <si>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</si>
  <si>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</si>
  <si>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</si>
  <si>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</si>
  <si>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</si>
  <si>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</si>
  <si>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</si>
  <si>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</si>
  <si>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</si>
  <si>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</si>
  <si>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</si>
  <si>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</si>
  <si>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</si>
  <si>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</si>
  <si>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</si>
  <si>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</si>
  <si>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</si>
  <si>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</si>
  <si>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</si>
  <si>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</si>
  <si>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</si>
  <si>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</si>
  <si>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</si>
  <si>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</si>
  <si>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</si>
  <si>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</si>
  <si>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</si>
  <si>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</si>
  <si>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</si>
  <si>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</si>
  <si>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</si>
  <si>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</si>
  <si>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</si>
  <si>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</si>
  <si>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</si>
  <si>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</si>
  <si>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</si>
  <si>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</si>
  <si>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</si>
  <si>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</si>
  <si>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</si>
  <si>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</si>
  <si>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</si>
  <si>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</si>
  <si>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</si>
  <si>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</si>
  <si>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</si>
  <si>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</si>
  <si>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</si>
  <si>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</si>
  <si>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</si>
  <si>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</si>
  <si>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</si>
  <si>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</si>
  <si>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</si>
  <si>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</si>
  <si>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</si>
  <si>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</si>
  <si>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</si>
  <si>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</si>
  <si>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</si>
  <si>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</si>
  <si>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</si>
  <si>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</si>
  <si>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</si>
  <si>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</si>
  <si>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</si>
  <si>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</si>
  <si>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</si>
  <si>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</si>
  <si>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</si>
  <si>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</si>
  <si>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</si>
  <si>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</si>
  <si>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</si>
  <si>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</si>
  <si>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</si>
  <si>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</si>
  <si>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</si>
  <si>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</si>
  <si>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</si>
  <si>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</si>
  <si>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</si>
  <si>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</si>
  <si>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</si>
  <si>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</si>
  <si>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</si>
  <si>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</si>
  <si>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</si>
  <si>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</si>
  <si>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</si>
  <si>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</si>
  <si>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</si>
  <si>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</si>
  <si>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</si>
  <si>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</si>
  <si>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</si>
  <si>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</si>
  <si>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</si>
  <si>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</si>
  <si>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</si>
  <si>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</si>
  <si>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</si>
  <si>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</si>
  <si>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</si>
  <si>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</si>
  <si>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</si>
  <si>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</si>
  <si>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</si>
  <si>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</si>
  <si>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</si>
  <si>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</si>
  <si>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</si>
  <si>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</si>
  <si>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</si>
  <si>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</si>
  <si>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</si>
  <si>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</si>
  <si>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</si>
  <si>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</si>
  <si>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</si>
  <si>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</si>
  <si>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</si>
  <si>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</si>
  <si>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</si>
  <si>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</si>
  <si>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</si>
  <si>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</si>
  <si>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</si>
  <si>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</si>
  <si>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</si>
  <si>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</si>
  <si>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</si>
  <si>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</si>
  <si>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</si>
  <si>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</si>
  <si>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</si>
  <si>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</si>
  <si>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</si>
  <si>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</si>
  <si>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</si>
  <si>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</si>
  <si>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</si>
  <si>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</si>
  <si>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</si>
  <si>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</si>
  <si>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</si>
  <si>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</si>
  <si>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</si>
  <si>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</si>
  <si>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</si>
  <si>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</si>
  <si>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</si>
  <si>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</si>
  <si>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</si>
  <si>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</si>
  <si>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</si>
  <si>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</si>
  <si>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</si>
  <si>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</si>
  <si>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</si>
  <si>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</si>
  <si>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</si>
  <si>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</si>
  <si>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</si>
  <si>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</si>
  <si>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</si>
  <si>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</si>
  <si>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</si>
  <si>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</si>
  <si>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</si>
  <si>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</si>
  <si>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</si>
  <si>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</si>
  <si>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</si>
  <si>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</si>
  <si>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</si>
  <si>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</si>
  <si>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</si>
  <si>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</si>
  <si>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</si>
  <si>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</si>
  <si>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</si>
  <si>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</si>
  <si>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</si>
  <si>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</si>
  <si>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</si>
  <si>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</si>
  <si>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</si>
  <si>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</si>
  <si>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</si>
  <si>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</si>
  <si>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</si>
  <si>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</si>
  <si>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</si>
  <si>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</si>
  <si>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</si>
  <si>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</si>
  <si>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</si>
  <si>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</si>
  <si>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</si>
  <si>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</si>
  <si>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</si>
  <si>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</si>
  <si>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</si>
  <si>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</si>
  <si>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</si>
  <si>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</si>
  <si>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</si>
  <si>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</si>
  <si>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</si>
  <si>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</si>
  <si>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</si>
  <si>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</si>
  <si>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</si>
  <si>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</si>
  <si>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</si>
  <si>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</si>
  <si>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</si>
  <si>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</si>
  <si>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</si>
  <si>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</si>
  <si>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</si>
  <si>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</si>
  <si>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</si>
  <si>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</si>
  <si>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</si>
  <si>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</si>
  <si>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</si>
  <si>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</si>
  <si>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</si>
  <si>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</si>
  <si>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</si>
  <si>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</si>
  <si>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</si>
  <si>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</si>
  <si>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</si>
  <si>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</si>
  <si>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</si>
  <si>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</si>
  <si>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</si>
  <si>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</si>
  <si>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</si>
  <si>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</si>
  <si>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</si>
  <si>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</si>
  <si>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</si>
  <si>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</si>
  <si>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</si>
  <si>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</si>
  <si>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</si>
  <si>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</si>
  <si>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</si>
  <si>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</si>
  <si>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</si>
  <si>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</si>
  <si>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</si>
  <si>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</si>
  <si>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</si>
  <si>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</si>
  <si>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</si>
  <si>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</si>
  <si>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</si>
  <si>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</si>
  <si>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</si>
  <si>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</si>
  <si>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</si>
  <si>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</si>
  <si>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</si>
  <si>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</si>
  <si>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</si>
  <si>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</si>
  <si>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</si>
  <si>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</si>
  <si>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</si>
  <si>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</si>
  <si>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</si>
  <si>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</si>
  <si>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</si>
  <si>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</si>
  <si>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</si>
  <si>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</si>
  <si>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</si>
  <si>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</si>
  <si>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</si>
  <si>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</si>
  <si>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</si>
  <si>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</si>
  <si>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</si>
  <si>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</si>
  <si>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</si>
  <si>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</si>
  <si>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</si>
  <si>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</si>
  <si>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</si>
  <si>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</si>
  <si>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</si>
  <si>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</si>
  <si>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</si>
  <si>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</si>
  <si>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</si>
  <si>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</si>
  <si>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</si>
  <si>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</si>
  <si>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</si>
  <si>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</si>
  <si>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</si>
  <si>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</si>
  <si>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</si>
  <si>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</si>
  <si>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</si>
  <si>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</si>
  <si>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</si>
  <si>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</si>
  <si>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</si>
  <si>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</si>
  <si>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</si>
  <si>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</si>
  <si>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</si>
  <si>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</si>
  <si>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</si>
  <si>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</si>
  <si>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</si>
  <si>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</si>
  <si>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</si>
  <si>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</si>
  <si>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</si>
  <si>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</si>
  <si>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</si>
  <si>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</si>
  <si>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</si>
  <si>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</si>
  <si>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</si>
  <si>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</si>
  <si>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</si>
  <si>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</si>
  <si>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</si>
  <si>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</si>
  <si>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</si>
  <si>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</si>
  <si>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</si>
  <si>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</si>
  <si>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</si>
  <si>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</si>
  <si>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</si>
  <si>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</si>
  <si>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</si>
  <si>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</si>
  <si>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</si>
  <si>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</si>
  <si>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</si>
  <si>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</si>
  <si>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</si>
  <si>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</si>
  <si>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</si>
  <si>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</si>
  <si>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</si>
  <si>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</si>
  <si>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</si>
  <si>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</si>
  <si>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</si>
  <si>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</si>
  <si>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</si>
  <si>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</si>
  <si>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</si>
  <si>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</si>
  <si>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</si>
  <si>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</si>
  <si>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</si>
  <si>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</si>
  <si>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</si>
  <si>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</si>
  <si>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</si>
  <si>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</si>
  <si>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</si>
  <si>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</si>
  <si>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</si>
  <si>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</si>
  <si>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</si>
  <si>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</si>
  <si>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</si>
  <si>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</si>
  <si>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</si>
  <si>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</si>
  <si>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</si>
  <si>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</si>
  <si>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</si>
  <si>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</si>
  <si>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</si>
  <si>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</si>
  <si>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</si>
  <si>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</si>
  <si>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</si>
  <si>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</si>
  <si>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</si>
  <si>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</si>
  <si>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</si>
  <si>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</si>
  <si>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</si>
  <si>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</si>
  <si>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</si>
  <si>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</si>
  <si>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</si>
  <si>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</si>
  <si>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</si>
  <si>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</si>
  <si>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</si>
  <si>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</si>
  <si>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</si>
  <si>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</si>
  <si>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</si>
  <si>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</si>
  <si>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</si>
  <si>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</si>
  <si>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</si>
  <si>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</si>
  <si>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</si>
  <si>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</si>
  <si>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</si>
  <si>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</si>
  <si>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</si>
  <si>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</si>
  <si>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</si>
  <si>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</si>
  <si>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</si>
  <si>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</si>
  <si>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</si>
  <si>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</si>
  <si>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</si>
  <si>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</si>
  <si>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</si>
  <si>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</si>
  <si>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</si>
  <si>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</si>
  <si>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</si>
  <si>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</si>
  <si>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</si>
  <si>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</si>
  <si>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</si>
  <si>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</si>
  <si>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</si>
  <si>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</si>
  <si>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</si>
  <si>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</si>
  <si>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</si>
  <si>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</si>
  <si>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</si>
  <si>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</si>
  <si>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</si>
  <si>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</si>
  <si>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</si>
  <si>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</si>
  <si>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</si>
  <si>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</si>
  <si>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</si>
  <si>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</si>
  <si>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</si>
  <si>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</si>
  <si>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</si>
  <si>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</si>
  <si>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</si>
  <si>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</si>
  <si>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</si>
  <si>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</si>
  <si>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</si>
  <si>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</si>
  <si>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</si>
  <si>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</si>
  <si>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</si>
  <si>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</si>
  <si>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</si>
  <si>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</si>
  <si>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</si>
  <si>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</si>
  <si>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</si>
  <si>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</si>
  <si>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</si>
  <si>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</si>
  <si>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</si>
  <si>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</si>
  <si>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</si>
  <si>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</si>
  <si>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</si>
  <si>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</si>
  <si>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</si>
  <si>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</si>
  <si>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</si>
  <si>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</si>
  <si>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</si>
  <si>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</si>
  <si>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</si>
  <si>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</si>
  <si>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</si>
  <si>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</si>
  <si>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</si>
  <si>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</si>
  <si>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</si>
  <si>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</si>
  <si>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</si>
  <si>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</si>
  <si>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</si>
  <si>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</si>
  <si>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</si>
  <si>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</si>
  <si>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</si>
  <si>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</si>
  <si>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</si>
  <si>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</si>
  <si>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</si>
  <si>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</si>
  <si>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</si>
  <si>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</si>
  <si>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</si>
  <si>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</si>
  <si>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</si>
  <si>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</si>
  <si>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</si>
  <si>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</si>
  <si>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</si>
  <si>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</si>
  <si>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</si>
  <si>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</si>
  <si>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</si>
  <si>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</si>
  <si>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</si>
  <si>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</si>
  <si>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</si>
  <si>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</si>
  <si>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</si>
  <si>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</si>
  <si>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</si>
  <si>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</si>
  <si>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</si>
  <si>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</si>
  <si>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</si>
  <si>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</si>
  <si>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</si>
  <si>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</si>
  <si>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</si>
  <si>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</si>
  <si>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</si>
  <si>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</si>
  <si>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</si>
  <si>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</si>
  <si>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</si>
  <si>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</si>
  <si>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</si>
  <si>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</si>
  <si>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</si>
  <si>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</si>
  <si>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</si>
  <si>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</si>
  <si>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</si>
  <si>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</si>
  <si>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</si>
  <si>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</si>
  <si>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</si>
  <si>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</si>
  <si>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</si>
  <si>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</si>
  <si>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</si>
  <si>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</si>
  <si>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</si>
  <si>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</si>
  <si>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</si>
  <si>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</si>
  <si>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</si>
  <si>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</si>
  <si>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</si>
  <si>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</si>
  <si>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</si>
  <si>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</si>
  <si>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</si>
  <si>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</si>
  <si>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</si>
  <si>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</si>
  <si>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</si>
  <si>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</si>
  <si>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</si>
  <si>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</si>
  <si>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</si>
  <si>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</si>
  <si>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</si>
  <si>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</si>
  <si>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</si>
  <si>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</si>
  <si>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</si>
  <si>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</si>
  <si>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</si>
  <si>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</si>
  <si>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</si>
  <si>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</si>
  <si>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</si>
  <si>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</si>
  <si>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</si>
  <si>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</si>
  <si>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</si>
  <si>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</si>
  <si>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</si>
  <si>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</si>
  <si>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</si>
  <si>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</si>
  <si>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</si>
  <si>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</si>
  <si>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</si>
  <si>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</si>
  <si>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</si>
  <si>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</si>
  <si>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</si>
  <si>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</si>
  <si>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</si>
  <si>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</si>
  <si>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</si>
  <si>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</si>
  <si>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</si>
  <si>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</si>
  <si>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</si>
  <si>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</si>
  <si>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</si>
  <si>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</si>
  <si>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</si>
  <si>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</si>
  <si>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</si>
  <si>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</si>
  <si>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</si>
  <si>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</si>
  <si>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</si>
  <si>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</si>
  <si>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</si>
  <si>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</si>
  <si>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</si>
  <si>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</si>
  <si>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</si>
  <si>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</si>
  <si>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</si>
  <si>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</si>
  <si>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</si>
  <si>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</si>
  <si>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</si>
  <si>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</si>
  <si>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</si>
  <si>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</si>
  <si>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</si>
  <si>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</si>
  <si>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</si>
  <si>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</si>
  <si>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</si>
  <si>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</si>
  <si>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</si>
  <si>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</si>
  <si>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</si>
  <si>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</si>
  <si>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</si>
  <si>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</si>
  <si>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</si>
  <si>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</si>
  <si>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</si>
  <si>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</si>
  <si>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</si>
  <si>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</si>
  <si>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</si>
  <si>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</si>
  <si>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</si>
  <si>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</si>
  <si>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</si>
  <si>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</si>
  <si>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</si>
  <si>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</si>
  <si>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</si>
  <si>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</si>
  <si>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</si>
  <si>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</si>
  <si>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</si>
  <si>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</si>
  <si>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</si>
  <si>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</si>
  <si>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</si>
  <si>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</si>
  <si>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</si>
  <si>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</si>
  <si>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</si>
  <si>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</si>
  <si>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</si>
  <si>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</si>
  <si>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</si>
  <si>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</si>
  <si>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</si>
  <si>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</si>
  <si>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</si>
  <si>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</si>
  <si>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</si>
  <si>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</si>
  <si>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</si>
  <si>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</si>
  <si>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</si>
  <si>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</si>
  <si>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</si>
  <si>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</si>
  <si>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</si>
  <si>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</si>
  <si>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</si>
  <si>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</si>
  <si>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</si>
  <si>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</si>
  <si>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</si>
  <si>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</si>
  <si>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</si>
  <si>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</si>
  <si>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</si>
  <si>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</si>
  <si>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</si>
  <si>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</si>
  <si>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</si>
  <si>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</si>
  <si>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</si>
  <si>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</si>
  <si>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</si>
  <si>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</si>
  <si>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</si>
  <si>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</si>
  <si>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</si>
  <si>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</si>
  <si>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</si>
  <si>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</si>
  <si>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</si>
  <si>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</si>
  <si>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</si>
  <si>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</si>
  <si>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</si>
  <si>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</si>
  <si>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</si>
  <si>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</si>
  <si>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</si>
  <si>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</si>
  <si>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</si>
  <si>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</si>
  <si>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</si>
  <si>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</si>
  <si>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</si>
  <si>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</si>
  <si>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</si>
  <si>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</si>
  <si>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</si>
  <si>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</si>
  <si>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</si>
  <si>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</si>
  <si>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</si>
  <si>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</si>
  <si>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</si>
  <si>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</si>
  <si>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</si>
  <si>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</si>
  <si>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</si>
  <si>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</si>
  <si>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</si>
  <si>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</si>
  <si>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</si>
  <si>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</si>
  <si>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</si>
  <si>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</si>
  <si>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</si>
  <si>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</si>
  <si>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</si>
  <si>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</si>
  <si>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</si>
  <si>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</si>
  <si>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</si>
  <si>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</si>
  <si>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</si>
  <si>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</si>
  <si>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</si>
  <si>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</si>
  <si>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</si>
  <si>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</si>
  <si>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</si>
  <si>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</si>
  <si>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</si>
  <si>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</si>
  <si>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</si>
  <si>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</si>
  <si>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</si>
  <si>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</si>
  <si>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</si>
  <si>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</si>
  <si>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</si>
  <si>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</si>
  <si>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</si>
  <si>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</si>
  <si>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</si>
  <si>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</si>
  <si>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</si>
  <si>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</si>
  <si>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</si>
  <si>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</si>
  <si>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</si>
  <si>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</si>
  <si>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</si>
  <si>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</si>
  <si>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</si>
  <si>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</si>
  <si>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</si>
  <si>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</si>
  <si>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</si>
  <si>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</si>
  <si>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</si>
  <si>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</si>
  <si>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</si>
  <si>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</si>
  <si>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</si>
  <si>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</si>
  <si>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</si>
  <si>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</si>
  <si>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</si>
  <si>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</si>
  <si>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</si>
  <si>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</si>
  <si>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</si>
  <si>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</si>
  <si>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</si>
  <si>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</si>
  <si>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</si>
  <si>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</si>
  <si>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</si>
  <si>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</si>
  <si>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</si>
  <si>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</si>
  <si>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</si>
  <si>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</si>
  <si>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</si>
  <si>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</si>
  <si>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</si>
  <si>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</si>
  <si>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</si>
  <si>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</si>
  <si>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</si>
  <si>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</si>
  <si>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</si>
  <si>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</si>
  <si>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</si>
  <si>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</si>
  <si>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</si>
  <si>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</si>
  <si>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</si>
  <si>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</si>
  <si>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</si>
  <si>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</si>
  <si>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</si>
  <si>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</si>
  <si>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</si>
  <si>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</si>
  <si>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</si>
  <si>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</si>
  <si>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</si>
  <si>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</si>
  <si>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</si>
  <si>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</si>
  <si>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</si>
  <si>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</si>
  <si>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</si>
  <si>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</si>
  <si>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</si>
  <si>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</si>
  <si>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</si>
  <si>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</si>
  <si>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</si>
  <si>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</si>
  <si>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</si>
  <si>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</si>
  <si>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</si>
  <si>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</si>
  <si>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</si>
  <si>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</si>
  <si>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</si>
  <si>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</si>
  <si>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</si>
  <si>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</si>
  <si>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</si>
  <si>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</si>
  <si>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</si>
  <si>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</si>
  <si>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</si>
  <si>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</si>
  <si>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</si>
  <si>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</si>
  <si>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</si>
  <si>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</si>
  <si>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</si>
  <si>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</si>
  <si>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</si>
  <si>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</si>
  <si>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</si>
  <si>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</si>
  <si>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</si>
  <si>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</si>
  <si>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</si>
  <si>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</si>
  <si>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</si>
  <si>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</si>
  <si>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</si>
  <si>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</si>
  <si>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</si>
  <si>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</si>
  <si>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</si>
  <si>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</si>
  <si>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</si>
  <si>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</si>
  <si>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</si>
  <si>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</si>
  <si>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</si>
  <si>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</si>
  <si>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</si>
  <si>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</si>
  <si>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</si>
  <si>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</si>
  <si>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</si>
  <si>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</si>
  <si>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</si>
  <si>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</si>
  <si>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</si>
  <si>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</si>
  <si>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</si>
  <si>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</si>
  <si>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</si>
  <si>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</si>
  <si>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</si>
  <si>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</si>
  <si>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</si>
  <si>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</si>
  <si>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</si>
  <si>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</si>
  <si>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</si>
  <si>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</si>
  <si>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</si>
  <si>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</si>
  <si>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</si>
  <si>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</si>
  <si>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</si>
  <si>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</si>
  <si>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</si>
  <si>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</si>
  <si>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</si>
  <si>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</si>
  <si>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</si>
  <si>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</si>
  <si>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</si>
  <si>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</si>
  <si>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</si>
  <si>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</si>
  <si>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</si>
  <si>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</si>
  <si>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</si>
  <si>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</si>
  <si>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</si>
  <si>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</si>
  <si>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</si>
  <si>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</si>
  <si>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</si>
  <si>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</si>
  <si>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</si>
  <si>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</si>
  <si>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</si>
  <si>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</si>
  <si>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</si>
  <si>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</si>
  <si>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</si>
  <si>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</si>
  <si>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</si>
  <si>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</si>
  <si>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</si>
  <si>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</si>
  <si>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</si>
  <si>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</si>
  <si>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</si>
  <si>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</si>
  <si>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</si>
  <si>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</si>
  <si>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</si>
  <si>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</si>
  <si>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</si>
  <si>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</si>
  <si>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</si>
  <si>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</si>
  <si>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</si>
  <si>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</si>
  <si>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</si>
  <si>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</si>
  <si>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</si>
  <si>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</si>
  <si>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</si>
  <si>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</si>
  <si>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</si>
  <si>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</si>
  <si>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</si>
  <si>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</si>
  <si>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</si>
  <si>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</si>
  <si>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</si>
  <si>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</si>
  <si>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</si>
  <si>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</si>
  <si>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</si>
  <si>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</si>
  <si>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</si>
  <si>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</si>
  <si>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</si>
  <si>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</si>
  <si>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</si>
  <si>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</si>
  <si>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</si>
  <si>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</si>
  <si>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</si>
  <si>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</si>
  <si>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</si>
  <si>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</si>
  <si>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</si>
  <si>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</si>
  <si>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</si>
  <si>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</si>
  <si>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</si>
  <si>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</si>
  <si>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</si>
  <si>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</si>
  <si>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</si>
  <si>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</si>
  <si>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</si>
  <si>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</si>
  <si>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</si>
  <si>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</si>
  <si>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</si>
  <si>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</si>
  <si>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</si>
  <si>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</si>
  <si>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</si>
  <si>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</si>
  <si>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</si>
  <si>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</si>
  <si>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</si>
  <si>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</si>
  <si>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</si>
  <si>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</si>
  <si>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</si>
  <si>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</si>
  <si>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</si>
  <si>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</si>
  <si>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</si>
  <si>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</si>
  <si>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</si>
  <si>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</si>
  <si>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</si>
  <si>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</si>
  <si>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</si>
  <si>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</si>
  <si>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</si>
  <si>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</si>
  <si>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</si>
  <si>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</si>
  <si>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</si>
  <si>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</si>
  <si>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</si>
  <si>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</si>
  <si>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</si>
  <si>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</si>
  <si>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</si>
  <si>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</si>
  <si>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</si>
  <si>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</si>
  <si>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</si>
  <si>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</si>
  <si>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</si>
  <si>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</si>
  <si>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</si>
  <si>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</si>
  <si>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</si>
  <si>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</si>
  <si>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</si>
  <si>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</si>
  <si>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</si>
  <si>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</si>
  <si>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</si>
  <si>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</si>
  <si>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</si>
  <si>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</si>
  <si>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</si>
  <si>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</si>
  <si>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</si>
  <si>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</si>
  <si>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</si>
  <si>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</si>
  <si>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</si>
  <si>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</si>
  <si>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</si>
  <si>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</si>
  <si>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</si>
  <si>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</si>
  <si>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</si>
  <si>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</si>
  <si>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</si>
  <si>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</si>
  <si>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</si>
  <si>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</si>
  <si>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</si>
  <si>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</si>
  <si>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</si>
  <si>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</si>
  <si>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</si>
  <si>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</si>
  <si>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</si>
  <si>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</si>
  <si>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</si>
  <si>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</si>
  <si>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</si>
  <si>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</si>
  <si>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</si>
  <si>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</si>
  <si>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</si>
  <si>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</si>
  <si>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</si>
  <si>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</si>
  <si>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</si>
  <si>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</si>
  <si>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</si>
  <si>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</si>
  <si>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</si>
  <si>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</si>
  <si>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</si>
  <si>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</si>
  <si>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</si>
  <si>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</si>
  <si>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</si>
  <si>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</si>
  <si>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</si>
  <si>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</si>
  <si>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</si>
  <si>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</si>
  <si>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</si>
  <si>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</si>
  <si>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</si>
  <si>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</si>
  <si>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</si>
  <si>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</si>
  <si>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</si>
  <si>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</si>
  <si>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</si>
  <si>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</si>
  <si>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</si>
  <si>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</si>
  <si>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</si>
  <si>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</si>
  <si>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</si>
  <si>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</si>
  <si>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</si>
  <si>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</si>
  <si>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</si>
  <si>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</si>
  <si>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</si>
  <si>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</si>
  <si>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</si>
  <si>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</si>
  <si>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</si>
  <si>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</si>
  <si>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</si>
  <si>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</si>
  <si>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</si>
  <si>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</si>
  <si>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</si>
  <si>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</si>
  <si>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</si>
  <si>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</si>
  <si>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</si>
  <si>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</si>
  <si>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</si>
  <si>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</si>
  <si>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</si>
  <si>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</si>
  <si>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</si>
  <si>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</si>
  <si>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</si>
  <si>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</si>
  <si>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</si>
  <si>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</si>
  <si>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</si>
  <si>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</si>
  <si>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</si>
  <si>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</si>
  <si>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</si>
  <si>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</si>
  <si>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</si>
  <si>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</si>
  <si>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</si>
  <si>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</si>
  <si>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</si>
  <si>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</si>
  <si>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</si>
  <si>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</si>
  <si>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</si>
  <si>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</si>
  <si>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</si>
  <si>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</si>
  <si>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</si>
  <si>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</si>
  <si>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</si>
  <si>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</si>
  <si>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</si>
  <si>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</si>
  <si>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</si>
  <si>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</si>
  <si>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</si>
  <si>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</si>
  <si>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</si>
  <si>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</si>
  <si>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</si>
  <si>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</si>
  <si>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</si>
  <si>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</si>
  <si>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</si>
  <si>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</si>
  <si>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</si>
  <si>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</si>
  <si>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</si>
  <si>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</si>
  <si>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</si>
  <si>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</si>
  <si>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</si>
  <si>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</si>
  <si>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</si>
  <si>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</si>
  <si>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</si>
  <si>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</si>
  <si>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</si>
  <si>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</si>
  <si>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</si>
  <si>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</si>
  <si>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</si>
  <si>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</si>
  <si>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</si>
  <si>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</si>
  <si>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</si>
  <si>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</si>
  <si>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</si>
  <si>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</si>
  <si>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</si>
  <si>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</si>
  <si>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</si>
  <si>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</si>
  <si>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</si>
  <si>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</si>
  <si>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</si>
  <si>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</si>
  <si>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</si>
  <si>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</si>
  <si>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</si>
  <si>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</si>
  <si>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</si>
  <si>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</si>
  <si>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</si>
  <si>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</si>
  <si>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</si>
  <si>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</si>
  <si>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</si>
  <si>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</si>
  <si>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</si>
  <si>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</si>
  <si>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</si>
  <si>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</si>
  <si>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</si>
  <si>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</si>
  <si>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</si>
  <si>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</si>
  <si>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</si>
  <si>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</si>
  <si>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</si>
  <si>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</si>
  <si>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</si>
  <si>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</si>
  <si>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</si>
  <si>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</si>
  <si>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</si>
  <si>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</si>
  <si>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</si>
  <si>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</si>
  <si>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</si>
  <si>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</si>
  <si>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</si>
  <si>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</si>
  <si>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</si>
  <si>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</si>
  <si>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</si>
  <si>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</si>
  <si>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</si>
  <si>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</si>
  <si>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</si>
  <si>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</si>
  <si>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</si>
  <si>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</si>
  <si>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</si>
  <si>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</si>
  <si>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</si>
  <si>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</si>
  <si>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</si>
  <si>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</si>
  <si>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</si>
  <si>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</si>
  <si>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</si>
  <si>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</si>
  <si>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</si>
  <si>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</si>
  <si>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</si>
  <si>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</si>
  <si>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</si>
  <si>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</si>
  <si>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</si>
  <si>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</si>
  <si>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</si>
  <si>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</si>
  <si>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</si>
  <si>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</si>
  <si>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</si>
  <si>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</si>
  <si>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</si>
  <si>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</si>
  <si>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</si>
  <si>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</si>
  <si>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</si>
  <si>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</si>
  <si>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</si>
  <si>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</si>
  <si>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</si>
  <si>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</si>
  <si>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</si>
  <si>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</si>
  <si>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</si>
  <si>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</si>
  <si>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</si>
  <si>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</si>
  <si>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</si>
  <si>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</si>
  <si>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</si>
  <si>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</si>
  <si>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</si>
  <si>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</si>
  <si>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</si>
  <si>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</si>
  <si>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</si>
  <si>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</si>
  <si>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</si>
  <si>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</si>
  <si>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</si>
  <si>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</si>
  <si>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</si>
  <si>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</si>
  <si>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</si>
  <si>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</si>
  <si>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</si>
  <si>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</si>
  <si>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</si>
  <si>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</si>
  <si>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</si>
  <si>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</si>
  <si>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</si>
  <si>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</si>
  <si>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</si>
  <si>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</si>
  <si>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</si>
  <si>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</si>
  <si>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</si>
  <si>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</si>
  <si>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</si>
  <si>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</si>
  <si>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</si>
  <si>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</si>
  <si>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</si>
  <si>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</si>
  <si>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</si>
  <si>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</si>
  <si>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</si>
  <si>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</si>
  <si>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</si>
  <si>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</si>
  <si>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</si>
  <si>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</si>
  <si>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</si>
  <si>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</si>
  <si>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</si>
  <si>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</si>
  <si>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</si>
  <si>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</si>
  <si>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</si>
  <si>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</si>
  <si>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</si>
  <si>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</si>
  <si>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</si>
  <si>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</si>
  <si>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</si>
  <si>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</si>
  <si>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</si>
  <si>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</si>
  <si>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</si>
  <si>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</si>
  <si>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</si>
  <si>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</si>
  <si>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</si>
  <si>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</si>
  <si>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</si>
  <si>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</si>
  <si>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</si>
  <si>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</si>
  <si>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</si>
  <si>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</si>
  <si>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</si>
  <si>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</si>
  <si>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</si>
  <si>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</si>
  <si>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</si>
  <si>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</si>
  <si>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</si>
  <si>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</si>
  <si>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</si>
  <si>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</si>
  <si>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</si>
  <si>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</si>
  <si>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</si>
  <si>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</si>
  <si>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</si>
  <si>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</si>
  <si>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</si>
  <si>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</si>
  <si>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</si>
  <si>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</si>
  <si>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</si>
  <si>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</si>
  <si>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</si>
  <si>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</si>
  <si>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</si>
  <si>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</si>
  <si>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</si>
  <si>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</si>
  <si>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</si>
  <si>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</si>
  <si>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</si>
  <si>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</si>
  <si>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</si>
  <si>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</si>
  <si>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</si>
  <si>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</si>
  <si>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</si>
  <si>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</si>
  <si>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</si>
  <si>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</si>
  <si>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</si>
  <si>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</si>
  <si>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</si>
  <si>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</si>
  <si>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</si>
  <si>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</si>
  <si>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</si>
  <si>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</si>
  <si>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</si>
  <si>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</si>
  <si>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</si>
  <si>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</si>
  <si>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</si>
  <si>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</si>
  <si>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</si>
  <si>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</si>
  <si>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</si>
  <si>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</si>
  <si>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</si>
  <si>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</si>
  <si>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</si>
  <si>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</si>
  <si>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</si>
  <si>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</si>
  <si>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</si>
  <si>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</si>
  <si>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</si>
  <si>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</si>
  <si>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</si>
  <si>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</si>
  <si>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</si>
  <si>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</si>
  <si>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</si>
  <si>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</si>
  <si>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</si>
  <si>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</si>
  <si>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</si>
  <si>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</si>
  <si>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</si>
  <si>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</si>
  <si>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</si>
  <si>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</si>
  <si>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</si>
  <si>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</si>
  <si>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</si>
  <si>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</si>
  <si>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</si>
  <si>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</si>
  <si>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</si>
  <si>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</si>
  <si>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</si>
  <si>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</si>
  <si>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</si>
  <si>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</si>
  <si>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</si>
  <si>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</si>
  <si>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</si>
  <si>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</si>
  <si>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</si>
  <si>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</si>
  <si>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</si>
  <si>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</si>
  <si>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</si>
  <si>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</si>
  <si>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</si>
  <si>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</si>
  <si>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</si>
  <si>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</si>
  <si>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</si>
  <si>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</si>
  <si>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</si>
  <si>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</si>
  <si>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</si>
  <si>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</si>
  <si>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</si>
  <si>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</si>
  <si>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</si>
  <si>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</si>
  <si>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</si>
  <si>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</si>
  <si>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</si>
  <si>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</si>
  <si>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</si>
  <si>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</si>
  <si>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</si>
  <si>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</si>
  <si>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</si>
  <si>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</si>
  <si>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</si>
  <si>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</si>
  <si>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</si>
  <si>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</si>
  <si>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</si>
  <si>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</si>
  <si>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</si>
  <si>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</si>
  <si>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</si>
  <si>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</si>
  <si>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</si>
  <si>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</si>
  <si>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</si>
  <si>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</si>
  <si>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</si>
  <si>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</si>
  <si>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</si>
  <si>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</si>
  <si>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</si>
  <si>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</si>
  <si>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</si>
  <si>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</si>
  <si>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</si>
  <si>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</si>
  <si>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</si>
  <si>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</si>
  <si>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</si>
  <si>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</si>
  <si>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</si>
  <si>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</si>
  <si>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</si>
  <si>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</si>
  <si>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</si>
  <si>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</si>
  <si>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</si>
  <si>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</si>
  <si>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</si>
  <si>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</si>
  <si>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</si>
  <si>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</si>
  <si>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</si>
  <si>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</si>
  <si>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</si>
  <si>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</si>
  <si>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</si>
  <si>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</si>
  <si>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</si>
  <si>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</si>
  <si>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</si>
  <si>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</si>
  <si>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</si>
  <si>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</si>
  <si>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</si>
  <si>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</si>
  <si>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</si>
  <si>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</si>
  <si>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</si>
  <si>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</si>
  <si>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</si>
  <si>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</si>
  <si>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</si>
  <si>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</si>
  <si>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</si>
  <si>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</si>
  <si>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</si>
  <si>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</si>
  <si>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</si>
  <si>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</si>
  <si>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</si>
  <si>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</si>
  <si>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</si>
  <si>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</si>
  <si>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</si>
  <si>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</si>
  <si>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</si>
  <si>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</si>
  <si>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</si>
  <si>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</si>
  <si>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</si>
  <si>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</si>
  <si>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</si>
  <si>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</si>
  <si>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</si>
  <si>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</si>
  <si>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</si>
  <si>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</si>
  <si>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</si>
  <si>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</si>
  <si>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</si>
  <si>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</si>
  <si>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</si>
  <si>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</si>
  <si>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</si>
  <si>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</si>
  <si>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</si>
  <si>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</si>
  <si>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</si>
  <si>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</si>
  <si>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</si>
  <si>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</si>
  <si>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</si>
  <si>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</si>
  <si>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</si>
  <si>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</si>
  <si>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</si>
  <si>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</si>
  <si>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</si>
  <si>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</si>
  <si>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</si>
  <si>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</si>
  <si>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</si>
  <si>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</si>
  <si>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</si>
  <si>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</si>
  <si>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</si>
  <si>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</si>
  <si>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</si>
  <si>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</si>
  <si>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</si>
  <si>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</si>
  <si>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</si>
  <si>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</si>
  <si>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</si>
  <si>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</si>
  <si>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</si>
  <si>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</si>
  <si>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</si>
  <si>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</si>
  <si>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</si>
  <si>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</si>
  <si>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</si>
  <si>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</si>
  <si>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</si>
  <si>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</si>
  <si>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</si>
  <si>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</si>
  <si>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</si>
  <si>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</si>
  <si>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</si>
  <si>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</si>
  <si>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</si>
  <si>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</si>
  <si>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</si>
  <si>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</si>
  <si>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</si>
  <si>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</si>
  <si>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</si>
  <si>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</si>
  <si>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</si>
  <si>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</si>
  <si>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</si>
  <si>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</si>
  <si>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</si>
  <si>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</si>
  <si>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</si>
  <si>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</si>
  <si>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</si>
  <si>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</si>
  <si>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</si>
  <si>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</si>
  <si>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</si>
  <si>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</si>
  <si>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</si>
  <si>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</si>
  <si>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</si>
  <si>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</si>
  <si>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</si>
  <si>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</si>
  <si>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</si>
  <si>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</si>
  <si>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</si>
  <si>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</si>
  <si>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</si>
  <si>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</si>
  <si>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</si>
  <si>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</si>
  <si>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</si>
  <si>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</si>
  <si>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</si>
  <si>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</si>
  <si>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</si>
  <si>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</si>
  <si>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</si>
  <si>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</si>
  <si>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</si>
  <si>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</si>
  <si>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</si>
  <si>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</si>
  <si>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</si>
  <si>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</si>
  <si>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</si>
  <si>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</si>
  <si>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</si>
  <si>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</si>
  <si>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</si>
  <si>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</si>
  <si>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</si>
  <si>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</si>
  <si>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</si>
  <si>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</si>
  <si>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</si>
  <si>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</si>
  <si>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</si>
  <si>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</si>
  <si>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</si>
  <si>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</si>
  <si>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</si>
  <si>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</si>
  <si>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</si>
  <si>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</si>
  <si>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</si>
  <si>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</si>
  <si>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</si>
  <si>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</si>
  <si>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</si>
  <si>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</si>
  <si>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</si>
  <si>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</si>
  <si>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</si>
  <si>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</si>
  <si>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</si>
  <si>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</si>
  <si>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</si>
  <si>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</si>
  <si>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</si>
  <si>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</si>
  <si>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</si>
  <si>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</si>
  <si>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</si>
  <si>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</si>
  <si>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</si>
  <si>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</si>
  <si>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</si>
  <si>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</si>
  <si>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</si>
  <si>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</si>
  <si>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</si>
  <si>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</si>
  <si>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</si>
  <si>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</si>
  <si>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</si>
  <si>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</si>
  <si>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</si>
  <si>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</si>
  <si>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</si>
  <si>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</si>
  <si>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</si>
  <si>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</si>
  <si>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</si>
  <si>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</si>
  <si>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</si>
  <si>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</si>
  <si>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</si>
  <si>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</si>
  <si>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</si>
  <si>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</si>
  <si>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</si>
  <si>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</si>
  <si>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</si>
  <si>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</si>
  <si>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</si>
  <si>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</si>
  <si>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</si>
  <si>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</si>
  <si>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</si>
  <si>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</si>
  <si>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</si>
  <si>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</si>
  <si>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</si>
  <si>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</si>
  <si>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</si>
  <si>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</si>
  <si>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</si>
  <si>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</si>
  <si>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</si>
  <si>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</si>
  <si>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</si>
  <si>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</si>
  <si>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</si>
  <si>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</si>
  <si>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</si>
  <si>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</si>
  <si>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</si>
  <si>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</si>
  <si>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</si>
  <si>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</si>
  <si>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</si>
  <si>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</si>
  <si>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</si>
  <si>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</si>
  <si>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</si>
  <si>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</si>
  <si>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</si>
  <si>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</si>
  <si>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</si>
  <si>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</si>
  <si>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</si>
  <si>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</si>
  <si>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</si>
  <si>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</si>
  <si>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</si>
  <si>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</si>
  <si>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</si>
  <si>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</si>
  <si>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</si>
  <si>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</si>
  <si>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</si>
  <si>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</si>
  <si>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</si>
  <si>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</si>
  <si>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</si>
  <si>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</si>
  <si>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</si>
  <si>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</si>
  <si>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</si>
  <si>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</si>
  <si>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</si>
  <si>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</si>
  <si>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</si>
  <si>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</si>
  <si>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</si>
  <si>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</si>
  <si>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</si>
  <si>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</si>
  <si>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</si>
  <si>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</si>
  <si>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</si>
  <si>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</si>
  <si>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</si>
  <si>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</si>
  <si>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</si>
  <si>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</si>
  <si>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</si>
  <si>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</si>
  <si>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</si>
  <si>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</si>
  <si>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</si>
  <si>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</si>
  <si>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</si>
  <si>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</si>
  <si>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</si>
  <si>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</si>
  <si>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</si>
  <si>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</si>
  <si>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</si>
  <si>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</si>
  <si>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</si>
  <si>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</si>
  <si>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</si>
  <si>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</si>
  <si>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</si>
  <si>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</si>
  <si>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</si>
  <si>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</si>
  <si>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</si>
  <si>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</si>
  <si>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</si>
  <si>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</si>
  <si>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</si>
  <si>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</si>
  <si>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</si>
  <si>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</si>
  <si>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</si>
  <si>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</si>
  <si>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</si>
  <si>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</si>
  <si>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</si>
  <si>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</si>
  <si>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</si>
  <si>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</si>
  <si>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</si>
  <si>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</si>
  <si>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</si>
  <si>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</si>
  <si>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</si>
  <si>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</si>
  <si>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</si>
  <si>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</si>
  <si>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</si>
  <si>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</si>
  <si>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</si>
  <si>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</si>
  <si>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</si>
  <si>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</si>
  <si>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</si>
  <si>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</si>
  <si>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</si>
  <si>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</si>
  <si>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</si>
  <si>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</si>
  <si>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</si>
  <si>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</si>
  <si>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</si>
  <si>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</si>
  <si>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</si>
  <si>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</si>
  <si>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</si>
  <si>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</si>
  <si>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</si>
  <si>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</si>
  <si>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</si>
  <si>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</si>
  <si>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</si>
  <si>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</si>
  <si>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</si>
  <si>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</si>
  <si>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</si>
  <si>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</si>
  <si>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</si>
  <si>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</si>
  <si>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</si>
  <si>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</si>
  <si>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</si>
  <si>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</si>
  <si>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</si>
  <si>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</si>
  <si>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</si>
  <si>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</si>
  <si>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</si>
  <si>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</si>
  <si>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</si>
  <si>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</si>
  <si>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</si>
  <si>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</si>
  <si>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</si>
  <si>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</si>
  <si>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</si>
  <si>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</si>
  <si>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</si>
  <si>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</si>
  <si>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</si>
  <si>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</si>
  <si>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</si>
  <si>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</si>
  <si>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</si>
  <si>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</si>
  <si>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</si>
  <si>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</si>
  <si>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</si>
  <si>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</si>
  <si>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</si>
  <si>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</si>
  <si>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</si>
  <si>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</si>
  <si>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</si>
  <si>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</si>
  <si>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</si>
  <si>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</si>
  <si>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</si>
  <si>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</si>
  <si>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</si>
  <si>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</si>
  <si>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</si>
  <si>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</si>
  <si>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</si>
  <si>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</si>
  <si>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</si>
  <si>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</si>
  <si>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</si>
  <si>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</si>
  <si>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</si>
  <si>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</si>
  <si>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</si>
  <si>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</si>
  <si>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</si>
  <si>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</si>
  <si>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</si>
  <si>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</si>
  <si>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</si>
  <si>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</si>
  <si>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</si>
  <si>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</si>
  <si>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</si>
  <si>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</si>
  <si>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</si>
  <si>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</si>
  <si>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</si>
  <si>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</si>
  <si>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</si>
  <si>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</si>
  <si>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</si>
  <si>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</si>
  <si>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</si>
  <si>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</si>
  <si>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</si>
  <si>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</si>
  <si>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</si>
  <si>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</si>
  <si>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</si>
  <si>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</si>
  <si>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</si>
  <si>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</si>
  <si>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</si>
  <si>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</si>
  <si>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</si>
  <si>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</si>
  <si>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</si>
  <si>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</si>
  <si>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</si>
  <si>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</si>
  <si>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</si>
  <si>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</si>
  <si>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</si>
  <si>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</si>
  <si>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</si>
  <si>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</si>
  <si>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</si>
  <si>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</si>
  <si>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</si>
  <si>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</si>
  <si>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</si>
  <si>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</si>
  <si>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</si>
  <si>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</si>
  <si>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</si>
  <si>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</si>
  <si>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</si>
  <si>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</si>
  <si>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</si>
  <si>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</si>
  <si>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</si>
  <si>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</si>
  <si>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</si>
  <si>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</si>
  <si>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</si>
  <si>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</si>
  <si>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</si>
  <si>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</si>
  <si>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</si>
  <si>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</si>
  <si>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</si>
  <si>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</si>
  <si>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</si>
  <si>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</si>
  <si>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</si>
  <si>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</si>
  <si>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</si>
  <si>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</si>
  <si>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</si>
  <si>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</si>
  <si>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</si>
  <si>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</si>
  <si>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</si>
  <si>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</si>
  <si>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</si>
  <si>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</si>
  <si>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</si>
  <si>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</si>
  <si>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</si>
  <si>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</si>
  <si>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</si>
  <si>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</si>
  <si>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</si>
  <si>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</si>
  <si>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</si>
  <si>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</si>
  <si>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</si>
  <si>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</si>
  <si>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</si>
  <si>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</si>
  <si>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</si>
  <si>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</si>
  <si>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</si>
  <si>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</si>
  <si>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</si>
  <si>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</si>
  <si>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</si>
  <si>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</si>
  <si>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</si>
  <si>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</si>
  <si>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</si>
  <si>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</si>
  <si>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</si>
  <si>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</si>
  <si>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</si>
  <si>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</si>
  <si>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</si>
  <si>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</si>
  <si>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</si>
  <si>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</si>
  <si>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</si>
  <si>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</si>
  <si>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</si>
  <si>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</si>
  <si>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</si>
  <si>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</si>
  <si>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</si>
  <si>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</si>
  <si>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</si>
  <si>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</si>
  <si>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</si>
  <si>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</si>
  <si>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</si>
  <si>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</si>
  <si>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</si>
  <si>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</si>
  <si>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</si>
  <si>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</si>
  <si>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</si>
  <si>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</si>
  <si>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</si>
  <si>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</si>
  <si>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</si>
  <si>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</si>
  <si>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</si>
  <si>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</si>
  <si>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</si>
  <si>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</si>
  <si>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</si>
  <si>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</si>
  <si>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</si>
  <si>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</si>
  <si>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</si>
  <si>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</si>
  <si>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</si>
  <si>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</si>
  <si>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</si>
  <si>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</si>
  <si>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</si>
  <si>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</si>
  <si>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</si>
  <si>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</si>
  <si>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</si>
  <si>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</si>
  <si>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</si>
  <si>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</si>
  <si>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</si>
  <si>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</si>
  <si>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</si>
  <si>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</si>
  <si>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</si>
  <si>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</si>
  <si>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</si>
  <si>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</si>
  <si>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</si>
  <si>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</si>
  <si>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</si>
  <si>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</si>
  <si>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</si>
  <si>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</si>
  <si>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</si>
  <si>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</si>
  <si>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</si>
  <si>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</si>
  <si>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</si>
  <si>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</si>
  <si>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</si>
  <si>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</si>
  <si>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</si>
  <si>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</si>
  <si>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</si>
  <si>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</si>
  <si>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</si>
  <si>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</si>
  <si>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</si>
  <si>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</si>
  <si>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</si>
  <si>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</si>
  <si>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</si>
  <si>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</si>
  <si>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</si>
  <si>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</si>
  <si>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</si>
  <si>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</si>
  <si>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</si>
  <si>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</si>
  <si>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</si>
  <si>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</si>
  <si>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</si>
  <si>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</si>
  <si>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</si>
  <si>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</si>
  <si>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</si>
  <si>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</si>
  <si>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</si>
  <si>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</si>
  <si>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</si>
  <si>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</si>
  <si>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</si>
  <si>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</si>
  <si>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</si>
  <si>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</si>
  <si>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</si>
  <si>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</si>
  <si>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</si>
  <si>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</si>
  <si>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</si>
  <si>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</si>
  <si>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</si>
  <si>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</si>
  <si>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</si>
  <si>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</si>
  <si>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</si>
  <si>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</si>
  <si>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</si>
  <si>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</si>
  <si>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</si>
  <si>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</si>
  <si>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</si>
  <si>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</si>
  <si>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</si>
  <si>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</si>
  <si>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</si>
  <si>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</si>
  <si>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</si>
  <si>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</si>
  <si>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</si>
  <si>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</si>
  <si>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</si>
  <si>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</si>
  <si>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</si>
  <si>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</si>
  <si>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</si>
  <si>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</si>
  <si>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</si>
  <si>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</si>
  <si>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</si>
  <si>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</si>
  <si>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</si>
  <si>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</si>
  <si>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</si>
  <si>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</si>
  <si>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</si>
  <si>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</si>
  <si>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</si>
  <si>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</si>
  <si>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</si>
  <si>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</si>
  <si>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</si>
  <si>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</si>
  <si>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</si>
  <si>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</si>
  <si>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</si>
  <si>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</si>
  <si>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</si>
  <si>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</si>
  <si>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</si>
  <si>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</si>
  <si>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</si>
  <si>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</si>
  <si>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</si>
  <si>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</si>
  <si>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</si>
  <si>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</si>
  <si>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</si>
  <si>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</si>
  <si>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</si>
  <si>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</si>
  <si>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</si>
  <si>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</si>
  <si>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</si>
  <si>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</si>
  <si>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</si>
  <si>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</si>
  <si>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</si>
  <si>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</si>
  <si>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</si>
  <si>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</si>
  <si>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</si>
  <si>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</si>
  <si>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</si>
  <si>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</si>
  <si>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</si>
  <si>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</si>
  <si>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</si>
  <si>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</si>
  <si>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</si>
  <si>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</si>
  <si>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</si>
  <si>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</si>
  <si>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</si>
  <si>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</si>
  <si>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</si>
  <si>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</si>
  <si>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</si>
  <si>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</si>
  <si>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</si>
  <si>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</si>
  <si>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</si>
  <si>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</si>
  <si>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</si>
  <si>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</si>
  <si>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</si>
  <si>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</si>
  <si>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</si>
  <si>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</si>
  <si>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</si>
  <si>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</si>
  <si>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</si>
  <si>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</si>
  <si>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</si>
  <si>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</si>
  <si>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</si>
  <si>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</si>
  <si>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</si>
  <si>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</si>
  <si>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</si>
  <si>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</si>
  <si>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</si>
  <si>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</si>
  <si>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</si>
  <si>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</si>
  <si>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</si>
  <si>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</si>
  <si>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</si>
  <si>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</si>
  <si>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</si>
  <si>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</si>
  <si>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</si>
  <si>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</si>
  <si>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</si>
  <si>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</si>
  <si>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</si>
  <si>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</si>
  <si>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</si>
  <si>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</si>
  <si>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</si>
  <si>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</si>
  <si>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</si>
  <si>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</si>
  <si>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</si>
  <si>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</si>
  <si>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</si>
  <si>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</si>
  <si>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</si>
  <si>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</si>
  <si>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</si>
  <si>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</si>
  <si>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</si>
  <si>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</si>
  <si>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</si>
  <si>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</si>
  <si>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</si>
  <si>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</si>
  <si>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</si>
  <si>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</si>
  <si>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</si>
  <si>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</si>
  <si>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</si>
  <si>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</si>
  <si>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</si>
  <si>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</si>
  <si>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</si>
  <si>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</si>
  <si>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</si>
  <si>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</si>
  <si>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</si>
  <si>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</si>
  <si>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</si>
  <si>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</si>
  <si>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</si>
  <si>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</si>
  <si>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</si>
  <si>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</si>
  <si>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</si>
  <si>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</si>
  <si>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</si>
  <si>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</si>
  <si>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</si>
  <si>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</si>
  <si>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</si>
  <si>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</si>
  <si>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</si>
  <si>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</si>
  <si>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</si>
  <si>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</si>
  <si>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</si>
  <si>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</si>
  <si>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</si>
  <si>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</si>
  <si>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</si>
  <si>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</si>
  <si>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</si>
  <si>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</si>
  <si>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</si>
  <si>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</si>
  <si>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</si>
  <si>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</si>
  <si>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</si>
  <si>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</si>
  <si>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</si>
  <si>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</si>
  <si>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</si>
  <si>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</si>
  <si>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</si>
  <si>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</si>
  <si>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</si>
  <si>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</si>
  <si>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</si>
  <si>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</si>
  <si>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</si>
  <si>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</si>
  <si>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</si>
  <si>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</si>
  <si>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</si>
  <si>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</si>
  <si>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</si>
  <si>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</si>
  <si>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</si>
  <si>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</si>
  <si>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</si>
  <si>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</si>
  <si>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</si>
  <si>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</si>
  <si>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</si>
  <si>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</si>
  <si>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</si>
  <si>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</si>
  <si>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</si>
  <si>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</si>
  <si>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</si>
  <si>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</si>
  <si>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</si>
  <si>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</si>
  <si>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</si>
  <si>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</si>
  <si>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</si>
  <si>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</si>
  <si>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</si>
  <si>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</si>
  <si>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</si>
  <si>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</si>
  <si>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</si>
  <si>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</si>
  <si>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</si>
  <si>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</si>
  <si>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</si>
  <si>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</si>
  <si>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</si>
  <si>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</si>
  <si>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</si>
  <si>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</si>
  <si>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</si>
  <si>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</si>
  <si>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</si>
  <si>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</si>
  <si>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</si>
  <si>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</si>
  <si>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</si>
  <si>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</si>
  <si>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</si>
  <si>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</si>
  <si>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</si>
  <si>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</si>
  <si>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</si>
  <si>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</si>
  <si>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</si>
  <si>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</si>
  <si>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</si>
  <si>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</si>
  <si>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</si>
  <si>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</si>
  <si>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</si>
  <si>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</si>
  <si>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</si>
  <si>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</si>
  <si>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</si>
  <si>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</si>
  <si>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</si>
  <si>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</si>
  <si>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</si>
  <si>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</si>
  <si>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</si>
  <si>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</si>
  <si>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</si>
  <si>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</si>
  <si>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</si>
  <si>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</si>
  <si>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</si>
  <si>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</si>
  <si>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</si>
  <si>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</si>
  <si>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</si>
  <si>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</si>
  <si>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</si>
  <si>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</si>
  <si>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</si>
  <si>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</si>
  <si>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</si>
  <si>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</si>
  <si>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</si>
  <si>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</si>
  <si>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</si>
  <si>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</si>
  <si>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</si>
  <si>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</si>
  <si>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</si>
  <si>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</si>
  <si>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</si>
  <si>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</si>
  <si>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</si>
  <si>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</si>
  <si>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</si>
  <si>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</si>
  <si>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</si>
  <si>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</si>
  <si>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</si>
  <si>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</si>
  <si>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</si>
  <si>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</si>
  <si>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</si>
  <si>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</si>
  <si>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</si>
  <si>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</si>
  <si>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</si>
  <si>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</si>
  <si>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</si>
  <si>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</si>
  <si>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</si>
  <si>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</si>
  <si>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</si>
  <si>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</si>
  <si>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</si>
  <si>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</si>
  <si>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</si>
  <si>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</si>
  <si>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</si>
  <si>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</si>
  <si>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</si>
  <si>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</si>
  <si>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</si>
  <si>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</si>
  <si>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</si>
  <si>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</si>
  <si>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</si>
  <si>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</si>
  <si>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</si>
  <si>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</si>
  <si>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</si>
  <si>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</si>
  <si>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</si>
  <si>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</si>
  <si>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</si>
  <si>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</si>
  <si>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</si>
  <si>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</si>
  <si>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</si>
  <si>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</si>
  <si>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</si>
  <si>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</si>
  <si>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</si>
  <si>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</si>
  <si>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</si>
  <si>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</si>
  <si>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</si>
  <si>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</si>
  <si>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</si>
  <si>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</si>
  <si>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</si>
  <si>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</si>
  <si>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</si>
  <si>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</si>
  <si>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</si>
  <si>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</si>
  <si>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</si>
  <si>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</si>
  <si>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</si>
  <si>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</si>
  <si>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</si>
  <si>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</si>
  <si>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</si>
  <si>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</si>
  <si>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</si>
  <si>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</si>
  <si>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</si>
  <si>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</si>
  <si>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</si>
  <si>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</si>
  <si>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</si>
  <si>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</si>
  <si>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</si>
  <si>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</si>
  <si>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</si>
  <si>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</si>
  <si>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</si>
  <si>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</si>
  <si>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</si>
  <si>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</si>
  <si>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</si>
  <si>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</si>
  <si>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</si>
  <si>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</si>
  <si>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</si>
  <si>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</si>
  <si>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</si>
  <si>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</si>
  <si>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</si>
  <si>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</si>
  <si>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</si>
  <si>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</si>
  <si>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</si>
  <si>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</si>
  <si>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</si>
  <si>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</si>
  <si>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</si>
  <si>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</si>
  <si>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</si>
  <si>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</si>
  <si>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</si>
  <si>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</si>
  <si>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</si>
  <si>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</si>
  <si>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</si>
  <si>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</si>
  <si>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</si>
  <si>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</si>
  <si>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</si>
  <si>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</si>
  <si>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</si>
  <si>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</si>
  <si>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</si>
  <si>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</si>
  <si>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</si>
  <si>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</si>
  <si>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</si>
  <si>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</si>
  <si>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</si>
  <si>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</si>
  <si>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</si>
  <si>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</si>
  <si>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</si>
  <si>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</si>
  <si>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</si>
  <si>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</si>
  <si>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</si>
  <si>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</si>
  <si>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</si>
  <si>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</si>
  <si>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</si>
  <si>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</si>
  <si>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</si>
  <si>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</si>
  <si>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</si>
  <si>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</si>
  <si>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</si>
  <si>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</si>
  <si>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</si>
  <si>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</si>
  <si>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</si>
  <si>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</si>
  <si>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</si>
  <si>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</si>
  <si>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</si>
  <si>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</si>
  <si>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</si>
  <si>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</si>
  <si>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</si>
  <si>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</si>
  <si>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</si>
  <si>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</si>
  <si>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</si>
  <si>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</si>
  <si>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</si>
  <si>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</si>
  <si>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</si>
  <si>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</si>
  <si>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</si>
  <si>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</si>
  <si>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</si>
  <si>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</si>
  <si>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</si>
  <si>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</si>
  <si>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</si>
  <si>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</si>
  <si>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</si>
  <si>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</si>
  <si>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</si>
  <si>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</si>
  <si>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</si>
  <si>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</si>
  <si>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</si>
  <si>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</si>
  <si>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</si>
  <si>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</si>
  <si>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</si>
  <si>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</si>
  <si>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</si>
  <si>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</si>
  <si>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</si>
  <si>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</si>
  <si>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</si>
  <si>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</si>
  <si>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</si>
  <si>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</si>
  <si>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</si>
  <si>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</si>
  <si>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</si>
  <si>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</si>
  <si>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</si>
  <si>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</si>
  <si>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</si>
  <si>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</si>
  <si>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</si>
  <si>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</si>
  <si>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</si>
  <si>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</si>
  <si>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</si>
  <si>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</si>
  <si>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</si>
  <si>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</si>
  <si>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</si>
  <si>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</si>
  <si>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</si>
  <si>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</si>
  <si>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</si>
  <si>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</si>
  <si>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</si>
  <si>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</si>
  <si>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</si>
  <si>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</si>
  <si>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</si>
  <si>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</si>
  <si>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</si>
  <si>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</si>
  <si>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</si>
  <si>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</si>
  <si>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</si>
  <si>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</si>
  <si>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</si>
  <si>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</si>
  <si>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</si>
  <si>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</si>
  <si>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</si>
  <si>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</si>
  <si>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</si>
  <si>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</si>
  <si>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</si>
  <si>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</si>
  <si>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</si>
  <si>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</si>
  <si>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</si>
  <si>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</si>
  <si>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</si>
  <si>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</si>
  <si>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</si>
  <si>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</si>
  <si>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</si>
  <si>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</si>
  <si>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</si>
  <si>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</si>
  <si>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</si>
  <si>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</si>
  <si>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</si>
  <si>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</si>
  <si>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</si>
  <si>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</si>
  <si>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</si>
  <si>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</si>
  <si>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</si>
  <si>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</si>
  <si>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</si>
  <si>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</si>
  <si>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</si>
  <si>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</si>
  <si>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</si>
  <si>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</si>
  <si>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</si>
  <si>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</si>
  <si>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</si>
  <si>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</si>
  <si>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</si>
  <si>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</si>
  <si>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</si>
  <si>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</si>
  <si>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</si>
  <si>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</si>
  <si>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</si>
  <si>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</si>
  <si>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</si>
  <si>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</si>
  <si>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</si>
  <si>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</si>
  <si>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</si>
  <si>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</si>
  <si>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</si>
  <si>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</si>
  <si>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</si>
  <si>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</si>
  <si>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</si>
  <si>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</si>
  <si>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</si>
  <si>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</si>
  <si>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</si>
  <si>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</si>
  <si>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</si>
  <si>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</si>
  <si>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</si>
  <si>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</si>
  <si>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</si>
  <si>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</si>
  <si>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</si>
  <si>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</si>
  <si>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</si>
  <si>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</si>
  <si>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</si>
  <si>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</si>
  <si>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</si>
  <si>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</si>
  <si>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</si>
  <si>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</si>
  <si>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</si>
  <si>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</si>
  <si>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</si>
  <si>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</si>
  <si>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</si>
  <si>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</si>
  <si>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</si>
  <si>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</si>
  <si>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</si>
  <si>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</si>
  <si>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</si>
  <si>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</si>
  <si>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</si>
  <si>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</si>
  <si>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</si>
  <si>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</si>
  <si>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</si>
  <si>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</si>
  <si>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</si>
  <si>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</si>
  <si>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</si>
  <si>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</si>
  <si>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</si>
  <si>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</si>
  <si>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</si>
  <si>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</si>
  <si>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</si>
  <si>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</si>
  <si>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</si>
  <si>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</si>
  <si>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</si>
  <si>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</si>
  <si>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</si>
  <si>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</si>
  <si>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</si>
  <si>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</si>
  <si>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</si>
  <si>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</si>
  <si>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</si>
  <si>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</si>
  <si>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</si>
  <si>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</si>
  <si>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</si>
  <si>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</si>
  <si>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</si>
  <si>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</si>
  <si>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</si>
  <si>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</si>
  <si>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</si>
  <si>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</si>
  <si>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</si>
  <si>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</si>
  <si>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</si>
  <si>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</si>
  <si>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</si>
  <si>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</si>
  <si>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</si>
  <si>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</si>
  <si>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</si>
  <si>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</si>
  <si>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</si>
  <si>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</si>
  <si>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</si>
  <si>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</si>
  <si>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</si>
  <si>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</si>
  <si>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</si>
  <si>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</si>
  <si>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</si>
  <si>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</si>
  <si>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</si>
  <si>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</si>
  <si>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</si>
  <si>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</si>
  <si>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</si>
  <si>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</si>
  <si>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</si>
  <si>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</si>
  <si>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</si>
  <si>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</si>
  <si>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</si>
  <si>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</si>
  <si>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</si>
  <si>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</si>
  <si>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</si>
  <si>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</si>
  <si>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</si>
  <si>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</si>
  <si>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</si>
  <si>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</si>
  <si>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</si>
  <si>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</si>
  <si>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</si>
  <si>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</si>
  <si>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</si>
  <si>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</si>
  <si>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</si>
  <si>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</si>
  <si>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</si>
  <si>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</si>
  <si>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</si>
  <si>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</si>
  <si>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</si>
  <si>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</si>
  <si>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</si>
  <si>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</si>
  <si>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</si>
  <si>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</si>
  <si>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</si>
  <si>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</si>
  <si>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</si>
  <si>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</si>
  <si>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</si>
  <si>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</si>
  <si>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</si>
  <si>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</si>
  <si>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</si>
  <si>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</si>
  <si>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</si>
  <si>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</si>
  <si>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</si>
  <si>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</si>
  <si>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</si>
  <si>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</si>
  <si>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</si>
  <si>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</si>
  <si>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</si>
  <si>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</si>
  <si>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</si>
  <si>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</si>
  <si>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</si>
  <si>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</si>
  <si>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</si>
  <si>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</si>
  <si>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</si>
  <si>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</si>
  <si>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</si>
  <si>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</si>
  <si>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</si>
  <si>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</si>
  <si>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</si>
  <si>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</si>
  <si>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</si>
  <si>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</si>
  <si>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</si>
  <si>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</si>
  <si>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</si>
  <si>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</si>
  <si>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</si>
  <si>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</si>
  <si>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</si>
  <si>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</si>
  <si>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</si>
  <si>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</si>
  <si>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</si>
  <si>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</si>
  <si>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</si>
  <si>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</si>
  <si>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</si>
  <si>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</si>
  <si>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</si>
  <si>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</si>
  <si>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</si>
  <si>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</si>
  <si>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</si>
  <si>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</si>
  <si>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</si>
  <si>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</si>
  <si>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</si>
  <si>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</si>
  <si>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</si>
  <si>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</si>
  <si>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</si>
  <si>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</si>
  <si>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</si>
  <si>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</si>
  <si>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</si>
  <si>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</si>
  <si>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</si>
  <si>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</si>
  <si>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</si>
  <si>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</si>
  <si>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</si>
  <si>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</si>
  <si>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</si>
  <si>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</si>
  <si>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</si>
  <si>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</si>
  <si>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</si>
  <si>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</si>
  <si>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</si>
  <si>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</si>
  <si>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</si>
  <si>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</si>
  <si>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</si>
  <si>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</si>
  <si>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</si>
  <si>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</si>
  <si>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</si>
  <si>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</si>
  <si>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</si>
  <si>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</si>
  <si>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</si>
  <si>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</si>
  <si>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</si>
  <si>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</si>
  <si>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</si>
  <si>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</si>
  <si>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</si>
  <si>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</si>
  <si>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</si>
  <si>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</si>
  <si>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</si>
  <si>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</si>
  <si>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</si>
  <si>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</si>
  <si>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</si>
  <si>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</si>
  <si>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</si>
  <si>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</si>
  <si>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</si>
  <si>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</si>
  <si>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</si>
  <si>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</si>
  <si>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</si>
  <si>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</si>
  <si>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</si>
  <si>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</si>
  <si>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</si>
  <si>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</si>
  <si>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</si>
  <si>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</si>
  <si>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</si>
  <si>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</si>
  <si>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</si>
  <si>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</si>
  <si>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</si>
  <si>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</si>
  <si>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</si>
  <si>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</si>
  <si>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</si>
  <si>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</si>
  <si>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</si>
  <si>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</si>
  <si>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</si>
  <si>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</si>
  <si>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</si>
  <si>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</si>
  <si>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</si>
  <si>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</si>
  <si>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</si>
  <si>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</si>
  <si>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</si>
  <si>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</si>
  <si>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</si>
  <si>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</si>
  <si>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</si>
  <si>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</si>
  <si>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</si>
  <si>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</si>
  <si>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</si>
  <si>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</si>
  <si>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</si>
  <si>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</si>
  <si>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</si>
  <si>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</si>
  <si>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</si>
  <si>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</si>
  <si>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</si>
  <si>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</si>
  <si>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</si>
  <si>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</si>
  <si>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</si>
  <si>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</si>
  <si>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</si>
  <si>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</si>
  <si>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</si>
  <si>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</si>
  <si>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</si>
  <si>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</si>
  <si>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</si>
  <si>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</si>
  <si>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</si>
  <si>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</si>
  <si>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</si>
  <si>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</si>
  <si>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</si>
  <si>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</si>
  <si>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</si>
  <si>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</si>
  <si>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</si>
  <si>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</si>
  <si>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</si>
  <si>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</si>
  <si>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</si>
  <si>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</si>
  <si>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</si>
  <si>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</si>
  <si>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</si>
  <si>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</si>
  <si>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</si>
  <si>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</si>
  <si>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</si>
  <si>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</si>
  <si>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</si>
  <si>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</si>
  <si>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</si>
  <si>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</si>
  <si>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</si>
  <si>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</si>
  <si>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</si>
  <si>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</si>
  <si>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</si>
  <si>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</si>
  <si>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</si>
  <si>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</si>
  <si>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</si>
  <si>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</si>
  <si>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</si>
  <si>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</si>
  <si>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</si>
  <si>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</si>
  <si>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</si>
  <si>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</si>
  <si>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</si>
  <si>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</si>
  <si>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</si>
  <si>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</si>
  <si>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</si>
  <si>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</si>
  <si>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</si>
  <si>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</si>
  <si>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</si>
  <si>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</si>
  <si>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</si>
  <si>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</si>
  <si>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</si>
  <si>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</si>
  <si>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</si>
  <si>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</si>
  <si>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</si>
  <si>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</si>
  <si>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</si>
  <si>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</si>
  <si>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</si>
  <si>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</si>
  <si>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</si>
  <si>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</si>
  <si>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</si>
  <si>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</si>
  <si>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</si>
  <si>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</si>
  <si>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</si>
  <si>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</si>
  <si>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</si>
  <si>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</si>
  <si>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</si>
  <si>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</si>
  <si>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</si>
  <si>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</si>
  <si>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</si>
  <si>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</si>
  <si>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</si>
  <si>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</si>
  <si>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</si>
  <si>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</si>
  <si>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</si>
  <si>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</si>
  <si>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</si>
  <si>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</si>
  <si>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</si>
  <si>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</si>
  <si>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</si>
  <si>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</si>
  <si>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</si>
  <si>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</si>
  <si>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</si>
  <si>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</si>
  <si>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</si>
  <si>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</si>
  <si>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</si>
  <si>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</si>
  <si>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</si>
  <si>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</si>
  <si>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</si>
  <si>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</si>
  <si>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</si>
  <si>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</si>
  <si>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</si>
  <si>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</si>
  <si>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</si>
  <si>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</si>
  <si>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</si>
  <si>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</si>
  <si>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</si>
  <si>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</si>
  <si>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</si>
  <si>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</si>
  <si>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</si>
  <si>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</si>
  <si>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</si>
  <si>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</si>
  <si>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</si>
  <si>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</si>
  <si>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</si>
  <si>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</si>
  <si>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</si>
  <si>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</si>
  <si>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</si>
  <si>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</si>
  <si>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</si>
  <si>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</si>
  <si>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</si>
  <si>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</si>
  <si>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</si>
  <si>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</si>
  <si>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</si>
  <si>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</si>
  <si>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</si>
  <si>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</si>
  <si>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</si>
  <si>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</si>
  <si>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</si>
  <si>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</si>
  <si>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</si>
  <si>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</si>
  <si>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</si>
  <si>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</si>
  <si>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</si>
  <si>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</si>
  <si>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</si>
  <si>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</si>
  <si>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</si>
  <si>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</si>
  <si>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</si>
  <si>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</si>
  <si>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</si>
  <si>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</si>
  <si>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</si>
  <si>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</si>
  <si>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</si>
  <si>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</si>
  <si>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</si>
  <si>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</si>
  <si>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</si>
  <si>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</si>
  <si>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</si>
  <si>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</si>
  <si>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</si>
  <si>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</si>
  <si>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</si>
  <si>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</si>
  <si>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</si>
  <si>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</si>
  <si>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</si>
  <si>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</si>
  <si>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</si>
  <si>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</si>
  <si>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</si>
  <si>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</si>
  <si>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</si>
  <si>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</si>
  <si>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</si>
  <si>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</si>
  <si>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</si>
  <si>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</si>
  <si>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</si>
  <si>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</si>
  <si>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</si>
  <si>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</si>
  <si>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</si>
  <si>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</si>
  <si>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</si>
  <si>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</si>
  <si>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</si>
  <si>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</si>
  <si>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</si>
  <si>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</si>
  <si>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</si>
  <si>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</si>
  <si>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</si>
  <si>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</si>
  <si>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</si>
  <si>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</si>
  <si>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</si>
  <si>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</si>
  <si>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</si>
  <si>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</si>
  <si>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</si>
  <si>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</si>
  <si>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</si>
  <si>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</si>
  <si>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</si>
  <si>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</si>
  <si>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</si>
  <si>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</si>
  <si>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</si>
  <si>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</si>
  <si>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</si>
  <si>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</si>
  <si>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</si>
  <si>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</si>
  <si>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</si>
  <si>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</si>
  <si>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</si>
  <si>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</si>
  <si>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</si>
  <si>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</si>
  <si>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</si>
  <si>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</si>
  <si>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</si>
  <si>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</si>
  <si>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</si>
  <si>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</si>
  <si>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</si>
  <si>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</si>
  <si>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</si>
  <si>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</si>
  <si>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</si>
  <si>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</si>
  <si>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</si>
  <si>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</si>
  <si>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</si>
  <si>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</si>
  <si>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</si>
  <si>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</si>
  <si>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</si>
  <si>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</si>
  <si>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</si>
  <si>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</si>
  <si>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</si>
  <si>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</si>
  <si>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</si>
  <si>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</si>
  <si>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</si>
  <si>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</si>
  <si>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</si>
  <si>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</si>
  <si>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</si>
  <si>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</si>
  <si>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</si>
  <si>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</si>
  <si>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</si>
  <si>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</si>
  <si>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</si>
  <si>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</si>
  <si>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</si>
  <si>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</si>
  <si>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</si>
  <si>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</si>
  <si>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</si>
  <si>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</si>
  <si>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</si>
  <si>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</si>
  <si>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</si>
  <si>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</si>
  <si>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</si>
  <si>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</si>
  <si>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</si>
  <si>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</si>
  <si>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</si>
  <si>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</si>
  <si>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</si>
  <si>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</si>
  <si>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</si>
  <si>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</si>
  <si>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</si>
  <si>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</si>
  <si>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</si>
  <si>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</si>
  <si>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</si>
  <si>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</si>
  <si>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</si>
  <si>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</si>
  <si>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</si>
  <si>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</si>
  <si>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</si>
  <si>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</si>
  <si>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</si>
  <si>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</si>
  <si>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</si>
  <si>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</si>
  <si>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</si>
  <si>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</si>
  <si>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</si>
  <si>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</si>
  <si>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</si>
  <si>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</si>
  <si>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</si>
  <si>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</si>
  <si>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</si>
  <si>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</si>
  <si>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</si>
  <si>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</si>
  <si>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</si>
  <si>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</si>
  <si>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</si>
  <si>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</si>
  <si>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</si>
  <si>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</si>
  <si>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</si>
  <si>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</si>
  <si>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</si>
  <si>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</si>
  <si>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</si>
  <si>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</si>
  <si>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</si>
  <si>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</si>
  <si>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</si>
  <si>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</si>
  <si>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</si>
  <si>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</si>
  <si>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</si>
  <si>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</si>
  <si>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</si>
  <si>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</si>
  <si>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</si>
  <si>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</si>
  <si>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</si>
  <si>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</si>
  <si>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</si>
  <si>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</si>
  <si>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</si>
  <si>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</si>
  <si>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</si>
  <si>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</si>
  <si>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</si>
  <si>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</si>
  <si>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</si>
  <si>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</si>
  <si>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</si>
  <si>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</si>
  <si>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</si>
  <si>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</si>
  <si>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</si>
  <si>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</si>
  <si>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</si>
  <si>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</si>
  <si>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</si>
  <si>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</si>
  <si>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</si>
  <si>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</si>
  <si>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</si>
  <si>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</si>
  <si>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</si>
  <si>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</si>
  <si>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</si>
  <si>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</si>
  <si>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</si>
  <si>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</si>
  <si>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</si>
  <si>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</si>
  <si>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</si>
  <si>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</si>
  <si>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</si>
  <si>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</si>
  <si>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</si>
  <si>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</si>
  <si>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</si>
  <si>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</si>
  <si>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</si>
  <si>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</si>
  <si>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</si>
  <si>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</si>
  <si>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</si>
  <si>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</si>
  <si>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</si>
  <si>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</si>
  <si>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</si>
  <si>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</si>
  <si>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</si>
  <si>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</si>
  <si>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</si>
  <si>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</si>
  <si>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</si>
  <si>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</si>
  <si>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</si>
  <si>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</si>
  <si>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</si>
  <si>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</si>
  <si>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</si>
  <si>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</si>
  <si>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</si>
  <si>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</si>
  <si>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</si>
  <si>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</si>
  <si>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</si>
  <si>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</si>
  <si>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</si>
  <si>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</si>
  <si>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</si>
  <si>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</si>
  <si>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</si>
  <si>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</si>
  <si>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</si>
  <si>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</si>
  <si>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</si>
  <si>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</si>
  <si>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</si>
  <si>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</si>
  <si>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</si>
  <si>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</si>
  <si>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</si>
  <si>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</si>
  <si>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</si>
  <si>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</si>
  <si>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</si>
  <si>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</si>
  <si>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</si>
  <si>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</si>
  <si>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</si>
  <si>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</si>
  <si>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</si>
  <si>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</si>
  <si>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</si>
  <si>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</si>
  <si>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</si>
  <si>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</si>
  <si>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</si>
  <si>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</si>
  <si>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</si>
  <si>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</si>
  <si>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</si>
  <si>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</si>
  <si>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</si>
  <si>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</si>
  <si>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</si>
  <si>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</si>
  <si>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</si>
  <si>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</si>
  <si>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</si>
  <si>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</si>
  <si>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</si>
  <si>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</si>
  <si>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</si>
  <si>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</si>
  <si>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</si>
  <si>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</si>
  <si>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</si>
  <si>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</si>
  <si>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</si>
  <si>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</si>
  <si>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</si>
  <si>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</si>
  <si>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</si>
  <si>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</si>
  <si>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</si>
  <si>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</si>
  <si>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</si>
  <si>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</si>
  <si>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</si>
  <si>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</si>
  <si>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</si>
  <si>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</si>
  <si>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</si>
  <si>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</si>
  <si>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</si>
  <si>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</si>
  <si>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</si>
  <si>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</si>
  <si>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</si>
  <si>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</si>
  <si>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</si>
  <si>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</si>
  <si>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</si>
  <si>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</si>
  <si>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</si>
  <si>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</si>
  <si>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</si>
  <si>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</si>
  <si>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</si>
  <si>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</si>
  <si>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</si>
  <si>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</si>
  <si>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</si>
  <si>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</si>
  <si>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</si>
  <si>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</si>
  <si>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</si>
  <si>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</si>
  <si>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</si>
  <si>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</si>
  <si>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</si>
  <si>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</si>
  <si>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</si>
  <si>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</si>
  <si>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</si>
  <si>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</si>
  <si>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</si>
  <si>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</si>
  <si>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</si>
  <si>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</si>
  <si>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</si>
  <si>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</si>
  <si>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</si>
  <si>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</si>
  <si>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</si>
  <si>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</si>
  <si>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</si>
  <si>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</si>
  <si>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</si>
  <si>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</si>
  <si>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</si>
  <si>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</si>
  <si>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</si>
  <si>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</si>
  <si>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</si>
  <si>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</si>
  <si>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</si>
  <si>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</si>
  <si>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</si>
  <si>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</si>
  <si>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</si>
  <si>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</si>
  <si>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</si>
  <si>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</si>
  <si>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</si>
  <si>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</si>
  <si>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</si>
  <si>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</si>
  <si>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</si>
  <si>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</si>
  <si>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</si>
  <si>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</si>
  <si>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</si>
  <si>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</si>
  <si>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</si>
  <si>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</si>
  <si>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</si>
  <si>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</si>
  <si>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</si>
  <si>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</si>
  <si>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</si>
  <si>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</si>
  <si>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</si>
  <si>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</si>
  <si>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</si>
  <si>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</si>
  <si>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</si>
  <si>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</si>
  <si>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</si>
  <si>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</si>
  <si>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</si>
  <si>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</si>
  <si>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</si>
  <si>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</si>
  <si>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</si>
  <si>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</si>
  <si>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</si>
  <si>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</si>
  <si>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</si>
  <si>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</si>
  <si>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</si>
  <si>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</si>
  <si>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</si>
  <si>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</si>
  <si>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</si>
  <si>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</si>
  <si>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</si>
  <si>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</si>
  <si>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</si>
  <si>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</si>
  <si>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</si>
  <si>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</si>
  <si>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</si>
  <si>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</si>
  <si>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</si>
  <si>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</si>
  <si>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</si>
  <si>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</si>
  <si>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</si>
  <si>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</si>
  <si>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</si>
  <si>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</si>
  <si>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</si>
  <si>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</si>
  <si>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</si>
  <si>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</si>
  <si>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</si>
  <si>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</si>
  <si>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</si>
  <si>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</si>
  <si>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</si>
  <si>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</si>
  <si>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</si>
  <si>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</si>
  <si>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</si>
  <si>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</si>
  <si>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</si>
  <si>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</si>
  <si>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</si>
  <si>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</si>
  <si>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</si>
  <si>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</si>
  <si>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</si>
  <si>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</si>
  <si>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</si>
  <si>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</si>
  <si>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</si>
  <si>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</si>
  <si>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</si>
  <si>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</si>
  <si>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</si>
  <si>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</si>
  <si>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</si>
  <si>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</si>
  <si>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</si>
  <si>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</si>
  <si>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</si>
  <si>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</si>
  <si>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</si>
  <si>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</si>
  <si>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</si>
  <si>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</si>
  <si>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</si>
  <si>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</si>
  <si>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</si>
  <si>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</si>
  <si>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</si>
  <si>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</si>
  <si>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</si>
  <si>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</si>
  <si>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</si>
  <si>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</si>
  <si>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</si>
  <si>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</si>
  <si>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</si>
  <si>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</si>
  <si>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</si>
  <si>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</si>
  <si>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</si>
  <si>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</si>
  <si>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</si>
  <si>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</si>
  <si>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</si>
  <si>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</si>
  <si>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</si>
  <si>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</si>
  <si>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</si>
  <si>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</si>
  <si>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</si>
  <si>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</si>
  <si>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</si>
  <si>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</si>
  <si>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</si>
  <si>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</si>
  <si>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</si>
  <si>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</si>
  <si>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</si>
  <si>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</si>
  <si>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</si>
  <si>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</si>
  <si>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</si>
  <si>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</si>
  <si>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</si>
  <si>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</si>
  <si>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</si>
  <si>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</si>
  <si>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</si>
  <si>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</si>
  <si>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</si>
  <si>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</si>
  <si>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</si>
  <si>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</si>
  <si>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</si>
  <si>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</si>
  <si>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</si>
  <si>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</si>
  <si>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</si>
  <si>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</si>
  <si>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</si>
  <si>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</si>
  <si>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</si>
  <si>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</si>
  <si>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</si>
  <si>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</si>
  <si>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</si>
  <si>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</si>
  <si>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</si>
  <si>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</si>
  <si>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</si>
  <si>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</si>
  <si>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</si>
  <si>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</si>
  <si>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</si>
  <si>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</si>
  <si>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</si>
  <si>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</si>
  <si>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</si>
  <si>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</si>
  <si>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</si>
  <si>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</si>
  <si>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</si>
  <si>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</si>
  <si>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</si>
  <si>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</si>
  <si>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</si>
  <si>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</si>
  <si>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</si>
  <si>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</si>
  <si>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</si>
  <si>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</si>
  <si>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</si>
  <si>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</si>
  <si>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</si>
  <si>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</si>
  <si>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</si>
  <si>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</si>
  <si>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</si>
  <si>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</si>
  <si>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</si>
  <si>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</si>
  <si>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</si>
  <si>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</si>
  <si>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</si>
  <si>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</si>
  <si>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</si>
  <si>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</si>
  <si>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</si>
  <si>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</si>
  <si>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</si>
  <si>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</si>
  <si>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</si>
  <si>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</si>
  <si>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</si>
  <si>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</si>
  <si>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</si>
  <si>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</si>
  <si>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</si>
  <si>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</si>
  <si>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</si>
  <si>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</si>
  <si>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</si>
  <si>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</si>
  <si>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</si>
  <si>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</si>
  <si>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</si>
  <si>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</si>
  <si>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</si>
  <si>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</si>
  <si>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</si>
  <si>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</si>
  <si>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</si>
  <si>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</si>
  <si>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</si>
  <si>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</si>
  <si>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</si>
  <si>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</si>
  <si>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</si>
  <si>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</si>
  <si>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</si>
  <si>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</si>
  <si>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</si>
  <si>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</si>
  <si>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</si>
  <si>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</si>
  <si>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</si>
  <si>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</si>
  <si>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</si>
  <si>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</si>
  <si>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</si>
  <si>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</si>
  <si>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</si>
  <si>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</si>
  <si>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</si>
  <si>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</si>
  <si>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</si>
  <si>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</si>
  <si>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</si>
  <si>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</si>
  <si>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</si>
  <si>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</si>
  <si>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</si>
  <si>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</si>
  <si>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</si>
  <si>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</si>
  <si>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</si>
  <si>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</si>
  <si>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</si>
  <si>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</si>
  <si>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</si>
  <si>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</si>
  <si>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</si>
  <si>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</si>
  <si>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</si>
  <si>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</si>
  <si>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</si>
  <si>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</si>
  <si>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</si>
  <si>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</si>
  <si>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</si>
  <si>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</si>
  <si>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</si>
  <si>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</si>
  <si>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</si>
  <si>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</si>
  <si>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</si>
  <si>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</si>
  <si>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</si>
  <si>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</si>
  <si>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</si>
  <si>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</si>
  <si>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</si>
  <si>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</si>
  <si>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</si>
  <si>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</si>
  <si>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</si>
  <si>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</si>
  <si>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</si>
  <si>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</si>
  <si>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</si>
  <si>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</si>
  <si>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</si>
  <si>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</si>
  <si>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</si>
  <si>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</si>
  <si>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</si>
  <si>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</si>
  <si>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</si>
  <si>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</si>
  <si>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</si>
  <si>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</si>
  <si>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</si>
  <si>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</si>
  <si>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</si>
  <si>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</si>
  <si>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</si>
  <si>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</si>
  <si>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</si>
  <si>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</si>
  <si>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</si>
  <si>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</si>
  <si>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</si>
  <si>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</si>
  <si>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</si>
  <si>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</si>
  <si>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</si>
  <si>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</si>
  <si>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</si>
  <si>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</si>
  <si>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</si>
  <si>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</si>
  <si>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</si>
  <si>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</si>
  <si>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</si>
  <si>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</si>
  <si>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</si>
  <si>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</si>
  <si>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</si>
  <si>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</si>
  <si>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</si>
  <si>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</si>
  <si>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</si>
  <si>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</si>
  <si>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</si>
  <si>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</si>
  <si>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</si>
  <si>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</si>
  <si>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</si>
  <si>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</si>
  <si>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</si>
  <si>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</si>
  <si>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</si>
  <si>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</si>
  <si>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</si>
  <si>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</si>
  <si>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</si>
  <si>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</si>
  <si>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</si>
  <si>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</si>
  <si>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</si>
  <si>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</si>
  <si>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</si>
  <si>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</si>
  <si>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</si>
  <si>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</si>
  <si>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</si>
  <si>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</si>
  <si>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</si>
  <si>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</si>
  <si>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</si>
  <si>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</si>
  <si>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</si>
  <si>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</si>
  <si>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</si>
  <si>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</si>
  <si>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</si>
  <si>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</si>
  <si>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</si>
  <si>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</si>
  <si>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</si>
  <si>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</si>
  <si>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</si>
  <si>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</si>
  <si>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</si>
  <si>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</si>
  <si>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</si>
  <si>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</si>
  <si>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</si>
  <si>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</si>
  <si>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</si>
  <si>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</si>
  <si>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</si>
  <si>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</si>
  <si>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</si>
  <si>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</si>
  <si>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</si>
  <si>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</si>
  <si>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</si>
  <si>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</si>
  <si>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</si>
  <si>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</si>
  <si>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</si>
  <si>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</si>
  <si>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</si>
  <si>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</si>
  <si>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</si>
  <si>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</si>
  <si>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</si>
  <si>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</si>
  <si>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</si>
  <si>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</si>
  <si>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</si>
  <si>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</si>
  <si>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</si>
  <si>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</si>
  <si>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</si>
  <si>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</si>
  <si>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</si>
  <si>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</si>
  <si>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</si>
  <si>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</si>
  <si>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</si>
  <si>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</si>
  <si>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</si>
  <si>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</si>
  <si>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</si>
  <si>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</si>
  <si>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</si>
  <si>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</si>
  <si>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</si>
  <si>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</si>
  <si>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</si>
  <si>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</si>
  <si>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</si>
  <si>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</si>
  <si>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</si>
  <si>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</si>
  <si>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</si>
  <si>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</si>
  <si>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</si>
  <si>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</si>
  <si>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</si>
  <si>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</si>
  <si>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</si>
  <si>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</si>
  <si>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</si>
  <si>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</si>
  <si>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</si>
  <si>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</si>
  <si>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</si>
  <si>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</si>
  <si>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</si>
  <si>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</si>
  <si>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</si>
  <si>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</si>
  <si>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</si>
  <si>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</si>
  <si>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</si>
  <si>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</si>
  <si>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</si>
  <si>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</si>
  <si>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</si>
  <si>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</si>
  <si>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</si>
  <si>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</si>
  <si>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</si>
  <si>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</si>
  <si>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</si>
  <si>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</si>
  <si>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</si>
  <si>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</si>
  <si>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</si>
  <si>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</si>
  <si>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</si>
  <si>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</si>
  <si>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</si>
  <si>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</si>
  <si>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</si>
  <si>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</si>
  <si>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</si>
  <si>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</si>
  <si>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</si>
  <si>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</si>
  <si>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</si>
  <si>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</si>
  <si>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</si>
  <si>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</si>
  <si>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</si>
  <si>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</si>
  <si>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</si>
  <si>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</si>
  <si>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</si>
  <si>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</si>
  <si>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</si>
  <si>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</si>
  <si>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</si>
  <si>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</si>
  <si>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</si>
  <si>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</si>
  <si>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</si>
  <si>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</si>
  <si>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</si>
  <si>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</si>
  <si>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</si>
  <si>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</si>
  <si>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</si>
  <si>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</si>
  <si>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</si>
  <si>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</si>
  <si>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</si>
  <si>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</si>
  <si>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</si>
  <si>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</si>
  <si>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</si>
  <si>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</si>
  <si>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</si>
  <si>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</si>
  <si>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</si>
  <si>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</si>
  <si>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</si>
  <si>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</si>
  <si>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</si>
  <si>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</si>
  <si>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</si>
  <si>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</si>
  <si>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</si>
  <si>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</si>
  <si>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</si>
  <si>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</si>
  <si>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</si>
  <si>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</si>
  <si>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</si>
  <si>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</si>
  <si>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</si>
  <si>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</si>
  <si>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</si>
  <si>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</si>
  <si>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</si>
  <si>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</si>
  <si>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</si>
  <si>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</si>
  <si>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</si>
  <si>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</si>
  <si>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</si>
  <si>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</si>
  <si>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</si>
  <si>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</si>
  <si>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</si>
  <si>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</si>
  <si>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</si>
  <si>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</si>
  <si>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</si>
  <si>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</si>
  <si>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</si>
  <si>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</si>
  <si>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</si>
  <si>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</si>
  <si>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</si>
  <si>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</si>
  <si>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</si>
  <si>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</si>
  <si>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</si>
  <si>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</si>
  <si>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</si>
  <si>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</si>
  <si>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</si>
  <si>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</si>
  <si>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</si>
  <si>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</si>
  <si>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</si>
  <si>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</si>
  <si>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</si>
  <si>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</si>
  <si>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</si>
  <si>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</si>
  <si>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</si>
  <si>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</si>
  <si>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</si>
  <si>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</si>
  <si>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</si>
  <si>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</si>
  <si>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</si>
  <si>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</si>
  <si>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</si>
  <si>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</si>
  <si>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</si>
  <si>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</si>
  <si>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</si>
  <si>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</si>
  <si>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</si>
  <si>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</si>
  <si>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</si>
  <si>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</si>
  <si>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</si>
  <si>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</si>
  <si>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</si>
  <si>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</si>
  <si>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</si>
  <si>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</si>
  <si>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</si>
  <si>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</si>
  <si>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</si>
  <si>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</si>
  <si>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</si>
  <si>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</si>
  <si>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</si>
  <si>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</si>
  <si>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</si>
  <si>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</si>
  <si>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</si>
  <si>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</si>
  <si>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</si>
  <si>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</si>
  <si>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</si>
  <si>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</si>
  <si>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</si>
  <si>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</si>
  <si>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</si>
  <si>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</si>
  <si>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</si>
  <si>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</si>
  <si>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</si>
  <si>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</si>
  <si>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</si>
  <si>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</si>
  <si>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</si>
  <si>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</si>
  <si>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</si>
  <si>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</si>
  <si>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</si>
  <si>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</si>
  <si>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</si>
  <si>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</si>
  <si>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</si>
  <si>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</si>
  <si>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</si>
  <si>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</si>
  <si>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</si>
  <si>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</si>
  <si>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</si>
  <si>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</si>
  <si>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</si>
  <si>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</si>
  <si>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</si>
  <si>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</si>
  <si>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</si>
  <si>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</si>
  <si>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</si>
  <si>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</si>
  <si>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</si>
  <si>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</si>
  <si>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</si>
  <si>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</si>
  <si>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</si>
  <si>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</si>
  <si>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</si>
  <si>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</si>
  <si>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</si>
  <si>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</si>
  <si>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</si>
  <si>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</si>
  <si>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</si>
  <si>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</si>
  <si>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</si>
  <si>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</si>
  <si>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</si>
  <si>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</si>
  <si>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</si>
  <si>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</si>
  <si>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</si>
  <si>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</si>
  <si>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</si>
  <si>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</si>
  <si>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</si>
  <si>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</si>
  <si>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</si>
  <si>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</si>
  <si>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</si>
  <si>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</si>
  <si>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</si>
  <si>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</si>
  <si>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</si>
  <si>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</si>
  <si>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</si>
  <si>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</si>
  <si>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</si>
  <si>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</si>
  <si>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</si>
  <si>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</si>
  <si>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</si>
  <si>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</si>
  <si>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</si>
  <si>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</si>
  <si>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</si>
  <si>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</si>
  <si>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</si>
  <si>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</si>
  <si>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</si>
  <si>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</si>
  <si>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</si>
  <si>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</si>
  <si>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</si>
  <si>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</si>
  <si>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</si>
  <si>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</si>
  <si>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</si>
  <si>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</si>
  <si>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</si>
  <si>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</si>
  <si>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</si>
  <si>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</si>
  <si>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</si>
  <si>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</si>
  <si>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</si>
  <si>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</si>
  <si>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</si>
  <si>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</si>
  <si>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</si>
  <si>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</si>
  <si>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</si>
  <si>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</si>
  <si>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</si>
  <si>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</si>
  <si>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</si>
  <si>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</si>
  <si>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</si>
  <si>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</si>
  <si>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</si>
  <si>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</si>
  <si>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</si>
  <si>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</si>
  <si>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</si>
  <si>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</si>
  <si>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</si>
  <si>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</si>
  <si>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</si>
  <si>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</si>
  <si>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</si>
  <si>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</si>
  <si>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</si>
  <si>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</si>
  <si>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</si>
  <si>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</si>
  <si>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</si>
  <si>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</si>
  <si>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</si>
  <si>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</si>
  <si>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</si>
  <si>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</si>
  <si>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</si>
  <si>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</si>
  <si>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</si>
  <si>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</si>
  <si>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</si>
  <si>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</si>
  <si>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</si>
  <si>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</si>
  <si>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</si>
  <si>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</si>
  <si>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</si>
  <si>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</si>
  <si>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</si>
  <si>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</si>
  <si>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</si>
  <si>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</si>
  <si>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</si>
  <si>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</si>
  <si>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</si>
  <si>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</si>
  <si>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</si>
  <si>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</si>
  <si>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</si>
  <si>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</si>
  <si>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</si>
  <si>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</si>
  <si>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</si>
  <si>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</si>
  <si>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</si>
  <si>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</si>
  <si>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</si>
  <si>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</si>
  <si>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</si>
  <si>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</si>
  <si>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</si>
  <si>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</si>
  <si>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</si>
  <si>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</si>
  <si>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</si>
  <si>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</si>
  <si>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</si>
  <si>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</si>
  <si>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</si>
  <si>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</si>
  <si>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</si>
  <si>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</si>
  <si>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</si>
  <si>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</si>
  <si>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</si>
  <si>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</si>
  <si>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</si>
  <si>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</si>
  <si>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</si>
  <si>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</si>
  <si>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</si>
  <si>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</si>
  <si>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</si>
  <si>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</si>
  <si>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</si>
  <si>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</si>
  <si>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</si>
  <si>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</si>
  <si>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</si>
  <si>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</si>
  <si>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</si>
  <si>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</si>
  <si>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</si>
  <si>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</si>
  <si>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</si>
  <si>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</si>
  <si>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</si>
  <si>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</si>
  <si>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</si>
  <si>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</si>
  <si>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</si>
  <si>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</si>
  <si>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</si>
  <si>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</si>
  <si>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</si>
  <si>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</si>
  <si>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</si>
  <si>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</si>
  <si>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</si>
  <si>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</si>
  <si>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</si>
  <si>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</si>
  <si>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</si>
  <si>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</si>
  <si>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</si>
  <si>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</si>
  <si>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</si>
  <si>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</si>
  <si>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</si>
  <si>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</si>
  <si>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</si>
  <si>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</si>
  <si>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</si>
  <si>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</si>
  <si>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</si>
  <si>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</si>
  <si>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</si>
  <si>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</si>
  <si>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</si>
  <si>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</si>
  <si>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</si>
  <si>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</si>
  <si>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</si>
  <si>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</si>
  <si>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</si>
  <si>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</si>
  <si>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</si>
  <si>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</si>
  <si>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</si>
  <si>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</si>
  <si>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</si>
  <si>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</si>
  <si>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</si>
  <si>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</si>
  <si>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</si>
  <si>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</si>
  <si>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</si>
  <si>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</si>
  <si>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</si>
  <si>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</si>
  <si>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</si>
  <si>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</si>
  <si>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</si>
  <si>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</si>
  <si>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</si>
  <si>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</si>
  <si>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</si>
  <si>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</si>
  <si>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</si>
  <si>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</si>
  <si>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</si>
  <si>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</si>
  <si>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</si>
  <si>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</si>
  <si>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</si>
  <si>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</si>
  <si>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</si>
  <si>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</si>
  <si>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</si>
  <si>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</si>
  <si>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</si>
  <si>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</si>
  <si>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</si>
  <si>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</si>
  <si>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</si>
  <si>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</si>
  <si>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</si>
  <si>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</si>
  <si>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</si>
  <si>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</si>
  <si>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</si>
  <si>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</si>
  <si>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</si>
  <si>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</si>
  <si>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</si>
  <si>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</si>
  <si>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</si>
  <si>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</si>
  <si>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</si>
  <si>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</si>
  <si>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</si>
  <si>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</si>
  <si>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</si>
  <si>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</si>
  <si>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</si>
  <si>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</si>
  <si>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</si>
  <si>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</si>
  <si>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</si>
  <si>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</si>
  <si>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</si>
  <si>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</si>
  <si>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</si>
  <si>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</si>
  <si>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</si>
  <si>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</si>
  <si>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</si>
  <si>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</si>
  <si>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</si>
  <si>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</si>
  <si>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</si>
  <si>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</si>
  <si>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</si>
  <si>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</si>
  <si>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</si>
  <si>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</si>
  <si>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</si>
  <si>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</si>
  <si>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</si>
  <si>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</si>
  <si>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</si>
  <si>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</si>
  <si>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</si>
  <si>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</si>
  <si>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</si>
  <si>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</si>
  <si>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</si>
  <si>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</si>
  <si>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</si>
  <si>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</si>
  <si>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</si>
  <si>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</si>
  <si>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</si>
  <si>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</si>
  <si>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</si>
  <si>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</si>
  <si>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</si>
  <si>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</si>
  <si>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</si>
  <si>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</si>
  <si>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</si>
  <si>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</si>
  <si>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</si>
  <si>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</si>
  <si>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</si>
  <si>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</si>
  <si>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</si>
  <si>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</si>
  <si>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</si>
  <si>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</si>
  <si>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</si>
  <si>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</si>
  <si>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</si>
  <si>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</si>
  <si>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</si>
  <si>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</si>
  <si>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</si>
  <si>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</si>
  <si>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</si>
  <si>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</si>
  <si>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</si>
  <si>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</si>
  <si>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</si>
  <si>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</si>
  <si>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</si>
  <si>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</si>
  <si>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</si>
  <si>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</si>
  <si>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</si>
  <si>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</si>
  <si>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</si>
  <si>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</si>
  <si>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</si>
  <si>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</si>
  <si>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</si>
  <si>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</si>
  <si>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</si>
  <si>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</si>
  <si>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</si>
  <si>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</si>
  <si>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</si>
  <si>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</si>
  <si>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</si>
  <si>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</si>
  <si>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</si>
  <si>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</si>
  <si>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</si>
  <si>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</si>
  <si>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</si>
  <si>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</si>
  <si>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</si>
  <si>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</si>
  <si>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</si>
  <si>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</si>
  <si>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</si>
  <si>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</si>
  <si>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</si>
  <si>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</si>
  <si>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</si>
  <si>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</si>
  <si>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</si>
  <si>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</si>
  <si>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</si>
  <si>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</si>
  <si>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</si>
  <si>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</si>
  <si>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</si>
  <si>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</si>
  <si>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</si>
  <si>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</si>
  <si>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</si>
  <si>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</si>
  <si>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</si>
  <si>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</si>
  <si>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</si>
  <si>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</si>
  <si>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</si>
  <si>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</si>
  <si>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</si>
  <si>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</si>
  <si>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</si>
  <si>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</si>
  <si>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</si>
  <si>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</si>
  <si>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</si>
  <si>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</si>
  <si>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</si>
  <si>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</si>
  <si>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</si>
  <si>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</si>
  <si>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</si>
  <si>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</si>
  <si>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</si>
  <si>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</si>
  <si>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</si>
  <si>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</si>
  <si>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</si>
  <si>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</si>
  <si>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</si>
  <si>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</si>
  <si>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</si>
  <si>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</si>
  <si>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</si>
  <si>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</si>
  <si>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</si>
  <si>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</si>
  <si>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</si>
  <si>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</si>
  <si>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</si>
  <si>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</si>
  <si>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</si>
  <si>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</si>
  <si>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</si>
  <si>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</si>
  <si>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</si>
  <si>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</si>
  <si>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</si>
  <si>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</si>
  <si>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</si>
  <si>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</si>
  <si>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</si>
  <si>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</si>
  <si>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</si>
  <si>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</si>
  <si>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</si>
  <si>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</si>
  <si>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</si>
  <si>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</si>
  <si>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</si>
  <si>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</si>
  <si>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</si>
  <si>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</si>
  <si>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</si>
  <si>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</si>
  <si>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</si>
  <si>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</si>
  <si>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</si>
  <si>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</si>
  <si>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</si>
  <si>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</si>
  <si>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</si>
  <si>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</si>
  <si>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</si>
  <si>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</si>
  <si>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</si>
  <si>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</si>
  <si>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</si>
  <si>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</si>
  <si>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</si>
  <si>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</si>
  <si>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</si>
  <si>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</si>
  <si>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</si>
  <si>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</si>
  <si>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</si>
  <si>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</si>
  <si>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</si>
  <si>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</si>
  <si>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</si>
  <si>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</si>
  <si>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</si>
  <si>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</si>
  <si>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</si>
  <si>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</si>
  <si>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</si>
  <si>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</si>
  <si>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</si>
  <si>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</si>
  <si>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</si>
  <si>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</si>
  <si>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</si>
  <si>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</si>
  <si>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</si>
  <si>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</si>
  <si>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</si>
  <si>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</si>
  <si>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</si>
  <si>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</si>
  <si>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</si>
  <si>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</si>
  <si>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</si>
  <si>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</si>
  <si>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</si>
  <si>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</si>
  <si>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</si>
  <si>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</si>
  <si>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</si>
  <si>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</si>
  <si>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</si>
  <si>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</si>
  <si>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</si>
  <si>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</si>
  <si>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</si>
  <si>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</si>
  <si>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</si>
  <si>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</si>
  <si>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</si>
  <si>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</si>
  <si>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</si>
  <si>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</si>
  <si>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</si>
  <si>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</si>
  <si>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</si>
  <si>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</si>
  <si>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</si>
  <si>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</si>
  <si>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</si>
  <si>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</si>
  <si>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</si>
  <si>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</si>
  <si>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</si>
  <si>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</si>
  <si>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</si>
  <si>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</si>
  <si>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</si>
  <si>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</si>
  <si>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</si>
  <si>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</si>
  <si>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</si>
  <si>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</si>
  <si>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</si>
  <si>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</si>
  <si>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</si>
  <si>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</si>
  <si>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</si>
  <si>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</si>
  <si>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</si>
  <si>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</si>
  <si>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</si>
  <si>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</si>
  <si>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</si>
  <si>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</si>
  <si>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</si>
  <si>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</si>
  <si>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</si>
  <si>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</si>
  <si>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</si>
  <si>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</si>
  <si>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</si>
  <si>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</si>
  <si>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</si>
  <si>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</si>
  <si>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</si>
  <si>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</si>
  <si>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</si>
  <si>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</si>
  <si>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</si>
  <si>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</si>
  <si>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</si>
  <si>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</si>
  <si>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</si>
  <si>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</si>
  <si>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</si>
  <si>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</si>
  <si>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</si>
  <si>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</si>
  <si>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</si>
  <si>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</si>
  <si>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</si>
  <si>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</si>
  <si>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</si>
  <si>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</si>
  <si>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</si>
  <si>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</si>
  <si>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</si>
  <si>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</si>
  <si>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</si>
  <si>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</si>
  <si>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</si>
  <si>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</si>
  <si>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</si>
  <si>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</si>
  <si>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</si>
  <si>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</si>
  <si>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</si>
  <si>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</si>
  <si>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</si>
  <si>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</si>
  <si>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</si>
  <si>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</si>
  <si>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</si>
  <si>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</si>
  <si>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</si>
  <si>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</si>
  <si>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</si>
  <si>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</si>
  <si>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</si>
  <si>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</si>
  <si>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</si>
  <si>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</si>
  <si>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</si>
  <si>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</si>
  <si>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</si>
  <si>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</si>
  <si>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</si>
  <si>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</si>
  <si>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</si>
  <si>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</si>
  <si>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</si>
  <si>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</si>
  <si>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</si>
  <si>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</si>
  <si>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</si>
  <si>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</si>
  <si>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</si>
  <si>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</si>
  <si>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</si>
  <si>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</si>
  <si>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</si>
  <si>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</si>
  <si>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</si>
  <si>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</si>
  <si>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</si>
  <si>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</si>
  <si>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</si>
  <si>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</si>
  <si>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</si>
  <si>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</si>
  <si>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</si>
  <si>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</si>
  <si>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</si>
  <si>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</si>
  <si>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</si>
  <si>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</si>
  <si>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</si>
  <si>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</si>
  <si>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</si>
  <si>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</si>
  <si>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</si>
  <si>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</si>
  <si>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</si>
  <si>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</si>
  <si>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</si>
  <si>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</si>
  <si>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</si>
  <si>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</si>
  <si>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</si>
  <si>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</si>
  <si>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</si>
  <si>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</si>
  <si>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</si>
  <si>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</si>
  <si>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</si>
  <si>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</si>
  <si>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</si>
  <si>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</si>
  <si>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</si>
  <si>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</si>
  <si>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</si>
  <si>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</si>
  <si>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</si>
  <si>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</si>
  <si>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</si>
  <si>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</si>
  <si>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</si>
  <si>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</si>
  <si>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</si>
  <si>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</si>
  <si>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</si>
  <si>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</si>
  <si>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</si>
  <si>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</si>
  <si>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</si>
  <si>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</si>
  <si>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</si>
  <si>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</si>
  <si>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</si>
  <si>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</si>
  <si>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</si>
  <si>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</si>
  <si>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</si>
  <si>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</si>
  <si>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</si>
  <si>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</si>
  <si>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</si>
  <si>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</si>
  <si>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</si>
  <si>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</si>
  <si>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</si>
  <si>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</si>
  <si>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</si>
  <si>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</si>
  <si>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</si>
  <si>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</si>
  <si>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</si>
  <si>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</si>
  <si>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</si>
  <si>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</si>
  <si>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</si>
  <si>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</si>
  <si>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</si>
  <si>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</si>
  <si>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</si>
  <si>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</si>
  <si>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</si>
  <si>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</si>
  <si>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</si>
  <si>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</si>
  <si>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</si>
  <si>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</si>
  <si>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</si>
  <si>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</si>
  <si>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</si>
  <si>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</si>
  <si>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</si>
  <si>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</si>
  <si>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</si>
  <si>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</si>
  <si>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</si>
  <si>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</si>
  <si>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</si>
  <si>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</si>
  <si>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</si>
  <si>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</si>
  <si>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</si>
  <si>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</si>
  <si>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</si>
  <si>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</si>
  <si>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</si>
  <si>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</si>
  <si>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</si>
  <si>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</si>
  <si>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</si>
  <si>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</si>
  <si>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</si>
  <si>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</si>
  <si>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</si>
  <si>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</si>
  <si>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</si>
  <si>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</si>
  <si>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</si>
  <si>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</si>
  <si>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</si>
  <si>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</si>
  <si>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</si>
  <si>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</si>
  <si>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</si>
  <si>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</si>
  <si>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</si>
  <si>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</si>
  <si>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</si>
  <si>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</si>
  <si>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</si>
  <si>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</si>
  <si>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</si>
  <si>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</si>
  <si>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</si>
  <si>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</si>
  <si>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</si>
  <si>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</si>
  <si>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</si>
  <si>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</si>
  <si>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</si>
  <si>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</si>
  <si>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</si>
  <si>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</si>
  <si>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</si>
  <si>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</si>
  <si>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</si>
  <si>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</si>
  <si>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</si>
  <si>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</si>
  <si>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</si>
  <si>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</si>
  <si>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</si>
  <si>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</si>
  <si>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</si>
  <si>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</si>
  <si>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</si>
  <si>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</si>
  <si>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</si>
  <si>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</si>
  <si>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</si>
  <si>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</si>
  <si>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</si>
  <si>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</si>
  <si>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</si>
  <si>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</si>
  <si>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</si>
  <si>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</si>
  <si>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</si>
  <si>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</si>
  <si>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</si>
  <si>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</si>
  <si>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</si>
  <si>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</si>
  <si>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</si>
  <si>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</si>
  <si>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</si>
  <si>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</si>
  <si>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</si>
  <si>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</si>
  <si>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</si>
  <si>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</si>
  <si>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</si>
  <si>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</si>
  <si>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</si>
  <si>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</si>
  <si>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</si>
  <si>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</si>
  <si>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</si>
  <si>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</si>
  <si>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</si>
  <si>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</si>
  <si>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</si>
  <si>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</si>
  <si>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</si>
  <si>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</si>
  <si>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</si>
  <si>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</si>
  <si>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</si>
  <si>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</si>
  <si>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</si>
  <si>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</si>
  <si>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</si>
  <si>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</si>
  <si>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</si>
  <si>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</si>
  <si>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</si>
  <si>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</si>
  <si>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</si>
  <si>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</si>
  <si>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</si>
  <si>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</si>
  <si>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</si>
  <si>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</si>
  <si>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</si>
  <si>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</si>
  <si>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</si>
  <si>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</si>
  <si>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</si>
  <si>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</si>
  <si>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</si>
  <si>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</si>
  <si>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</si>
  <si>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</si>
  <si>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</si>
  <si>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</si>
  <si>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</si>
  <si>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</si>
  <si>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</si>
  <si>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</si>
  <si>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</si>
  <si>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</si>
  <si>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</si>
  <si>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</si>
  <si>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</si>
  <si>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</si>
  <si>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</si>
  <si>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</si>
  <si>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</si>
  <si>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</si>
  <si>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</si>
  <si>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</si>
  <si>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</si>
  <si>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</si>
  <si>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</si>
  <si>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</si>
  <si>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</si>
  <si>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</si>
  <si>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</si>
  <si>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</si>
  <si>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</si>
  <si>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</si>
  <si>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</si>
  <si>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</si>
  <si>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</si>
  <si>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</si>
  <si>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</si>
  <si>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</si>
  <si>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</si>
  <si>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</si>
  <si>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</si>
  <si>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</si>
  <si>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</si>
  <si>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</si>
  <si>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</si>
  <si>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</si>
  <si>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</si>
  <si>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</si>
  <si>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</si>
  <si>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</si>
  <si>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</si>
  <si>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</si>
  <si>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</si>
  <si>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</si>
  <si>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</si>
  <si>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</si>
  <si>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</si>
  <si>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</si>
  <si>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</si>
  <si>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</si>
  <si>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</si>
  <si>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</si>
  <si>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</si>
  <si>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</si>
  <si>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</si>
  <si>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</si>
  <si>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</si>
  <si>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</si>
  <si>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</si>
  <si>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</si>
  <si>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</si>
  <si>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</si>
  <si>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</si>
  <si>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</si>
  <si>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</si>
  <si>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</si>
  <si>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</si>
  <si>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</si>
  <si>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</si>
  <si>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</si>
  <si>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</si>
  <si>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</si>
  <si>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</si>
  <si>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</si>
  <si>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</si>
  <si>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</si>
  <si>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</si>
  <si>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</si>
  <si>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</si>
  <si>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</si>
  <si>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</si>
  <si>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</si>
  <si>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</si>
  <si>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</si>
  <si>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</si>
  <si>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</si>
  <si>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</si>
  <si>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</si>
  <si>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</si>
  <si>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</si>
  <si>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</si>
  <si>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</si>
  <si>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</si>
  <si>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</si>
  <si>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</si>
  <si>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</si>
  <si>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</si>
  <si>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</si>
  <si>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</si>
  <si>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</si>
  <si>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</si>
  <si>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</si>
  <si>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</si>
  <si>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</si>
  <si>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</si>
  <si>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</si>
  <si>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</si>
  <si>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</si>
  <si>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</si>
  <si>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</si>
  <si>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</si>
  <si>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</si>
  <si>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</si>
  <si>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</si>
  <si>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</si>
  <si>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</si>
  <si>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</si>
  <si>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</si>
  <si>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</si>
  <si>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</si>
  <si>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</si>
  <si>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</si>
  <si>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</si>
  <si>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</si>
  <si>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</si>
  <si>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</si>
  <si>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</si>
  <si>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</si>
  <si>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</si>
  <si>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</si>
  <si>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</si>
  <si>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</si>
  <si>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</si>
  <si>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</si>
  <si>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</si>
  <si>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</si>
  <si>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</si>
  <si>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</si>
  <si>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</si>
  <si>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</si>
  <si>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</si>
  <si>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</si>
  <si>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</si>
  <si>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</si>
  <si>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</si>
  <si>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</si>
  <si>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</si>
  <si>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</si>
  <si>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</si>
  <si>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</si>
  <si>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</si>
  <si>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</si>
  <si>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</si>
  <si>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</si>
  <si>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</si>
  <si>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</si>
  <si>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</si>
  <si>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</si>
  <si>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</si>
  <si>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</si>
  <si>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</si>
  <si>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</si>
  <si>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</si>
  <si>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</si>
  <si>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</si>
  <si>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</si>
  <si>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</si>
  <si>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</si>
  <si>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</si>
  <si>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</si>
  <si>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</si>
  <si>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</si>
  <si>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</si>
  <si>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</si>
  <si>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</si>
  <si>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</si>
  <si>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</si>
  <si>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</si>
  <si>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</si>
  <si>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</si>
  <si>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</si>
  <si>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</si>
  <si>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</si>
  <si>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</si>
  <si>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</si>
  <si>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</si>
  <si>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</si>
  <si>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</si>
  <si>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</si>
  <si>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</si>
  <si>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</si>
  <si>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</si>
  <si>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</si>
  <si>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</si>
  <si>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</si>
  <si>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</si>
  <si>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</si>
  <si>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</si>
  <si>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</si>
  <si>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</si>
  <si>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</si>
  <si>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</si>
  <si>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</si>
  <si>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</si>
  <si>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</si>
  <si>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</si>
  <si>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</si>
  <si>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</si>
  <si>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</si>
  <si>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</si>
  <si>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</si>
  <si>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</si>
  <si>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</si>
  <si>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</si>
  <si>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</si>
  <si>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</si>
  <si>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</si>
  <si>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</si>
  <si>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</si>
  <si>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</si>
  <si>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</si>
  <si>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</si>
  <si>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</si>
  <si>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</si>
  <si>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</si>
  <si>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</si>
  <si>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</si>
  <si>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</si>
  <si>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</si>
  <si>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</si>
  <si>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</si>
  <si>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</si>
  <si>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</si>
  <si>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</si>
  <si>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</si>
  <si>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</si>
  <si>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</si>
  <si>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</si>
  <si>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</si>
  <si>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</si>
  <si>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</si>
  <si>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</si>
  <si>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</si>
  <si>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</si>
  <si>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</si>
  <si>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</si>
  <si>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</si>
  <si>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</si>
  <si>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</si>
  <si>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</si>
  <si>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</si>
  <si>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</si>
  <si>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</si>
  <si>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</si>
  <si>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</si>
  <si>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</si>
  <si>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</si>
  <si>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</si>
  <si>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</si>
  <si>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</si>
  <si>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</si>
  <si>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</si>
  <si>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</si>
  <si>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</si>
  <si>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</si>
  <si>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</si>
  <si>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</si>
  <si>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</si>
  <si>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</si>
  <si>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</si>
  <si>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</si>
  <si>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</si>
  <si>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</si>
  <si>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</si>
  <si>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</si>
  <si>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</si>
  <si>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</si>
  <si>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</si>
  <si>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</si>
  <si>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</si>
  <si>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</si>
  <si>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</si>
  <si>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</si>
  <si>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</si>
  <si>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</si>
  <si>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</si>
  <si>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</si>
  <si>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</si>
  <si>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</si>
  <si>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</si>
  <si>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</si>
  <si>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</si>
  <si>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</si>
  <si>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</si>
  <si>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</si>
  <si>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</si>
  <si>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</si>
  <si>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</si>
  <si>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</si>
  <si>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</si>
  <si>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</si>
  <si>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</si>
  <si>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</si>
  <si>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</si>
  <si>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</si>
  <si>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</si>
  <si>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</si>
  <si>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</si>
  <si>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</si>
  <si>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</si>
  <si>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</si>
  <si>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</si>
  <si>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</si>
  <si>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</si>
  <si>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</si>
  <si>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</si>
  <si>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</si>
  <si>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</si>
  <si>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</si>
  <si>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</si>
  <si>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</si>
  <si>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</si>
  <si>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</si>
  <si>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</si>
  <si>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</si>
  <si>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</si>
  <si>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</si>
  <si>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</si>
  <si>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</si>
  <si>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</si>
  <si>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</si>
  <si>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</si>
  <si>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</si>
  <si>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</si>
  <si>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</si>
  <si>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</si>
  <si>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</si>
  <si>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</si>
  <si>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</si>
  <si>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</si>
  <si>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</si>
  <si>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</si>
  <si>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</si>
  <si>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</si>
  <si>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</si>
  <si>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</si>
  <si>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</si>
  <si>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</si>
  <si>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</si>
  <si>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</si>
  <si>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</si>
  <si>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</si>
  <si>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</si>
  <si>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</si>
  <si>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</si>
  <si>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</si>
  <si>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</si>
  <si>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</si>
  <si>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</si>
  <si>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</si>
  <si>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</si>
  <si>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</si>
  <si>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</si>
  <si>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</si>
  <si>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</si>
  <si>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</si>
  <si>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</si>
  <si>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</si>
  <si>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</si>
  <si>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</si>
  <si>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</si>
  <si>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</si>
  <si>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</si>
  <si>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</si>
  <si>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</si>
  <si>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</si>
  <si>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</si>
  <si>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</si>
  <si>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</si>
  <si>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</si>
  <si>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</si>
  <si>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</si>
  <si>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</si>
  <si>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</si>
  <si>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</si>
  <si>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</si>
  <si>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</si>
  <si>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</si>
  <si>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</si>
  <si>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</si>
  <si>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</si>
  <si>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</si>
  <si>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</si>
  <si>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</si>
  <si>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</si>
  <si>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</si>
  <si>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</si>
  <si>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</si>
  <si>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</si>
  <si>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</si>
  <si>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</si>
  <si>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</si>
  <si>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</si>
  <si>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</si>
  <si>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</si>
  <si>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</si>
  <si>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</si>
  <si>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</si>
  <si>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</si>
  <si>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</si>
  <si>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</si>
  <si>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</si>
  <si>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</si>
  <si>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</si>
  <si>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</si>
  <si>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</si>
  <si>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</si>
  <si>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</si>
  <si>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</si>
  <si>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</si>
  <si>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</si>
  <si>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</si>
  <si>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</si>
  <si>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</si>
  <si>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</si>
  <si>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</si>
  <si>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</si>
  <si>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</si>
  <si>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</si>
  <si>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</si>
  <si>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</si>
  <si>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</si>
  <si>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</si>
  <si>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</si>
  <si>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</si>
  <si>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</si>
  <si>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</si>
  <si>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</si>
  <si>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</si>
  <si>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</si>
  <si>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</si>
  <si>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</si>
  <si>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</si>
  <si>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</si>
  <si>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</si>
  <si>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</si>
  <si>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</si>
  <si>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</si>
  <si>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</si>
  <si>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</si>
  <si>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</si>
  <si>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</si>
  <si>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</si>
  <si>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</si>
  <si>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</si>
  <si>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</si>
  <si>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</si>
  <si>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</si>
  <si>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</si>
  <si>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</si>
  <si>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</si>
  <si>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</si>
  <si>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</si>
  <si>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</si>
  <si>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</si>
  <si>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</si>
  <si>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</si>
  <si>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</si>
  <si>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</si>
  <si>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</si>
  <si>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</si>
  <si>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</si>
  <si>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</si>
  <si>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</si>
  <si>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</si>
  <si>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</si>
  <si>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</si>
  <si>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</si>
  <si>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</si>
  <si>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</si>
  <si>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</si>
  <si>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</si>
  <si>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</si>
  <si>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</si>
  <si>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</si>
  <si>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</si>
  <si>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</si>
  <si>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</si>
  <si>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</si>
  <si>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</si>
  <si>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</si>
  <si>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</si>
  <si>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</si>
  <si>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</si>
  <si>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</si>
  <si>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</si>
  <si>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</si>
  <si>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</si>
  <si>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</si>
  <si>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</si>
  <si>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</si>
  <si>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</si>
  <si>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</si>
  <si>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</si>
  <si>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</si>
  <si>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</si>
  <si>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</si>
  <si>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</si>
  <si>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</si>
  <si>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</si>
  <si>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</si>
  <si>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</si>
  <si>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</si>
  <si>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</si>
  <si>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</si>
  <si>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</si>
  <si>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</si>
  <si>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</si>
  <si>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</si>
  <si>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</si>
  <si>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</si>
  <si>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</si>
  <si>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</si>
  <si>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</si>
  <si>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</si>
  <si>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</si>
  <si>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</si>
  <si>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</si>
  <si>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</si>
  <si>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</si>
  <si>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</si>
  <si>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</si>
  <si>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</si>
  <si>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</si>
  <si>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</si>
  <si>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</si>
  <si>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</si>
  <si>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</si>
  <si>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</si>
  <si>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</si>
  <si>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</si>
  <si>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</si>
  <si>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</si>
  <si>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</si>
  <si>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</si>
  <si>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</si>
  <si>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</si>
  <si>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</si>
  <si>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</si>
  <si>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</si>
  <si>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</si>
  <si>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</si>
  <si>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</si>
  <si>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</si>
  <si>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</si>
  <si>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</si>
  <si>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</si>
  <si>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</si>
  <si>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</si>
  <si>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</si>
  <si>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</si>
  <si>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</si>
  <si>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</si>
  <si>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</si>
  <si>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</si>
  <si>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</si>
  <si>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</si>
  <si>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</si>
  <si>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</si>
  <si>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</si>
  <si>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</si>
  <si>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</si>
  <si>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</si>
  <si>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</si>
  <si>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</si>
  <si>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</si>
  <si>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</si>
  <si>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</si>
  <si>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</si>
  <si>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</si>
  <si>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</si>
  <si>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</si>
  <si>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</si>
  <si>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</si>
  <si>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</si>
  <si>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</si>
  <si>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</si>
  <si>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</si>
  <si>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</si>
  <si>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</si>
  <si>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</si>
  <si>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</si>
  <si>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</si>
  <si>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</si>
  <si>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</si>
  <si>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</si>
  <si>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</si>
  <si>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</si>
  <si>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</si>
  <si>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</si>
  <si>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</si>
  <si>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</si>
  <si>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</si>
  <si>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</si>
  <si>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</si>
  <si>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</si>
  <si>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</si>
  <si>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</si>
  <si>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</si>
  <si>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</si>
  <si>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</si>
  <si>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</si>
  <si>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</si>
  <si>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</si>
  <si>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</si>
  <si>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</si>
  <si>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</si>
  <si>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</si>
  <si>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</si>
  <si>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</si>
  <si>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</si>
  <si>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</si>
  <si>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</si>
  <si>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</si>
  <si>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</si>
  <si>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</si>
  <si>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</si>
  <si>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</si>
  <si>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</si>
  <si>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</si>
  <si>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</si>
  <si>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</si>
  <si>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</si>
  <si>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</si>
  <si>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</si>
  <si>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</si>
  <si>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</si>
  <si>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</si>
  <si>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</si>
  <si>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</si>
  <si>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</si>
  <si>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</si>
  <si>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</si>
  <si>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</si>
  <si>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</si>
  <si>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</si>
  <si>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</si>
  <si>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</si>
  <si>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</si>
  <si>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</si>
  <si>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</si>
  <si>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</si>
  <si>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</si>
  <si>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</si>
  <si>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</si>
  <si>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</si>
  <si>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</si>
  <si>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</si>
  <si>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</si>
  <si>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</si>
  <si>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</si>
  <si>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</si>
  <si>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</si>
  <si>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</si>
  <si>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</si>
  <si>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</si>
  <si>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</si>
  <si>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</si>
  <si>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</si>
  <si>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</si>
  <si>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</si>
  <si>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</si>
  <si>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</si>
  <si>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</si>
  <si>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</si>
  <si>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</si>
  <si>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</si>
  <si>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</si>
  <si>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</si>
  <si>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</si>
  <si>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</si>
  <si>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</si>
  <si>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</si>
  <si>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</si>
  <si>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</si>
  <si>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</si>
  <si>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</si>
  <si>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</si>
  <si>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</si>
  <si>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</si>
  <si>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</si>
  <si>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</si>
  <si>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</si>
  <si>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</si>
  <si>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</si>
  <si>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</si>
  <si>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</si>
  <si>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</si>
  <si>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</si>
  <si>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</si>
  <si>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</si>
  <si>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</si>
  <si>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</si>
  <si>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</si>
  <si>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</si>
  <si>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</si>
  <si>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</si>
  <si>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</si>
  <si>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</si>
  <si>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</si>
  <si>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</si>
  <si>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</si>
  <si>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</si>
  <si>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</si>
  <si>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</si>
  <si>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</si>
  <si>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</si>
  <si>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</si>
  <si>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</si>
  <si>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</si>
  <si>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</si>
  <si>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</si>
  <si>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</si>
  <si>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</si>
  <si>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</si>
  <si>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</si>
  <si>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</si>
  <si>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</si>
  <si>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</si>
  <si>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</si>
  <si>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</si>
  <si>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</si>
  <si>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</si>
  <si>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</si>
  <si>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</si>
  <si>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</si>
  <si>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</si>
  <si>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</si>
  <si>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</si>
  <si>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</si>
  <si>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</si>
  <si>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</si>
  <si>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</si>
  <si>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</si>
  <si>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</si>
  <si>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</si>
  <si>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</si>
  <si>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</si>
  <si>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</si>
  <si>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</si>
  <si>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</si>
  <si>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</si>
  <si>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</si>
  <si>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</si>
  <si>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</si>
  <si>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</si>
  <si>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</si>
  <si>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</si>
  <si>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</si>
  <si>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</si>
  <si>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</si>
  <si>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</si>
  <si>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</si>
  <si>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</si>
  <si>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</si>
  <si>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</si>
  <si>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</si>
  <si>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</si>
  <si>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</si>
  <si>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</si>
  <si>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</si>
  <si>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</si>
  <si>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</si>
  <si>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</si>
  <si>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</si>
  <si>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</si>
  <si>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</si>
  <si>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</si>
  <si>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</si>
  <si>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</si>
  <si>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</si>
  <si>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</si>
  <si>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</si>
  <si>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</si>
  <si>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</si>
  <si>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</si>
  <si>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</si>
  <si>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</si>
  <si>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</si>
  <si>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</si>
  <si>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</si>
  <si>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</si>
  <si>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</si>
  <si>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</si>
  <si>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</si>
  <si>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</si>
  <si>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</si>
  <si>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</si>
  <si>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</si>
  <si>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</si>
  <si>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</si>
  <si>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</si>
  <si>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</si>
  <si>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</si>
  <si>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</si>
  <si>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</si>
  <si>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</si>
  <si>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</si>
  <si>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</si>
  <si>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</si>
  <si>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</si>
  <si>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</si>
  <si>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</si>
  <si>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</si>
  <si>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</si>
  <si>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</si>
  <si>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</si>
  <si>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</si>
  <si>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</si>
  <si>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</si>
  <si>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</si>
  <si>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</si>
  <si>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</si>
  <si>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</si>
  <si>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</si>
  <si>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</si>
  <si>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</si>
  <si>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</si>
  <si>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</si>
  <si>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</si>
  <si>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</si>
  <si>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</si>
  <si>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</si>
  <si>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</si>
  <si>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</si>
  <si>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</si>
  <si>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</si>
  <si>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</si>
  <si>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</si>
  <si>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</si>
  <si>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</si>
  <si>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</si>
  <si>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</si>
  <si>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</si>
  <si>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</si>
  <si>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</si>
  <si>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</si>
  <si>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</si>
  <si>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</si>
  <si>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</si>
  <si>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</si>
  <si>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</si>
  <si>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</si>
  <si>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</si>
  <si>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</si>
  <si>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</si>
  <si>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</si>
  <si>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</si>
  <si>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</si>
  <si>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</si>
  <si>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</si>
  <si>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</si>
  <si>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</si>
  <si>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</si>
  <si>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</si>
  <si>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</si>
  <si>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</si>
  <si>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</si>
  <si>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</si>
  <si>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</si>
  <si>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</si>
  <si>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</si>
  <si>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</si>
  <si>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</si>
  <si>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</si>
  <si>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</si>
  <si>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</si>
  <si>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</si>
  <si>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</si>
  <si>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</si>
  <si>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</si>
  <si>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</si>
  <si>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</si>
  <si>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</si>
  <si>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</si>
  <si>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</si>
  <si>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</si>
  <si>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</si>
  <si>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</si>
  <si>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</si>
  <si>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</si>
  <si>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</si>
  <si>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</si>
  <si>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</si>
  <si>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</si>
  <si>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</si>
  <si>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</si>
  <si>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</si>
  <si>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</si>
  <si>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</si>
  <si>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</si>
  <si>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</si>
  <si>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</si>
  <si>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</si>
  <si>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</si>
  <si>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</si>
  <si>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</si>
  <si>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</si>
  <si>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</si>
  <si>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</si>
  <si>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</si>
  <si>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</si>
  <si>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</si>
  <si>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</si>
  <si>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</si>
  <si>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</si>
  <si>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</si>
  <si>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</si>
  <si>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</si>
  <si>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</si>
  <si>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</si>
  <si>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</si>
  <si>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</si>
  <si>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</si>
  <si>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</si>
  <si>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</si>
  <si>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</si>
  <si>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</si>
  <si>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</si>
  <si>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</si>
  <si>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</si>
  <si>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</si>
  <si>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</si>
  <si>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</si>
  <si>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</si>
  <si>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</si>
  <si>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</si>
  <si>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</si>
  <si>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</si>
  <si>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</si>
  <si>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</si>
  <si>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</si>
  <si>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</si>
  <si>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</si>
  <si>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</si>
  <si>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</si>
  <si>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</si>
  <si>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</si>
  <si>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</si>
  <si>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</si>
  <si>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</si>
  <si>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</si>
  <si>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</si>
  <si>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</si>
  <si>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</si>
  <si>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</si>
  <si>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</si>
  <si>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</si>
  <si>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</si>
  <si>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</si>
  <si>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</si>
  <si>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</si>
  <si>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</si>
  <si>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</si>
  <si>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</si>
  <si>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</si>
  <si>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</si>
  <si>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</si>
  <si>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</si>
  <si>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</si>
  <si>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</si>
  <si>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</si>
  <si>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</si>
  <si>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</si>
  <si>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</si>
  <si>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</si>
  <si>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</si>
  <si>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</si>
  <si>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</si>
  <si>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</si>
  <si>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</si>
  <si>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</si>
  <si>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</si>
  <si>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</si>
  <si>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</si>
  <si>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</si>
  <si>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</si>
  <si>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</si>
  <si>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</si>
  <si>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</si>
  <si>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</si>
  <si>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</si>
  <si>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</si>
  <si>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</si>
  <si>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</si>
  <si>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</si>
  <si>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</si>
  <si>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</si>
  <si>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</si>
  <si>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</si>
  <si>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</si>
  <si>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</si>
  <si>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</si>
  <si>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</si>
  <si>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</si>
  <si>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</si>
  <si>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</si>
  <si>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</si>
  <si>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</si>
  <si>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</si>
  <si>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</si>
  <si>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</si>
  <si>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</si>
  <si>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</si>
  <si>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</si>
  <si>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</si>
  <si>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</si>
  <si>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</si>
  <si>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</si>
  <si>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</si>
  <si>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</si>
  <si>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</si>
  <si>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</si>
  <si>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</si>
  <si>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</si>
  <si>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</si>
  <si>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</si>
  <si>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</si>
  <si>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</si>
  <si>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</si>
  <si>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</si>
  <si>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</si>
  <si>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</si>
  <si>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</si>
  <si>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</si>
  <si>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</si>
  <si>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</si>
  <si>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</si>
  <si>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</si>
  <si>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</si>
  <si>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</si>
  <si>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</si>
  <si>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</si>
  <si>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</si>
  <si>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</si>
  <si>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</si>
  <si>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</si>
  <si>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</si>
  <si>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</si>
  <si>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</si>
  <si>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</si>
  <si>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</si>
  <si>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</si>
  <si>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</si>
  <si>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</si>
  <si>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</si>
  <si>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</si>
  <si>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</si>
  <si>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</si>
  <si>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</si>
  <si>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</si>
  <si>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</si>
  <si>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</si>
  <si>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</si>
  <si>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</si>
  <si>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</si>
  <si>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</si>
  <si>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</si>
  <si>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</si>
  <si>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</si>
  <si>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</si>
  <si>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</si>
  <si>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</si>
  <si>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</si>
  <si>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</si>
  <si>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</si>
  <si>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</si>
  <si>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</si>
  <si>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</si>
  <si>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</si>
  <si>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</si>
  <si>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</si>
  <si>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</si>
  <si>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</si>
  <si>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</si>
  <si>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</si>
  <si>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</si>
  <si>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</si>
  <si>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</si>
  <si>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</si>
  <si>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</si>
  <si>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</si>
  <si>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</si>
  <si>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</si>
  <si>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</si>
  <si>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</si>
  <si>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</si>
  <si>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</si>
  <si>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</si>
  <si>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</si>
  <si>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</si>
  <si>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</si>
  <si>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</si>
  <si>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</si>
  <si>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</si>
  <si>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</si>
  <si>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</si>
  <si>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</si>
  <si>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</si>
  <si>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</si>
  <si>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</si>
  <si>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</si>
  <si>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</si>
  <si>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</si>
  <si>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</si>
  <si>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</si>
  <si>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</si>
  <si>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</si>
  <si>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</si>
  <si>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</si>
  <si>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</si>
  <si>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</si>
  <si>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</si>
  <si>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</si>
  <si>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</si>
  <si>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</si>
  <si>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</si>
  <si>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</si>
  <si>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</si>
  <si>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</si>
  <si>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</si>
  <si>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</si>
  <si>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</si>
  <si>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</si>
  <si>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</si>
  <si>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</si>
  <si>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</si>
  <si>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</si>
  <si>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</si>
  <si>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</si>
  <si>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</si>
  <si>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</si>
  <si>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</si>
  <si>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</si>
  <si>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</si>
  <si>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</si>
  <si>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</si>
  <si>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</si>
  <si>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</si>
  <si>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</si>
  <si>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</si>
  <si>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</si>
  <si>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</si>
  <si>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</si>
  <si>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</si>
  <si>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</si>
  <si>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</si>
  <si>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</si>
  <si>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</si>
  <si>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</si>
  <si>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</si>
  <si>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</si>
  <si>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</si>
  <si>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</si>
  <si>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</si>
  <si>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</si>
  <si>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</si>
  <si>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</si>
  <si>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</si>
  <si>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</si>
  <si>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</si>
  <si>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</si>
  <si>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</si>
  <si>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</si>
  <si>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</si>
  <si>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</si>
  <si>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</si>
  <si>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</si>
  <si>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</si>
  <si>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</si>
  <si>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</si>
  <si>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</si>
  <si>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</si>
  <si>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</si>
  <si>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</si>
  <si>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</si>
  <si>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</si>
  <si>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</si>
  <si>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</si>
  <si>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</si>
  <si>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</si>
  <si>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</si>
  <si>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</si>
  <si>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</si>
  <si>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</si>
  <si>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</si>
  <si>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</si>
  <si>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</si>
  <si>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</si>
  <si>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</si>
  <si>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</si>
  <si>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</si>
  <si>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</si>
  <si>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</si>
  <si>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</si>
  <si>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</si>
  <si>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</si>
  <si>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</si>
  <si>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</si>
  <si>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</si>
  <si>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</si>
  <si>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</si>
  <si>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</si>
  <si>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</si>
  <si>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</si>
  <si>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</si>
  <si>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</si>
  <si>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</si>
  <si>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</si>
  <si>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</si>
  <si>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</si>
  <si>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</si>
  <si>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</si>
  <si>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</si>
  <si>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</si>
  <si>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</si>
  <si>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</si>
  <si>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</si>
  <si>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</si>
  <si>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</si>
  <si>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</si>
  <si>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</si>
  <si>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</si>
  <si>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</si>
  <si>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</si>
  <si>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</si>
  <si>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</si>
  <si>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</si>
  <si>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</si>
  <si>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</si>
  <si>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</si>
  <si>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</si>
  <si>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</si>
  <si>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</si>
  <si>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</si>
  <si>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</si>
  <si>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</si>
  <si>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</si>
  <si>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</si>
  <si>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</si>
  <si>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</si>
  <si>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</si>
  <si>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</si>
  <si>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</si>
  <si>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</si>
  <si>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</si>
  <si>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</si>
  <si>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</si>
  <si>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</si>
  <si>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</si>
  <si>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</si>
  <si>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</si>
  <si>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</si>
  <si>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</si>
  <si>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</si>
  <si>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</si>
  <si>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</si>
  <si>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</si>
  <si>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</si>
  <si>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</si>
  <si>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</si>
  <si>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</si>
  <si>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</si>
  <si>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</si>
  <si>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</si>
  <si>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</si>
  <si>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</si>
  <si>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</si>
  <si>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</si>
  <si>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</si>
  <si>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</si>
  <si>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</si>
  <si>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</si>
  <si>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</si>
  <si>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</si>
  <si>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</si>
  <si>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</si>
  <si>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</si>
  <si>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</si>
  <si>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</si>
  <si>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</si>
  <si>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</si>
  <si>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</si>
  <si>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</si>
  <si>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</si>
  <si>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</si>
  <si>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</si>
  <si>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</si>
  <si>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</si>
  <si>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</si>
  <si>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</si>
  <si>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</si>
  <si>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</si>
  <si>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</si>
  <si>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</si>
  <si>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</si>
  <si>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</si>
  <si>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</si>
  <si>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</si>
  <si>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</si>
  <si>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</si>
  <si>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</si>
  <si>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</si>
  <si>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</si>
  <si>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</si>
  <si>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</si>
  <si>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</si>
  <si>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</si>
  <si>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</si>
  <si>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</si>
  <si>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</si>
  <si>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</si>
  <si>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</si>
  <si>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</si>
  <si>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</si>
  <si>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</si>
  <si>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</si>
  <si>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</si>
  <si>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</si>
  <si>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</si>
  <si>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</si>
  <si>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</si>
  <si>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</si>
  <si>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</si>
  <si>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</si>
  <si>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</si>
  <si>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</si>
  <si>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</si>
  <si>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</si>
  <si>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</si>
  <si>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</si>
  <si>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</si>
  <si>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</si>
  <si>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</si>
  <si>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</si>
  <si>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</si>
  <si>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</si>
  <si>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</si>
  <si>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</si>
  <si>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</si>
  <si>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</si>
  <si>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</si>
  <si>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</si>
  <si>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</si>
  <si>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</si>
  <si>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</si>
  <si>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</si>
  <si>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</si>
  <si>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</si>
  <si>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</si>
  <si>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</si>
  <si>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</si>
  <si>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</si>
  <si>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</si>
  <si>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</si>
  <si>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</si>
  <si>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</si>
  <si>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</si>
  <si>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</si>
  <si>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</si>
  <si>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</si>
  <si>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</si>
  <si>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</si>
  <si>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</si>
  <si>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</si>
  <si>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</si>
  <si>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</si>
  <si>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</si>
  <si>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</si>
  <si>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</si>
  <si>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</si>
  <si>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</si>
  <si>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</si>
  <si>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</si>
  <si>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</si>
  <si>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</si>
  <si>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</si>
  <si>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</si>
  <si>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</si>
  <si>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</si>
  <si>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</si>
  <si>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</si>
  <si>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</si>
  <si>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</si>
  <si>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</si>
  <si>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</si>
  <si>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</si>
  <si>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</si>
  <si>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</si>
  <si>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</si>
  <si>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</si>
  <si>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</si>
  <si>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</si>
  <si>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</si>
  <si>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</si>
  <si>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</si>
  <si>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</si>
  <si>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</si>
  <si>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</si>
  <si>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</si>
  <si>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</si>
  <si>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</si>
  <si>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</si>
  <si>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</si>
  <si>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</si>
  <si>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</si>
  <si>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</si>
  <si>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</si>
  <si>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</si>
  <si>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</si>
  <si>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</si>
  <si>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</si>
  <si>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</si>
  <si>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</si>
  <si>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</si>
  <si>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</si>
  <si>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</si>
  <si>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</si>
  <si>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</si>
  <si>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</si>
  <si>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</si>
  <si>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</si>
  <si>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</si>
  <si>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</si>
  <si>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</si>
  <si>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</si>
  <si>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</si>
  <si>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</si>
  <si>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</si>
  <si>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</si>
  <si>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</si>
  <si>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</si>
  <si>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</si>
  <si>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</si>
  <si>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</si>
  <si>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</si>
  <si>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</si>
  <si>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</si>
  <si>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</si>
  <si>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</si>
  <si>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</si>
  <si>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</si>
  <si>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</si>
  <si>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</si>
  <si>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</si>
  <si>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</si>
  <si>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</si>
  <si>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</si>
  <si>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</si>
  <si>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</si>
  <si>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</si>
  <si>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</si>
  <si>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</si>
  <si>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</si>
  <si>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</si>
  <si>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</si>
  <si>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</si>
  <si>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</si>
  <si>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</si>
  <si>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</si>
  <si>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</si>
  <si>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</si>
  <si>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</si>
  <si>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</si>
  <si>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</si>
  <si>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</si>
  <si>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</si>
  <si>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</si>
  <si>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</si>
  <si>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</si>
  <si>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</si>
  <si>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</si>
  <si>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</si>
  <si>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</si>
  <si>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</si>
  <si>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</si>
  <si>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</si>
  <si>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</si>
  <si>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</si>
  <si>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</si>
  <si>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</si>
  <si>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</si>
  <si>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</si>
  <si>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</si>
  <si>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</si>
  <si>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</si>
  <si>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</si>
  <si>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</si>
  <si>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</si>
  <si>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</si>
  <si>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</si>
  <si>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</si>
  <si>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</si>
  <si>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</si>
  <si>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</si>
  <si>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</si>
  <si>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</si>
  <si>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</si>
  <si>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</si>
  <si>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</si>
  <si>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</si>
  <si>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</si>
  <si>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</si>
  <si>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</si>
  <si>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</si>
  <si>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</si>
  <si>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</si>
  <si>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</si>
  <si>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</si>
  <si>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</si>
  <si>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</si>
  <si>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</si>
  <si>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</si>
  <si>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</si>
  <si>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</si>
  <si>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</si>
  <si>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</si>
  <si>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</si>
  <si>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</si>
  <si>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</si>
  <si>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</si>
  <si>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</si>
  <si>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</si>
  <si>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</si>
  <si>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</si>
  <si>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</si>
  <si>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</si>
  <si>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</si>
  <si>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</si>
  <si>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</si>
  <si>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</si>
  <si>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</si>
  <si>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</si>
  <si>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</si>
  <si>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</si>
  <si>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</si>
  <si>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</si>
  <si>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</si>
  <si>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</si>
  <si>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</si>
  <si>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</si>
  <si>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</si>
  <si>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</si>
  <si>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</si>
  <si>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</si>
  <si>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</si>
  <si>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</si>
  <si>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</si>
  <si>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</si>
  <si>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</si>
  <si>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</si>
  <si>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</si>
  <si>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</si>
  <si>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</si>
  <si>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</si>
  <si>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</si>
  <si>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</si>
  <si>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</si>
  <si>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</si>
  <si>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</si>
  <si>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</si>
  <si>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</si>
  <si>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</si>
  <si>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</si>
  <si>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</si>
  <si>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</si>
  <si>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</si>
  <si>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</si>
  <si>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</si>
  <si>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</si>
  <si>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</si>
  <si>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</si>
  <si>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</si>
  <si>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</si>
  <si>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</si>
  <si>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</si>
  <si>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</si>
  <si>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</si>
  <si>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</si>
  <si>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</si>
  <si>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</si>
  <si>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</si>
  <si>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</si>
  <si>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</si>
  <si>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</si>
  <si>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</si>
  <si>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</si>
  <si>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</si>
  <si>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</si>
  <si>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</si>
  <si>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</si>
  <si>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</si>
  <si>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</si>
  <si>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</si>
  <si>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</si>
  <si>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</si>
  <si>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</si>
  <si>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</si>
  <si>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</si>
  <si>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</si>
  <si>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</si>
  <si>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</si>
  <si>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</si>
  <si>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</si>
  <si>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</si>
  <si>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</si>
  <si>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</si>
  <si>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</si>
  <si>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</si>
  <si>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</si>
  <si>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</si>
  <si>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</si>
  <si>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</si>
  <si>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</si>
  <si>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</si>
  <si>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</si>
  <si>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</si>
  <si>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</si>
  <si>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</si>
  <si>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</si>
  <si>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</si>
  <si>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</si>
  <si>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</si>
  <si>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</si>
  <si>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</si>
  <si>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</si>
  <si>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</si>
  <si>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</si>
  <si>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</si>
  <si>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</si>
  <si>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</si>
  <si>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</si>
  <si>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</si>
  <si>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</si>
  <si>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</si>
  <si>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</si>
  <si>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</si>
  <si>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</si>
  <si>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</si>
  <si>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</si>
  <si>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</si>
  <si>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</si>
  <si>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</si>
  <si>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</si>
  <si>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</si>
  <si>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</si>
  <si>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</si>
  <si>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</si>
  <si>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</si>
  <si>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</si>
  <si>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</si>
  <si>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</si>
  <si>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</si>
  <si>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</si>
  <si>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</si>
  <si>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</si>
  <si>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</si>
  <si>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</si>
  <si>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</si>
  <si>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</si>
  <si>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</si>
  <si>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</si>
  <si>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</si>
  <si>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</si>
  <si>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</si>
  <si>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</si>
  <si>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</si>
  <si>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</si>
  <si>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</si>
  <si>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</si>
  <si>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</si>
  <si>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</si>
  <si>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</si>
  <si>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</si>
  <si>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</si>
  <si>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</si>
  <si>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</si>
  <si>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</si>
  <si>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</si>
  <si>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</si>
  <si>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</si>
  <si>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</si>
  <si>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</si>
  <si>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</si>
  <si>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</si>
  <si>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</si>
  <si>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</si>
  <si>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</si>
  <si>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</si>
  <si>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</si>
  <si>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</si>
  <si>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</si>
  <si>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</si>
  <si>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</si>
  <si>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</si>
  <si>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</si>
  <si>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</si>
  <si>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</si>
  <si>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</si>
  <si>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</si>
  <si>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</si>
  <si>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</si>
  <si>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</si>
  <si>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</si>
  <si>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</si>
  <si>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</si>
  <si>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</si>
  <si>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</si>
  <si>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</si>
  <si>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</si>
  <si>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</si>
  <si>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</si>
  <si>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</si>
  <si>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</si>
  <si>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</si>
  <si>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</si>
  <si>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</si>
  <si>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</si>
  <si>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</si>
  <si>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</si>
  <si>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</si>
  <si>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</si>
  <si>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</si>
  <si>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</si>
  <si>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</si>
  <si>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</si>
  <si>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</si>
  <si>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</si>
  <si>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</si>
  <si>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</si>
  <si>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</si>
  <si>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</si>
  <si>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</si>
  <si>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</si>
  <si>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</si>
  <si>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</si>
  <si>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</si>
  <si>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</si>
  <si>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</si>
  <si>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</si>
  <si>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</si>
  <si>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</si>
  <si>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</si>
  <si>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</si>
  <si>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</si>
  <si>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</si>
  <si>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</si>
  <si>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</si>
  <si>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</si>
  <si>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</si>
  <si>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</si>
  <si>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</si>
  <si>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</si>
  <si>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</si>
  <si>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</si>
  <si>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</si>
  <si>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</si>
  <si>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</si>
  <si>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</si>
  <si>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</si>
  <si>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</si>
  <si>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</si>
  <si>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</si>
  <si>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</si>
  <si>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</si>
  <si>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</si>
  <si>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</si>
  <si>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</si>
  <si>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</si>
  <si>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</si>
  <si>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</si>
  <si>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</si>
  <si>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</si>
  <si>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</si>
  <si>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</si>
  <si>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</si>
  <si>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</si>
  <si>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</si>
  <si>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</si>
  <si>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</si>
  <si>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</si>
  <si>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</si>
  <si>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</si>
  <si>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</si>
  <si>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</si>
  <si>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</si>
  <si>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</si>
  <si>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</si>
  <si>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</si>
  <si>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</si>
  <si>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</si>
  <si>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</si>
  <si>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</si>
  <si>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</si>
  <si>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</si>
  <si>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</si>
  <si>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</si>
  <si>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</si>
  <si>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</si>
  <si>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</si>
  <si>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</si>
  <si>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</si>
  <si>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</si>
  <si>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</si>
  <si>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</si>
  <si>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</si>
  <si>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</si>
  <si>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</si>
  <si>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</si>
  <si>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</si>
  <si>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</si>
  <si>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</si>
  <si>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</si>
  <si>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</si>
  <si>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</si>
  <si>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</si>
  <si>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</si>
  <si>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</si>
  <si>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</si>
  <si>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</si>
  <si>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</si>
  <si>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</si>
  <si>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</si>
  <si>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</si>
  <si>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</si>
  <si>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</si>
  <si>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</si>
  <si>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</si>
  <si>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</si>
  <si>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</si>
  <si>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</si>
  <si>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</si>
  <si>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</si>
  <si>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</si>
  <si>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</si>
  <si>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</si>
  <si>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</si>
  <si>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</si>
  <si>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</si>
  <si>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</si>
  <si>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</si>
  <si>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</si>
  <si>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</si>
  <si>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</si>
  <si>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</si>
  <si>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</si>
  <si>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</si>
  <si>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</si>
  <si>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</si>
  <si>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</si>
  <si>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</si>
  <si>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</si>
  <si>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</si>
  <si>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</si>
  <si>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</si>
  <si>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</si>
  <si>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</si>
  <si>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</si>
  <si>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</si>
  <si>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</si>
  <si>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</si>
  <si>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</si>
  <si>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</si>
  <si>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</si>
  <si>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</si>
  <si>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</si>
  <si>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</si>
  <si>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</si>
  <si>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</si>
  <si>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</si>
  <si>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</si>
  <si>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</si>
  <si>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</si>
  <si>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</si>
  <si>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</si>
  <si>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</si>
  <si>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</si>
  <si>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</si>
  <si>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</si>
  <si>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</si>
  <si>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</si>
  <si>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</si>
  <si>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</si>
  <si>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</si>
  <si>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</si>
  <si>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</si>
  <si>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</si>
  <si>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</si>
  <si>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</si>
  <si>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</si>
  <si>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</si>
  <si>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</si>
  <si>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</si>
  <si>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</si>
  <si>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</si>
  <si>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</si>
  <si>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</si>
  <si>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</si>
  <si>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</si>
  <si>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</si>
  <si>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</si>
  <si>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</si>
  <si>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</si>
  <si>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</si>
  <si>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</si>
  <si>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</si>
  <si>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</si>
  <si>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</si>
  <si>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</si>
  <si>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</si>
  <si>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</si>
  <si>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</si>
  <si>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</si>
  <si>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</si>
  <si>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</si>
  <si>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</si>
  <si>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</si>
  <si>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</si>
  <si>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</si>
  <si>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</si>
  <si>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</si>
  <si>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</si>
  <si>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</si>
  <si>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</si>
  <si>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</si>
  <si>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</si>
  <si>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</si>
  <si>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</si>
  <si>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</si>
  <si>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</si>
  <si>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</si>
  <si>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</si>
  <si>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</si>
  <si>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</si>
  <si>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</si>
  <si>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</si>
  <si>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</si>
  <si>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</si>
  <si>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</si>
  <si>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</si>
  <si>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</si>
  <si>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</si>
  <si>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</si>
  <si>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</si>
  <si>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</si>
  <si>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</si>
  <si>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</si>
  <si>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</si>
  <si>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</si>
  <si>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</si>
  <si>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</si>
  <si>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</si>
  <si>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</si>
  <si>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</si>
  <si>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</si>
  <si>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</si>
  <si>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</si>
  <si>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</si>
  <si>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</si>
  <si>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</si>
  <si>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</si>
  <si>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</si>
  <si>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</si>
  <si>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</si>
  <si>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</si>
  <si>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</si>
  <si>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</si>
  <si>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</si>
  <si>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</si>
  <si>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</si>
  <si>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</si>
  <si>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</si>
  <si>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</si>
  <si>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</si>
  <si>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</si>
  <si>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</si>
  <si>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</si>
  <si>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</si>
  <si>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</si>
  <si>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</si>
  <si>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</si>
  <si>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</si>
  <si>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</si>
  <si>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</si>
  <si>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</si>
  <si>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</si>
  <si>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</si>
  <si>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</si>
  <si>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</si>
  <si>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</si>
  <si>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</si>
  <si>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</si>
  <si>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</si>
  <si>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</si>
  <si>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</si>
  <si>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</si>
  <si>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</si>
  <si>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</si>
  <si>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</si>
  <si>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</si>
  <si>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</si>
  <si>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</si>
  <si>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</si>
  <si>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</si>
  <si>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</si>
  <si>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</si>
  <si>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</si>
  <si>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</si>
  <si>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</si>
  <si>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</si>
  <si>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</si>
  <si>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</si>
  <si>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</si>
  <si>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</si>
  <si>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</si>
  <si>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</si>
  <si>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</si>
  <si>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</si>
  <si>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</si>
  <si>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</si>
  <si>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</si>
  <si>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</si>
  <si>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</si>
  <si>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</si>
  <si>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</si>
  <si>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</si>
  <si>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</si>
  <si>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</si>
  <si>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</si>
  <si>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</si>
  <si>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</si>
  <si>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</si>
  <si>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</si>
  <si>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</si>
  <si>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</si>
  <si>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</si>
  <si>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</si>
  <si>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</si>
  <si>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</si>
  <si>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</si>
  <si>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</si>
  <si>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</si>
  <si>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</si>
  <si>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</si>
  <si>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</si>
  <si>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</si>
  <si>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</si>
  <si>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</si>
  <si>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</si>
  <si>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</si>
  <si>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</si>
  <si>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</si>
  <si>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</si>
  <si>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</si>
  <si>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</si>
  <si>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</si>
  <si>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</si>
  <si>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</si>
  <si>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</si>
  <si>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</si>
  <si>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</si>
  <si>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</si>
  <si>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</si>
  <si>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</si>
  <si>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</si>
  <si>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</si>
  <si>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</si>
  <si>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</si>
  <si>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</si>
  <si>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</si>
  <si>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</si>
  <si>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</si>
  <si>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</si>
  <si>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</si>
  <si>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</si>
  <si>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</si>
  <si>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</si>
  <si>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</si>
  <si>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</si>
  <si>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</si>
  <si>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</si>
  <si>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</si>
  <si>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</si>
  <si>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</si>
  <si>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</si>
  <si>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</si>
  <si>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</si>
  <si>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</si>
  <si>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</si>
  <si>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</si>
  <si>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</si>
  <si>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</si>
  <si>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</si>
  <si>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</si>
  <si>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</si>
  <si>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</si>
  <si>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</si>
  <si>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</si>
  <si>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</si>
  <si>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</si>
  <si>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</si>
  <si>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</si>
  <si>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</si>
  <si>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</si>
  <si>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</si>
  <si>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</si>
  <si>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</si>
  <si>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</si>
  <si>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Cateogry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</si>
  <si>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</si>
  <si>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</si>
  <si>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</si>
  <si>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</si>
  <si>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</si>
  <si>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</si>
  <si>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</si>
  <si>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</si>
  <si>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</si>
  <si>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</si>
  <si>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</si>
  <si>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</si>
  <si>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</si>
  <si>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</si>
  <si>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</si>
  <si>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</si>
  <si>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</si>
  <si>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</si>
  <si>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</si>
  <si>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</si>
  <si>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</si>
  <si>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</si>
  <si>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</si>
  <si>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</si>
  <si>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Sample Dataset</t>
  </si>
  <si>
    <t>Outcome</t>
  </si>
  <si>
    <t>Mean Goal</t>
  </si>
  <si>
    <t>Successful</t>
  </si>
  <si>
    <t>Failed</t>
  </si>
  <si>
    <t>Median Goal</t>
  </si>
  <si>
    <t>Mean Pledged</t>
  </si>
  <si>
    <t>Median Pledged</t>
  </si>
  <si>
    <t>Standard Deviation Goal</t>
  </si>
  <si>
    <t>Upper Quartile Goal</t>
  </si>
  <si>
    <t>Lower Quartile Goal</t>
  </si>
  <si>
    <t>IQR Goal</t>
  </si>
  <si>
    <t>Standard Deviation Pledged</t>
  </si>
  <si>
    <t>Upper Quartile Goal Pledged</t>
  </si>
  <si>
    <t>Lower Quartile Goal Pledged</t>
  </si>
  <si>
    <t>IQR Goal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</si>
</sst>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  <numFmt numFmtId="174" formatCode="&quot;$&quot;#,##0.0"/>
    <numFmt numFmtId="17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0" fillId="2" borderId="0" xfId="0" applyFill="1"/>
    <xf numFmtId="173" fontId="2" fillId="0" borderId="0" xfId="0" applyNumberFormat="1" applyFon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</cellXfs>
  <cellStyles count="1">
    <cellStyle name="Normal" xfId="0" builtinId="0"/>
  </cellStyles>
  <dxfs count="37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[data-1-1-3-StarterBook_nar.xlsx]Category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Cateogry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8-485E-8CBA-12C8228557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8-485E-8CBA-12C8228557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8-485E-8CBA-12C8228557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08-485E-8CBA-12C822855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1947792"/>
        <c:axId val="451950704"/>
      </c:barChart>
      <c:catAx>
        <c:axId val="45194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950704"/>
        <c:crosses val="autoZero"/>
        <c:auto val="1"/>
        <c:lblAlgn val="ctr"/>
        <c:lblOffset val="100"/>
        <c:noMultiLvlLbl val="0"/>
      </c:catAx>
      <c:valAx>
        <c:axId val="4519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94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[data-1-1-3-StarterBook_nar.xlsx]Subcategory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C-45C2-A39D-BA9A356365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CC-45C2-A39D-BA9A356365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CC-45C2-A39D-BA9A35636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233984"/>
        <c:axId val="375238976"/>
      </c:barChart>
      <c:catAx>
        <c:axId val="37523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38976"/>
        <c:crosses val="autoZero"/>
        <c:auto val="1"/>
        <c:lblAlgn val="ctr"/>
        <c:lblOffset val="100"/>
        <c:noMultiLvlLbl val="0"/>
      </c:catAx>
      <c:valAx>
        <c:axId val="37523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3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[data-1-1-3-StarterBook_nar.xlsx]Outcomes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30616666666666664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8-41DC-B1CB-6D9726296EF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8-41DC-B1CB-6D9726296EF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F8-41DC-B1CB-6D9726296EF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0-4F84-A4F1-C4F5DB58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924384"/>
        <c:axId val="463913568"/>
      </c:lineChart>
      <c:catAx>
        <c:axId val="4639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13568"/>
        <c:crosses val="autoZero"/>
        <c:auto val="1"/>
        <c:lblAlgn val="ctr"/>
        <c:lblOffset val="100"/>
        <c:noMultiLvlLbl val="0"/>
      </c:catAx>
      <c:valAx>
        <c:axId val="4639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2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74C152F-3FC7-4814-AFE2-689FB2E0490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E7A743-43E9-40B4-A79E-A821F5DB4E4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D6B9CB-F67D-4FDC-BF2A-03DC21E2D373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5</xdr:row>
      <xdr:rowOff>11430</xdr:rowOff>
    </xdr:from>
    <xdr:to>
      <xdr:col>15</xdr:col>
      <xdr:colOff>45720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07FD6-1DCC-4F3A-AC3B-14172E15F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5</xdr:row>
      <xdr:rowOff>179070</xdr:rowOff>
    </xdr:from>
    <xdr:to>
      <xdr:col>18</xdr:col>
      <xdr:colOff>571500</xdr:colOff>
      <xdr:row>30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885E1-45AF-48E0-A111-ABD5E0676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3</xdr:row>
      <xdr:rowOff>118110</xdr:rowOff>
    </xdr:from>
    <xdr:to>
      <xdr:col>14</xdr:col>
      <xdr:colOff>449580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A1AE3-8797-4FE5-A41A-FD62B0B91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0987" cy="627480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7E7F1B-52AF-48C3-89D0-DFB2CA27922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A0834E-E6CF-4301-8C2B-2D4313A0C9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0987" cy="627480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lston, Neil" refreshedDate="44639.714843171299" createdVersion="7" refreshedVersion="7" minRefreshableVersion="3" recordCount="4114" xr:uid="{D6056A60-3B52-4E27-B3D4-0C672B3EAA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og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lston, Neil" refreshedDate="44639.733779166665" createdVersion="7" refreshedVersion="7" minRefreshableVersion="3" recordCount="4114" xr:uid="{313E16E2-8804-49FE-B6FD-F525101F22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og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72E75-A856-4A17-8A9C-08696C51F3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C54F8-2BBC-4CCA-94A9-B344C50900F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03325-03D5-43EF-82E8-0D41BD84B42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521" topLeftCell="C522" activePane="bottomRight" state="frozen"/>
      <selection pane="topRight" activeCell="C1" sqref="C1"/>
      <selection pane="bottomLeft" activeCell="A522" sqref="A522"/>
      <selection pane="bottomRight" activeCell="D522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140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28515625" bestFit="1" customWidth="1"/>
    <col min="19" max="19" width="22.7109375" style="16" bestFit="1" customWidth="1"/>
    <col min="20" max="20" width="21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8383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5" t="s">
        <v>8364</v>
      </c>
      <c r="T1" s="15" t="s">
        <v>8365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8316</v>
      </c>
      <c r="R642" t="s">
        <v>8318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8316</v>
      </c>
      <c r="R706" t="s">
        <v>8318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8319</v>
      </c>
      <c r="R770" t="s">
        <v>8321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8322</v>
      </c>
      <c r="R834" t="s">
        <v>8323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8322</v>
      </c>
      <c r="R898" t="s">
        <v>8326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8316</v>
      </c>
      <c r="R962" t="s">
        <v>8318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8322</v>
      </c>
      <c r="R1026" t="s">
        <v>8327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8330</v>
      </c>
      <c r="R1090" t="s">
        <v>8331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8333</v>
      </c>
      <c r="R1154" t="s">
        <v>8334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8335</v>
      </c>
      <c r="R1218" t="s">
        <v>8336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8322</v>
      </c>
      <c r="R1282" t="s">
        <v>8323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8319</v>
      </c>
      <c r="R1346" t="s">
        <v>8320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8319</v>
      </c>
      <c r="R1410" t="s">
        <v>8338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8319</v>
      </c>
      <c r="R1474" t="s">
        <v>8339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8335</v>
      </c>
      <c r="R1538" t="s">
        <v>8336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8335</v>
      </c>
      <c r="R1602" t="s">
        <v>8342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8322</v>
      </c>
      <c r="R1666" t="s">
        <v>8343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8322</v>
      </c>
      <c r="R1730" t="s">
        <v>8344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8335</v>
      </c>
      <c r="R1794" t="s">
        <v>8336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8322</v>
      </c>
      <c r="R1858" t="s">
        <v>8323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8316</v>
      </c>
      <c r="R1922" t="s">
        <v>8345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8335</v>
      </c>
      <c r="R1986" t="s">
        <v>8347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8316</v>
      </c>
      <c r="R2050" t="s">
        <v>8346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8322</v>
      </c>
      <c r="R2114" t="s">
        <v>8326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8322</v>
      </c>
      <c r="R2178" t="s">
        <v>8323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8330</v>
      </c>
      <c r="R2242" t="s">
        <v>8348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8322</v>
      </c>
      <c r="R2306" t="s">
        <v>8326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8316</v>
      </c>
      <c r="R2370" t="s">
        <v>8317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8333</v>
      </c>
      <c r="R2434" t="s">
        <v>8334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8322</v>
      </c>
      <c r="R2498" t="s">
        <v>8326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8322</v>
      </c>
      <c r="R2562" t="s">
        <v>8351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8316</v>
      </c>
      <c r="R2626" t="s">
        <v>8352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8333</v>
      </c>
      <c r="R2690" t="s">
        <v>8334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8319</v>
      </c>
      <c r="R2754" t="s">
        <v>8355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8314</v>
      </c>
      <c r="R2818" t="s">
        <v>8315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8314</v>
      </c>
      <c r="R2882" t="s">
        <v>8315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8314</v>
      </c>
      <c r="R2924" t="s">
        <v>8356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8314</v>
      </c>
      <c r="R2946" t="s">
        <v>8354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8314</v>
      </c>
      <c r="R3010" t="s">
        <v>8354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8314</v>
      </c>
      <c r="R3074" t="s">
        <v>8354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8314</v>
      </c>
      <c r="R3138" t="s">
        <v>8315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8314</v>
      </c>
      <c r="R3202" t="s">
        <v>8356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8314</v>
      </c>
      <c r="R3266" t="s">
        <v>8315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8314</v>
      </c>
      <c r="R3330" t="s">
        <v>8315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8314</v>
      </c>
      <c r="R3394" t="s">
        <v>8315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8314</v>
      </c>
      <c r="R3458" t="s">
        <v>8315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8314</v>
      </c>
      <c r="R3522" t="s">
        <v>8315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8314</v>
      </c>
      <c r="R3586" t="s">
        <v>8315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8314</v>
      </c>
      <c r="R3650" t="s">
        <v>8315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8314</v>
      </c>
      <c r="R3714" t="s">
        <v>8315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8314</v>
      </c>
      <c r="R3778" t="s">
        <v>8356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8314</v>
      </c>
      <c r="R3842" t="s">
        <v>8315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8314</v>
      </c>
      <c r="R3906" t="s">
        <v>8315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8314</v>
      </c>
      <c r="R3907" t="s">
        <v>8315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8314</v>
      </c>
      <c r="R3924" t="s">
        <v>8315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8314</v>
      </c>
      <c r="R3925" t="s">
        <v>8315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8314</v>
      </c>
      <c r="R3931" t="s">
        <v>8315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8314</v>
      </c>
      <c r="R3935" t="s">
        <v>8315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8314</v>
      </c>
      <c r="R3936" t="s">
        <v>8315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8314</v>
      </c>
      <c r="R3937" t="s">
        <v>8315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8314</v>
      </c>
      <c r="R3945" t="s">
        <v>8315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8314</v>
      </c>
      <c r="R3951" t="s">
        <v>8315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8314</v>
      </c>
      <c r="R3957" t="s">
        <v>8315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8314</v>
      </c>
      <c r="R3960" t="s">
        <v>8315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8314</v>
      </c>
      <c r="R3961" t="s">
        <v>8315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8314</v>
      </c>
      <c r="R3970" t="s">
        <v>8315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8314</v>
      </c>
      <c r="R3971" t="s">
        <v>8315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8314</v>
      </c>
      <c r="R3973" t="s">
        <v>8315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8314</v>
      </c>
      <c r="R3974" t="s">
        <v>8315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8314</v>
      </c>
      <c r="R3975" t="s">
        <v>8315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8314</v>
      </c>
      <c r="R3976" t="s">
        <v>8315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8314</v>
      </c>
      <c r="R3981" t="s">
        <v>8315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8314</v>
      </c>
      <c r="R3982" t="s">
        <v>8315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8314</v>
      </c>
      <c r="R3985" t="s">
        <v>8315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8314</v>
      </c>
      <c r="R3987" t="s">
        <v>8315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8314</v>
      </c>
      <c r="R3988" t="s">
        <v>8315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8314</v>
      </c>
      <c r="R3989" t="s">
        <v>8315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8314</v>
      </c>
      <c r="R3994" t="s">
        <v>8315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8314</v>
      </c>
      <c r="R3998" t="s">
        <v>8315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8314</v>
      </c>
      <c r="R4000" t="s">
        <v>8315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8314</v>
      </c>
      <c r="R4001" t="s">
        <v>8315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8314</v>
      </c>
      <c r="R4003" t="s">
        <v>8315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8314</v>
      </c>
      <c r="R4012" t="s">
        <v>8315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8314</v>
      </c>
      <c r="R4022" t="s">
        <v>8315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8314</v>
      </c>
      <c r="R4024" t="s">
        <v>8315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8314</v>
      </c>
      <c r="R4029" t="s">
        <v>8315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8314</v>
      </c>
      <c r="R4032" t="s">
        <v>8315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8314</v>
      </c>
      <c r="R4034" t="s">
        <v>8315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8314</v>
      </c>
      <c r="R4035" t="s">
        <v>8315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8314</v>
      </c>
      <c r="R4038" t="s">
        <v>8315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8314</v>
      </c>
      <c r="R4048" t="s">
        <v>8315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8314</v>
      </c>
      <c r="R4050" t="s">
        <v>8315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8314</v>
      </c>
      <c r="R4054" t="s">
        <v>8315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8314</v>
      </c>
      <c r="R4057" t="s">
        <v>8315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8314</v>
      </c>
      <c r="R4058" t="s">
        <v>8315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8314</v>
      </c>
      <c r="R4059" t="s">
        <v>8315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8314</v>
      </c>
      <c r="R4061" t="s">
        <v>8315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8314</v>
      </c>
      <c r="R4064" t="s">
        <v>8315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8314</v>
      </c>
      <c r="R4066" t="s">
        <v>8315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8314</v>
      </c>
      <c r="R4069" t="s">
        <v>8315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8314</v>
      </c>
      <c r="R4071" t="s">
        <v>8315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8314</v>
      </c>
      <c r="R4077" t="s">
        <v>8315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8314</v>
      </c>
      <c r="R4083" t="s">
        <v>8315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8314</v>
      </c>
      <c r="R4092" t="s">
        <v>8315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8314</v>
      </c>
      <c r="R4098" t="s">
        <v>8315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8314</v>
      </c>
      <c r="R4104" t="s">
        <v>8315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8314</v>
      </c>
      <c r="R4105" t="s">
        <v>8315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8314</v>
      </c>
      <c r="R4106" t="s">
        <v>8315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8314</v>
      </c>
      <c r="R4107" t="s">
        <v>8315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8314</v>
      </c>
      <c r="R4108" t="s">
        <v>8315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8314</v>
      </c>
      <c r="R4112" t="s">
        <v>8315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8314</v>
      </c>
      <c r="R4113" t="s">
        <v>8315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6" priority="4" operator="equal">
      <formula>"failed"</formula>
    </cfRule>
    <cfRule type="cellIs" dxfId="35" priority="5" operator="equal">
      <formula>"canceled"</formula>
    </cfRule>
    <cfRule type="cellIs" dxfId="34" priority="7" operator="equal">
      <formula>"failed"</formula>
    </cfRule>
    <cfRule type="cellIs" dxfId="33" priority="8" operator="equal">
      <formula>"cancelled"</formula>
    </cfRule>
    <cfRule type="cellIs" dxfId="32" priority="9" operator="equal">
      <formula>"successful"</formula>
    </cfRule>
    <cfRule type="cellIs" dxfId="31" priority="10" operator="equal">
      <formula>"live"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24">
    <cfRule type="cellIs" dxfId="30" priority="6" operator="equal">
      <formula>"canceled"</formula>
    </cfRule>
  </conditionalFormatting>
  <conditionalFormatting sqref="O1:O1048576 P1 R1">
    <cfRule type="colorScale" priority="3">
      <colorScale>
        <cfvo type="min"/>
        <cfvo type="max"/>
        <color rgb="FFFF0000"/>
        <color rgb="FF0070C0"/>
      </colorScale>
    </cfRule>
  </conditionalFormatting>
  <conditionalFormatting sqref="S1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3A8B2-808E-4AB2-BDA8-5C208C7BDA30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</cols>
  <sheetData>
    <row r="1" spans="1:6" x14ac:dyDescent="0.25">
      <c r="A1" s="12" t="s">
        <v>8222</v>
      </c>
      <c r="B1" t="s">
        <v>8224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8314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25">
      <c r="A6" s="13" t="s">
        <v>8360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F23DE-F56A-4836-A2C4-BB60A6724852}">
  <dimension ref="A1:E7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10.7109375" bestFit="1" customWidth="1"/>
  </cols>
  <sheetData>
    <row r="1" spans="1:5" x14ac:dyDescent="0.25">
      <c r="A1" s="12" t="s">
        <v>8357</v>
      </c>
      <c r="B1" t="s">
        <v>8363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3D022-DDFF-48CD-8942-AB178CE11AC3}">
  <dimension ref="A2:F18"/>
  <sheetViews>
    <sheetView workbookViewId="0">
      <selection activeCell="J24" sqref="J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8357</v>
      </c>
      <c r="B2" t="s">
        <v>8314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98DFE-5EE3-4F1F-AA7C-FD2C2CF04FD0}">
  <dimension ref="A1:E6"/>
  <sheetViews>
    <sheetView workbookViewId="0">
      <selection activeCell="E2" sqref="E2:E6"/>
    </sheetView>
  </sheetViews>
  <sheetFormatPr defaultRowHeight="15" x14ac:dyDescent="0.25"/>
  <cols>
    <col min="1" max="1" width="33.5703125" bestFit="1" customWidth="1"/>
    <col min="2" max="2" width="176.7109375" bestFit="1" customWidth="1"/>
    <col min="5" max="5" width="17" bestFit="1" customWidth="1"/>
  </cols>
  <sheetData>
    <row r="1" spans="1:5" x14ac:dyDescent="0.25">
      <c r="A1" t="s">
        <v>8378</v>
      </c>
      <c r="B1" t="s">
        <v>8379</v>
      </c>
      <c r="C1" t="s">
        <v>8380</v>
      </c>
      <c r="D1" t="s">
        <v>8381</v>
      </c>
      <c r="E1" t="s">
        <v>8306</v>
      </c>
    </row>
    <row r="2" spans="1:5" ht="15.75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15.75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15.75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15.75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15.75" x14ac:dyDescent="0.25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09CA9-4FF4-432C-91A7-04A010AAABEA}">
  <dimension ref="A1:G3"/>
  <sheetViews>
    <sheetView workbookViewId="0">
      <selection activeCell="H17" sqref="H17"/>
    </sheetView>
  </sheetViews>
  <sheetFormatPr defaultRowHeight="15" x14ac:dyDescent="0.25"/>
  <sheetData>
    <row r="1" spans="1:7" x14ac:dyDescent="0.25">
      <c r="A1" t="s">
        <v>8382</v>
      </c>
    </row>
    <row r="3" spans="1:7" x14ac:dyDescent="0.25">
      <c r="A3" s="19">
        <v>40</v>
      </c>
      <c r="B3" s="19">
        <v>45</v>
      </c>
      <c r="C3" s="19">
        <v>50</v>
      </c>
      <c r="D3" s="19">
        <v>55</v>
      </c>
      <c r="E3" s="19">
        <v>85</v>
      </c>
      <c r="F3">
        <f>AVERAGE(A3:E3)</f>
        <v>55</v>
      </c>
      <c r="G3">
        <f>MEDIAN(A3:E3)</f>
        <v>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6D1D-1C73-4217-8E78-55A760B7841D}">
  <dimension ref="A1:T413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5.5703125" bestFit="1" customWidth="1"/>
    <col min="2" max="2" width="16.42578125" bestFit="1" customWidth="1"/>
    <col min="3" max="3" width="30.5703125" bestFit="1" customWidth="1"/>
    <col min="4" max="4" width="13.42578125" bestFit="1" customWidth="1"/>
    <col min="5" max="5" width="12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2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8383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5" t="s">
        <v>8364</v>
      </c>
      <c r="T1" s="15" t="s">
        <v>8365</v>
      </c>
    </row>
    <row r="2" spans="1:20" ht="9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8314</v>
      </c>
      <c r="R2" t="s">
        <v>8315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7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8314</v>
      </c>
      <c r="R3" t="s">
        <v>8315</v>
      </c>
      <c r="S3" s="16">
        <f t="shared" si="2"/>
        <v>42430.040798611109</v>
      </c>
      <c r="T3" s="16">
        <f t="shared" si="3"/>
        <v>42449.999131944445</v>
      </c>
    </row>
    <row r="4" spans="1:20" ht="9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8314</v>
      </c>
      <c r="R4" t="s">
        <v>8315</v>
      </c>
      <c r="S4" s="16">
        <f t="shared" si="2"/>
        <v>42238.13282407407</v>
      </c>
      <c r="T4" s="16">
        <f t="shared" si="3"/>
        <v>42268.13282407407</v>
      </c>
    </row>
    <row r="5" spans="1:20" ht="7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8314</v>
      </c>
      <c r="R5" t="s">
        <v>8315</v>
      </c>
      <c r="S5" s="16">
        <f t="shared" si="2"/>
        <v>41850.400937500002</v>
      </c>
      <c r="T5" s="16">
        <f t="shared" si="3"/>
        <v>41895.400937500002</v>
      </c>
    </row>
    <row r="6" spans="1:20" ht="9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8314</v>
      </c>
      <c r="R6" t="s">
        <v>8315</v>
      </c>
      <c r="S6" s="16">
        <f t="shared" si="2"/>
        <v>42753.205625000002</v>
      </c>
      <c r="T6" s="16">
        <f t="shared" si="3"/>
        <v>42783.670138888891</v>
      </c>
    </row>
    <row r="7" spans="1:20" ht="45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8314</v>
      </c>
      <c r="R7" t="s">
        <v>8315</v>
      </c>
      <c r="S7" s="16">
        <f t="shared" si="2"/>
        <v>42155.920219907406</v>
      </c>
      <c r="T7" s="16">
        <f t="shared" si="3"/>
        <v>42176.888888888891</v>
      </c>
    </row>
    <row r="8" spans="1:20" ht="9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8314</v>
      </c>
      <c r="R8" t="s">
        <v>8315</v>
      </c>
      <c r="S8" s="16">
        <f t="shared" si="2"/>
        <v>42157.591064814813</v>
      </c>
      <c r="T8" s="16">
        <f t="shared" si="3"/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8314</v>
      </c>
      <c r="R9" t="s">
        <v>8315</v>
      </c>
      <c r="S9" s="16">
        <f t="shared" si="2"/>
        <v>42676.065150462964</v>
      </c>
      <c r="T9" s="16">
        <f t="shared" si="3"/>
        <v>42721.290972222225</v>
      </c>
    </row>
    <row r="10" spans="1:20" ht="9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8314</v>
      </c>
      <c r="R10" t="s">
        <v>8315</v>
      </c>
      <c r="S10" s="16">
        <f t="shared" si="2"/>
        <v>42473.007037037038</v>
      </c>
      <c r="T10" s="16">
        <f t="shared" si="3"/>
        <v>42503.007037037038</v>
      </c>
    </row>
    <row r="11" spans="1:20" ht="9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8314</v>
      </c>
      <c r="R11" t="s">
        <v>8315</v>
      </c>
      <c r="S11" s="16">
        <f t="shared" si="2"/>
        <v>42282.768414351856</v>
      </c>
      <c r="T11" s="16">
        <f t="shared" si="3"/>
        <v>42312.810081018513</v>
      </c>
    </row>
    <row r="12" spans="1:20" ht="7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8314</v>
      </c>
      <c r="R12" t="s">
        <v>8315</v>
      </c>
      <c r="S12" s="16">
        <f t="shared" si="2"/>
        <v>42473.794710648144</v>
      </c>
      <c r="T12" s="16">
        <f t="shared" si="3"/>
        <v>42503.794710648144</v>
      </c>
    </row>
    <row r="13" spans="1:20" ht="7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8314</v>
      </c>
      <c r="R13" t="s">
        <v>8315</v>
      </c>
      <c r="S13" s="16">
        <f t="shared" si="2"/>
        <v>42712.23474537037</v>
      </c>
      <c r="T13" s="16">
        <f t="shared" si="3"/>
        <v>42735.707638888889</v>
      </c>
    </row>
    <row r="14" spans="1:20" ht="9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8314</v>
      </c>
      <c r="R14" t="s">
        <v>8315</v>
      </c>
      <c r="S14" s="16">
        <f t="shared" si="2"/>
        <v>42561.154664351852</v>
      </c>
      <c r="T14" s="16">
        <f t="shared" si="3"/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8314</v>
      </c>
      <c r="R15" t="s">
        <v>8315</v>
      </c>
      <c r="S15" s="16">
        <f t="shared" si="2"/>
        <v>42709.134780092587</v>
      </c>
      <c r="T15" s="16">
        <f t="shared" si="3"/>
        <v>42739.134780092587</v>
      </c>
    </row>
    <row r="16" spans="1:20" ht="45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8314</v>
      </c>
      <c r="R16" t="s">
        <v>8315</v>
      </c>
      <c r="S16" s="16">
        <f t="shared" si="2"/>
        <v>42086.614942129629</v>
      </c>
      <c r="T16" s="16">
        <f t="shared" si="3"/>
        <v>42117.290972222225</v>
      </c>
    </row>
    <row r="17" spans="1:20" ht="7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8314</v>
      </c>
      <c r="R17" t="s">
        <v>8315</v>
      </c>
      <c r="S17" s="16">
        <f t="shared" si="2"/>
        <v>42064.652673611112</v>
      </c>
      <c r="T17" s="16">
        <f t="shared" si="3"/>
        <v>42101.291666666672</v>
      </c>
    </row>
    <row r="18" spans="1:20" ht="9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8314</v>
      </c>
      <c r="R18" t="s">
        <v>8315</v>
      </c>
      <c r="S18" s="16">
        <f t="shared" si="2"/>
        <v>42292.701053240744</v>
      </c>
      <c r="T18" s="16">
        <f t="shared" si="3"/>
        <v>42322.742719907401</v>
      </c>
    </row>
    <row r="19" spans="1:20" ht="7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8314</v>
      </c>
      <c r="R19" t="s">
        <v>8315</v>
      </c>
      <c r="S19" s="16">
        <f t="shared" si="2"/>
        <v>42461.747199074074</v>
      </c>
      <c r="T19" s="16">
        <f t="shared" si="3"/>
        <v>42491.747199074074</v>
      </c>
    </row>
    <row r="20" spans="1:20" ht="7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8314</v>
      </c>
      <c r="R20" t="s">
        <v>8315</v>
      </c>
      <c r="S20" s="16">
        <f t="shared" si="2"/>
        <v>42169.814340277779</v>
      </c>
      <c r="T20" s="16">
        <f t="shared" si="3"/>
        <v>42199.814340277779</v>
      </c>
    </row>
    <row r="21" spans="1:20" ht="9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8314</v>
      </c>
      <c r="R21" t="s">
        <v>8315</v>
      </c>
      <c r="S21" s="16">
        <f t="shared" si="2"/>
        <v>42483.675208333334</v>
      </c>
      <c r="T21" s="16">
        <f t="shared" si="3"/>
        <v>42522.789583333331</v>
      </c>
    </row>
    <row r="22" spans="1:20" ht="9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8314</v>
      </c>
      <c r="R22" t="s">
        <v>8315</v>
      </c>
      <c r="S22" s="16">
        <f t="shared" si="2"/>
        <v>42195.749745370369</v>
      </c>
      <c r="T22" s="16">
        <f t="shared" si="3"/>
        <v>42206.125</v>
      </c>
    </row>
    <row r="23" spans="1:20" ht="6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8314</v>
      </c>
      <c r="R23" t="s">
        <v>8315</v>
      </c>
      <c r="S23" s="16">
        <f t="shared" si="2"/>
        <v>42675.057997685188</v>
      </c>
      <c r="T23" s="16">
        <f t="shared" si="3"/>
        <v>42705.099664351852</v>
      </c>
    </row>
    <row r="24" spans="1:20" ht="7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8314</v>
      </c>
      <c r="R24" t="s">
        <v>8315</v>
      </c>
      <c r="S24" s="16">
        <f t="shared" si="2"/>
        <v>42018.94159722222</v>
      </c>
      <c r="T24" s="16">
        <f t="shared" si="3"/>
        <v>42047.291666666672</v>
      </c>
    </row>
    <row r="25" spans="1:20" ht="7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8314</v>
      </c>
      <c r="R25" t="s">
        <v>8315</v>
      </c>
      <c r="S25" s="16">
        <f t="shared" si="2"/>
        <v>42026.924976851849</v>
      </c>
      <c r="T25" s="16">
        <f t="shared" si="3"/>
        <v>42052.207638888889</v>
      </c>
    </row>
    <row r="26" spans="1:20" ht="7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8314</v>
      </c>
      <c r="R26" t="s">
        <v>8315</v>
      </c>
      <c r="S26" s="16">
        <f t="shared" si="2"/>
        <v>41920.787534722222</v>
      </c>
      <c r="T26" s="16">
        <f t="shared" si="3"/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8314</v>
      </c>
      <c r="R27" t="s">
        <v>8315</v>
      </c>
      <c r="S27" s="16">
        <f t="shared" si="2"/>
        <v>42558.189432870371</v>
      </c>
      <c r="T27" s="16">
        <f t="shared" si="3"/>
        <v>42587.875</v>
      </c>
    </row>
    <row r="28" spans="1:20" ht="7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8314</v>
      </c>
      <c r="R28" t="s">
        <v>8315</v>
      </c>
      <c r="S28" s="16">
        <f t="shared" si="2"/>
        <v>41808.198518518519</v>
      </c>
      <c r="T28" s="16">
        <f t="shared" si="3"/>
        <v>41838.198518518519</v>
      </c>
    </row>
    <row r="29" spans="1:20" ht="6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8314</v>
      </c>
      <c r="R29" t="s">
        <v>8315</v>
      </c>
      <c r="S29" s="16">
        <f t="shared" si="2"/>
        <v>42550.701886574068</v>
      </c>
      <c r="T29" s="16">
        <f t="shared" si="3"/>
        <v>42580.701886574068</v>
      </c>
    </row>
    <row r="30" spans="1:20" ht="4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8314</v>
      </c>
      <c r="R30" t="s">
        <v>8315</v>
      </c>
      <c r="S30" s="16">
        <f t="shared" si="2"/>
        <v>42056.013124999998</v>
      </c>
      <c r="T30" s="16">
        <f t="shared" si="3"/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8314</v>
      </c>
      <c r="R31" t="s">
        <v>8315</v>
      </c>
      <c r="S31" s="16">
        <f t="shared" si="2"/>
        <v>42016.938692129625</v>
      </c>
      <c r="T31" s="16">
        <f t="shared" si="3"/>
        <v>42046.938692129625</v>
      </c>
    </row>
    <row r="32" spans="1:20" ht="9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8314</v>
      </c>
      <c r="R32" t="s">
        <v>8315</v>
      </c>
      <c r="S32" s="16">
        <f t="shared" si="2"/>
        <v>42591.899988425925</v>
      </c>
      <c r="T32" s="16">
        <f t="shared" si="3"/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8314</v>
      </c>
      <c r="R33" t="s">
        <v>8315</v>
      </c>
      <c r="S33" s="16">
        <f t="shared" si="2"/>
        <v>42183.231006944443</v>
      </c>
      <c r="T33" s="16">
        <f t="shared" si="3"/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8314</v>
      </c>
      <c r="R34" t="s">
        <v>8315</v>
      </c>
      <c r="S34" s="16">
        <f t="shared" si="2"/>
        <v>41780.525937500002</v>
      </c>
      <c r="T34" s="16">
        <f t="shared" si="3"/>
        <v>41796.958333333336</v>
      </c>
    </row>
    <row r="35" spans="1:20" ht="9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8314</v>
      </c>
      <c r="R35" t="s">
        <v>8315</v>
      </c>
      <c r="S35" s="16">
        <f t="shared" si="2"/>
        <v>42158.065694444449</v>
      </c>
      <c r="T35" s="16">
        <f t="shared" si="3"/>
        <v>42201</v>
      </c>
    </row>
    <row r="36" spans="1:20" ht="4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8314</v>
      </c>
      <c r="R36" t="s">
        <v>8315</v>
      </c>
      <c r="S36" s="16">
        <f t="shared" si="2"/>
        <v>42154.873124999998</v>
      </c>
      <c r="T36" s="16">
        <f t="shared" si="3"/>
        <v>42184.873124999998</v>
      </c>
    </row>
    <row r="37" spans="1:20" ht="7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8314</v>
      </c>
      <c r="R37" t="s">
        <v>8315</v>
      </c>
      <c r="S37" s="16">
        <f t="shared" si="2"/>
        <v>42208.84646990741</v>
      </c>
      <c r="T37" s="16">
        <f t="shared" si="3"/>
        <v>42238.84646990741</v>
      </c>
    </row>
    <row r="38" spans="1:20" ht="7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8314</v>
      </c>
      <c r="R38" t="s">
        <v>8315</v>
      </c>
      <c r="S38" s="16">
        <f t="shared" si="2"/>
        <v>42451.496817129635</v>
      </c>
      <c r="T38" s="16">
        <f t="shared" si="3"/>
        <v>42459.610416666663</v>
      </c>
    </row>
    <row r="39" spans="1:20" ht="7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8314</v>
      </c>
      <c r="R39" t="s">
        <v>8315</v>
      </c>
      <c r="S39" s="16">
        <f t="shared" si="2"/>
        <v>41759.13962962963</v>
      </c>
      <c r="T39" s="16">
        <f t="shared" si="3"/>
        <v>41791.165972222225</v>
      </c>
    </row>
    <row r="40" spans="1:20" ht="7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8314</v>
      </c>
      <c r="R40" t="s">
        <v>8315</v>
      </c>
      <c r="S40" s="16">
        <f t="shared" si="2"/>
        <v>42693.742604166662</v>
      </c>
      <c r="T40" s="16">
        <f t="shared" si="3"/>
        <v>42718.742604166662</v>
      </c>
    </row>
    <row r="41" spans="1:20" ht="7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8314</v>
      </c>
      <c r="R41" t="s">
        <v>8315</v>
      </c>
      <c r="S41" s="16">
        <f t="shared" si="2"/>
        <v>42250.598217592589</v>
      </c>
      <c r="T41" s="16">
        <f t="shared" si="3"/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8314</v>
      </c>
      <c r="R42" t="s">
        <v>8315</v>
      </c>
      <c r="S42" s="16">
        <f t="shared" si="2"/>
        <v>42060.683935185181</v>
      </c>
      <c r="T42" s="16">
        <f t="shared" si="3"/>
        <v>42090.642268518524</v>
      </c>
    </row>
    <row r="43" spans="1:20" ht="6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8314</v>
      </c>
      <c r="R43" t="s">
        <v>8315</v>
      </c>
      <c r="S43" s="16">
        <f t="shared" si="2"/>
        <v>42136.270787037036</v>
      </c>
      <c r="T43" s="16">
        <f t="shared" si="3"/>
        <v>42168.071527777778</v>
      </c>
    </row>
    <row r="44" spans="1:20" ht="7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8314</v>
      </c>
      <c r="R44" t="s">
        <v>8315</v>
      </c>
      <c r="S44" s="16">
        <f t="shared" si="2"/>
        <v>42171.034861111111</v>
      </c>
      <c r="T44" s="16">
        <f t="shared" si="3"/>
        <v>42195.291666666672</v>
      </c>
    </row>
    <row r="45" spans="1:20" ht="9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8314</v>
      </c>
      <c r="R45" t="s">
        <v>8315</v>
      </c>
      <c r="S45" s="16">
        <f t="shared" si="2"/>
        <v>42494.683634259258</v>
      </c>
      <c r="T45" s="16">
        <f t="shared" si="3"/>
        <v>42524.6875</v>
      </c>
    </row>
    <row r="46" spans="1:20" ht="6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8314</v>
      </c>
      <c r="R46" t="s">
        <v>8315</v>
      </c>
      <c r="S46" s="16">
        <f t="shared" si="2"/>
        <v>41758.839675925927</v>
      </c>
      <c r="T46" s="16">
        <f t="shared" si="3"/>
        <v>41771.165972222225</v>
      </c>
    </row>
    <row r="47" spans="1:20" ht="6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8314</v>
      </c>
      <c r="R47" t="s">
        <v>8315</v>
      </c>
      <c r="S47" s="16">
        <f t="shared" si="2"/>
        <v>42171.824884259258</v>
      </c>
      <c r="T47" s="16">
        <f t="shared" si="3"/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8314</v>
      </c>
      <c r="R48" t="s">
        <v>8315</v>
      </c>
      <c r="S48" s="16">
        <f t="shared" si="2"/>
        <v>42268.127696759257</v>
      </c>
      <c r="T48" s="16">
        <f t="shared" si="3"/>
        <v>42288.083333333328</v>
      </c>
    </row>
    <row r="49" spans="1:20" ht="7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8314</v>
      </c>
      <c r="R49" t="s">
        <v>8315</v>
      </c>
      <c r="S49" s="16">
        <f t="shared" si="2"/>
        <v>42746.261782407411</v>
      </c>
      <c r="T49" s="16">
        <f t="shared" si="3"/>
        <v>42784.207638888889</v>
      </c>
    </row>
    <row r="50" spans="1:20" ht="9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8314</v>
      </c>
      <c r="R50" t="s">
        <v>8315</v>
      </c>
      <c r="S50" s="16">
        <f t="shared" si="2"/>
        <v>41842.607592592591</v>
      </c>
      <c r="T50" s="16">
        <f t="shared" si="3"/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8314</v>
      </c>
      <c r="R51" t="s">
        <v>8315</v>
      </c>
      <c r="S51" s="16">
        <f t="shared" si="2"/>
        <v>41853.240208333329</v>
      </c>
      <c r="T51" s="16">
        <f t="shared" si="3"/>
        <v>41876.207638888889</v>
      </c>
    </row>
    <row r="52" spans="1:20" ht="9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8314</v>
      </c>
      <c r="R52" t="s">
        <v>8315</v>
      </c>
      <c r="S52" s="16">
        <f t="shared" si="2"/>
        <v>42061.212488425925</v>
      </c>
      <c r="T52" s="16">
        <f t="shared" si="3"/>
        <v>42089.166666666672</v>
      </c>
    </row>
    <row r="53" spans="1:20" ht="7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8314</v>
      </c>
      <c r="R53" t="s">
        <v>8315</v>
      </c>
      <c r="S53" s="16">
        <f t="shared" si="2"/>
        <v>42036.24428240741</v>
      </c>
      <c r="T53" s="16">
        <f t="shared" si="3"/>
        <v>42064.290972222225</v>
      </c>
    </row>
    <row r="54" spans="1:20" ht="9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8314</v>
      </c>
      <c r="R54" t="s">
        <v>8315</v>
      </c>
      <c r="S54" s="16">
        <f t="shared" si="2"/>
        <v>42157.470185185186</v>
      </c>
      <c r="T54" s="16">
        <f t="shared" si="3"/>
        <v>42187.470185185186</v>
      </c>
    </row>
    <row r="55" spans="1:20" ht="7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8314</v>
      </c>
      <c r="R55" t="s">
        <v>8315</v>
      </c>
      <c r="S55" s="16">
        <f t="shared" si="2"/>
        <v>41827.909942129627</v>
      </c>
      <c r="T55" s="16">
        <f t="shared" si="3"/>
        <v>41857.897222222222</v>
      </c>
    </row>
    <row r="56" spans="1:20" ht="9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8314</v>
      </c>
      <c r="R56" t="s">
        <v>8315</v>
      </c>
      <c r="S56" s="16">
        <f t="shared" si="2"/>
        <v>42162.729548611111</v>
      </c>
      <c r="T56" s="16">
        <f t="shared" si="3"/>
        <v>42192.729548611111</v>
      </c>
    </row>
    <row r="57" spans="1:20" ht="7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8314</v>
      </c>
      <c r="R57" t="s">
        <v>8315</v>
      </c>
      <c r="S57" s="16">
        <f t="shared" si="2"/>
        <v>42233.738564814819</v>
      </c>
      <c r="T57" s="16">
        <f t="shared" si="3"/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8314</v>
      </c>
      <c r="R58" t="s">
        <v>8315</v>
      </c>
      <c r="S58" s="16">
        <f t="shared" si="2"/>
        <v>42042.197824074072</v>
      </c>
      <c r="T58" s="16">
        <f t="shared" si="3"/>
        <v>42072.156157407408</v>
      </c>
    </row>
    <row r="59" spans="1:20" ht="6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8314</v>
      </c>
      <c r="R59" t="s">
        <v>8315</v>
      </c>
      <c r="S59" s="16">
        <f t="shared" si="2"/>
        <v>42585.523842592593</v>
      </c>
      <c r="T59" s="16">
        <f t="shared" si="3"/>
        <v>42599.165972222225</v>
      </c>
    </row>
    <row r="60" spans="1:20" ht="7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8314</v>
      </c>
      <c r="R60" t="s">
        <v>8315</v>
      </c>
      <c r="S60" s="16">
        <f t="shared" si="2"/>
        <v>41808.669571759259</v>
      </c>
      <c r="T60" s="16">
        <f t="shared" si="3"/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8314</v>
      </c>
      <c r="R61" t="s">
        <v>8315</v>
      </c>
      <c r="S61" s="16">
        <f t="shared" si="2"/>
        <v>41852.658310185187</v>
      </c>
      <c r="T61" s="16">
        <f t="shared" si="3"/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8314</v>
      </c>
      <c r="R62" t="s">
        <v>8315</v>
      </c>
      <c r="S62" s="16">
        <f t="shared" si="2"/>
        <v>42694.110185185185</v>
      </c>
      <c r="T62" s="16">
        <f t="shared" si="3"/>
        <v>42709.041666666672</v>
      </c>
    </row>
    <row r="63" spans="1:20" ht="9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8314</v>
      </c>
      <c r="R63" t="s">
        <v>8315</v>
      </c>
      <c r="S63" s="16">
        <f t="shared" si="2"/>
        <v>42341.818379629629</v>
      </c>
      <c r="T63" s="16">
        <f t="shared" si="3"/>
        <v>42370.166666666672</v>
      </c>
    </row>
    <row r="64" spans="1:20" ht="9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8314</v>
      </c>
      <c r="R64" t="s">
        <v>8315</v>
      </c>
      <c r="S64" s="16">
        <f t="shared" si="2"/>
        <v>41880.061006944445</v>
      </c>
      <c r="T64" s="16">
        <f t="shared" si="3"/>
        <v>41908.065972222219</v>
      </c>
    </row>
    <row r="65" spans="1:20" ht="9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8314</v>
      </c>
      <c r="R65" t="s">
        <v>8315</v>
      </c>
      <c r="S65" s="16">
        <f t="shared" si="2"/>
        <v>41941.683865740742</v>
      </c>
      <c r="T65" s="16">
        <f t="shared" si="3"/>
        <v>41970.125</v>
      </c>
    </row>
    <row r="66" spans="1:20" ht="9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8314</v>
      </c>
      <c r="R66" t="s">
        <v>8315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7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8314</v>
      </c>
      <c r="R67" t="s">
        <v>8315</v>
      </c>
      <c r="S67" s="16">
        <f t="shared" si="6"/>
        <v>41922.640590277777</v>
      </c>
      <c r="T67" s="16">
        <f t="shared" si="7"/>
        <v>41932.249305555553</v>
      </c>
    </row>
    <row r="68" spans="1:20" ht="9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8314</v>
      </c>
      <c r="R68" t="s">
        <v>8315</v>
      </c>
      <c r="S68" s="16">
        <f t="shared" si="6"/>
        <v>41993.824340277773</v>
      </c>
      <c r="T68" s="16">
        <f t="shared" si="7"/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8314</v>
      </c>
      <c r="R69" t="s">
        <v>8315</v>
      </c>
      <c r="S69" s="16">
        <f t="shared" si="6"/>
        <v>42219.915856481486</v>
      </c>
      <c r="T69" s="16">
        <f t="shared" si="7"/>
        <v>42240.083333333328</v>
      </c>
    </row>
    <row r="70" spans="1:20" ht="7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8314</v>
      </c>
      <c r="R70" t="s">
        <v>8315</v>
      </c>
      <c r="S70" s="16">
        <f t="shared" si="6"/>
        <v>41909.969386574077</v>
      </c>
      <c r="T70" s="16">
        <f t="shared" si="7"/>
        <v>41950.011053240742</v>
      </c>
    </row>
    <row r="71" spans="1:20" ht="6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8314</v>
      </c>
      <c r="R71" t="s">
        <v>8315</v>
      </c>
      <c r="S71" s="16">
        <f t="shared" si="6"/>
        <v>41891.665324074071</v>
      </c>
      <c r="T71" s="16">
        <f t="shared" si="7"/>
        <v>41913.166666666664</v>
      </c>
    </row>
    <row r="72" spans="1:20" ht="7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8314</v>
      </c>
      <c r="R72" t="s">
        <v>8315</v>
      </c>
      <c r="S72" s="16">
        <f t="shared" si="6"/>
        <v>41226.017361111109</v>
      </c>
      <c r="T72" s="16">
        <f t="shared" si="7"/>
        <v>41250.083333333336</v>
      </c>
    </row>
    <row r="73" spans="1:20" ht="10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8314</v>
      </c>
      <c r="R73" t="s">
        <v>8315</v>
      </c>
      <c r="S73" s="16">
        <f t="shared" si="6"/>
        <v>40478.263923611114</v>
      </c>
      <c r="T73" s="16">
        <f t="shared" si="7"/>
        <v>40568.166666666664</v>
      </c>
    </row>
    <row r="74" spans="1:20" ht="6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8314</v>
      </c>
      <c r="R74" t="s">
        <v>8315</v>
      </c>
      <c r="S74" s="16">
        <f t="shared" si="6"/>
        <v>41862.83997685185</v>
      </c>
      <c r="T74" s="16">
        <f t="shared" si="7"/>
        <v>41892.83997685185</v>
      </c>
    </row>
    <row r="75" spans="1:20" ht="7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8314</v>
      </c>
      <c r="R75" t="s">
        <v>8315</v>
      </c>
      <c r="S75" s="16">
        <f t="shared" si="6"/>
        <v>40633.154363425929</v>
      </c>
      <c r="T75" s="16">
        <f t="shared" si="7"/>
        <v>40664.207638888889</v>
      </c>
    </row>
    <row r="76" spans="1:20" ht="9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8314</v>
      </c>
      <c r="R76" t="s">
        <v>8315</v>
      </c>
      <c r="S76" s="16">
        <f t="shared" si="6"/>
        <v>40970.875671296293</v>
      </c>
      <c r="T76" s="16">
        <f t="shared" si="7"/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8314</v>
      </c>
      <c r="R77" t="s">
        <v>8315</v>
      </c>
      <c r="S77" s="16">
        <f t="shared" si="6"/>
        <v>41026.953055555554</v>
      </c>
      <c r="T77" s="16">
        <f t="shared" si="7"/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8314</v>
      </c>
      <c r="R78" t="s">
        <v>8315</v>
      </c>
      <c r="S78" s="16">
        <f t="shared" si="6"/>
        <v>41829.788252314815</v>
      </c>
      <c r="T78" s="16">
        <f t="shared" si="7"/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8314</v>
      </c>
      <c r="R79" t="s">
        <v>8315</v>
      </c>
      <c r="S79" s="16">
        <f t="shared" si="6"/>
        <v>41447.839722222219</v>
      </c>
      <c r="T79" s="16">
        <f t="shared" si="7"/>
        <v>41477.839722222219</v>
      </c>
    </row>
    <row r="80" spans="1:20" ht="6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8314</v>
      </c>
      <c r="R80" t="s">
        <v>8315</v>
      </c>
      <c r="S80" s="16">
        <f t="shared" si="6"/>
        <v>40884.066678240742</v>
      </c>
      <c r="T80" s="16">
        <f t="shared" si="7"/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8314</v>
      </c>
      <c r="R81" t="s">
        <v>8315</v>
      </c>
      <c r="S81" s="16">
        <f t="shared" si="6"/>
        <v>41841.26489583333</v>
      </c>
      <c r="T81" s="16">
        <f t="shared" si="7"/>
        <v>41864.207638888889</v>
      </c>
    </row>
    <row r="82" spans="1:20" ht="9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8314</v>
      </c>
      <c r="R82" t="s">
        <v>8315</v>
      </c>
      <c r="S82" s="16">
        <f t="shared" si="6"/>
        <v>41799.685902777775</v>
      </c>
      <c r="T82" s="16">
        <f t="shared" si="7"/>
        <v>41827.083333333336</v>
      </c>
    </row>
    <row r="83" spans="1:20" ht="7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8314</v>
      </c>
      <c r="R83" t="s">
        <v>8315</v>
      </c>
      <c r="S83" s="16">
        <f t="shared" si="6"/>
        <v>41775.753761574073</v>
      </c>
      <c r="T83" s="16">
        <f t="shared" si="7"/>
        <v>41805.753761574073</v>
      </c>
    </row>
    <row r="84" spans="1:20" ht="9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8314</v>
      </c>
      <c r="R84" t="s">
        <v>8315</v>
      </c>
      <c r="S84" s="16">
        <f t="shared" si="6"/>
        <v>41766.80572916667</v>
      </c>
      <c r="T84" s="16">
        <f t="shared" si="7"/>
        <v>41799.80572916667</v>
      </c>
    </row>
    <row r="85" spans="1:20" ht="9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8314</v>
      </c>
      <c r="R85" t="s">
        <v>8315</v>
      </c>
      <c r="S85" s="16">
        <f t="shared" si="6"/>
        <v>40644.159259259257</v>
      </c>
      <c r="T85" s="16">
        <f t="shared" si="7"/>
        <v>40666.165972222225</v>
      </c>
    </row>
    <row r="86" spans="1:20" ht="9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8314</v>
      </c>
      <c r="R86" t="s">
        <v>8315</v>
      </c>
      <c r="S86" s="16">
        <f t="shared" si="6"/>
        <v>41940.69158564815</v>
      </c>
      <c r="T86" s="16">
        <f t="shared" si="7"/>
        <v>41969.332638888889</v>
      </c>
    </row>
    <row r="87" spans="1:20" ht="6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8314</v>
      </c>
      <c r="R87" t="s">
        <v>8315</v>
      </c>
      <c r="S87" s="16">
        <f t="shared" si="6"/>
        <v>41839.175706018519</v>
      </c>
      <c r="T87" s="16">
        <f t="shared" si="7"/>
        <v>41853.175706018519</v>
      </c>
    </row>
    <row r="88" spans="1:20" ht="7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8314</v>
      </c>
      <c r="R88" t="s">
        <v>8315</v>
      </c>
      <c r="S88" s="16">
        <f t="shared" si="6"/>
        <v>41772.105937500004</v>
      </c>
      <c r="T88" s="16">
        <f t="shared" si="7"/>
        <v>41803.916666666664</v>
      </c>
    </row>
    <row r="89" spans="1:20" ht="4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8314</v>
      </c>
      <c r="R89" t="s">
        <v>8315</v>
      </c>
      <c r="S89" s="16">
        <f t="shared" si="6"/>
        <v>41591.737974537034</v>
      </c>
      <c r="T89" s="16">
        <f t="shared" si="7"/>
        <v>41621.207638888889</v>
      </c>
    </row>
    <row r="90" spans="1:20" ht="6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8314</v>
      </c>
      <c r="R90" t="s">
        <v>8315</v>
      </c>
      <c r="S90" s="16">
        <f t="shared" si="6"/>
        <v>41789.080370370371</v>
      </c>
      <c r="T90" s="16">
        <f t="shared" si="7"/>
        <v>41822.166666666664</v>
      </c>
    </row>
    <row r="91" spans="1:20" ht="7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8314</v>
      </c>
      <c r="R91" t="s">
        <v>8315</v>
      </c>
      <c r="S91" s="16">
        <f t="shared" si="6"/>
        <v>40923.729953703703</v>
      </c>
      <c r="T91" s="16">
        <f t="shared" si="7"/>
        <v>40953.729953703703</v>
      </c>
    </row>
    <row r="92" spans="1:20" ht="9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8314</v>
      </c>
      <c r="R92" t="s">
        <v>8315</v>
      </c>
      <c r="S92" s="16">
        <f t="shared" si="6"/>
        <v>41878.878379629627</v>
      </c>
      <c r="T92" s="16">
        <f t="shared" si="7"/>
        <v>41908.878379629627</v>
      </c>
    </row>
    <row r="93" spans="1:20" ht="9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8314</v>
      </c>
      <c r="R93" t="s">
        <v>8315</v>
      </c>
      <c r="S93" s="16">
        <f t="shared" si="6"/>
        <v>41862.864675925928</v>
      </c>
      <c r="T93" s="16">
        <f t="shared" si="7"/>
        <v>41876.864675925928</v>
      </c>
    </row>
    <row r="94" spans="1:20" ht="9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8314</v>
      </c>
      <c r="R94" t="s">
        <v>8315</v>
      </c>
      <c r="S94" s="16">
        <f t="shared" si="6"/>
        <v>40531.886886574073</v>
      </c>
      <c r="T94" s="16">
        <f t="shared" si="7"/>
        <v>40591.886886574073</v>
      </c>
    </row>
    <row r="95" spans="1:20" ht="9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8314</v>
      </c>
      <c r="R95" t="s">
        <v>8315</v>
      </c>
      <c r="S95" s="16">
        <f t="shared" si="6"/>
        <v>41477.930914351848</v>
      </c>
      <c r="T95" s="16">
        <f t="shared" si="7"/>
        <v>41504.625</v>
      </c>
    </row>
    <row r="96" spans="1:20" ht="7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8314</v>
      </c>
      <c r="R96" t="s">
        <v>8315</v>
      </c>
      <c r="S96" s="16">
        <f t="shared" si="6"/>
        <v>41781.666770833333</v>
      </c>
      <c r="T96" s="16">
        <f t="shared" si="7"/>
        <v>41811.666770833333</v>
      </c>
    </row>
    <row r="97" spans="1:20" ht="6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8314</v>
      </c>
      <c r="R97" t="s">
        <v>8315</v>
      </c>
      <c r="S97" s="16">
        <f t="shared" si="6"/>
        <v>41375.702210648145</v>
      </c>
      <c r="T97" s="16">
        <f t="shared" si="7"/>
        <v>41400.702210648145</v>
      </c>
    </row>
    <row r="98" spans="1:20" ht="9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8314</v>
      </c>
      <c r="R98" t="s">
        <v>8315</v>
      </c>
      <c r="S98" s="16">
        <f t="shared" si="6"/>
        <v>40883.949317129627</v>
      </c>
      <c r="T98" s="16">
        <f t="shared" si="7"/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8314</v>
      </c>
      <c r="R99" t="s">
        <v>8315</v>
      </c>
      <c r="S99" s="16">
        <f t="shared" si="6"/>
        <v>41491.79478009259</v>
      </c>
      <c r="T99" s="16">
        <f t="shared" si="7"/>
        <v>41509.79478009259</v>
      </c>
    </row>
    <row r="100" spans="1:20" ht="6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8314</v>
      </c>
      <c r="R100" t="s">
        <v>8315</v>
      </c>
      <c r="S100" s="16">
        <f t="shared" si="6"/>
        <v>41791.993414351848</v>
      </c>
      <c r="T100" s="16">
        <f t="shared" si="7"/>
        <v>41821.993414351848</v>
      </c>
    </row>
    <row r="101" spans="1:20" ht="9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8314</v>
      </c>
      <c r="R101" t="s">
        <v>8315</v>
      </c>
      <c r="S101" s="16">
        <f t="shared" si="6"/>
        <v>41835.666354166664</v>
      </c>
      <c r="T101" s="16">
        <f t="shared" si="7"/>
        <v>41855.666354166664</v>
      </c>
    </row>
    <row r="102" spans="1:20" ht="7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8314</v>
      </c>
      <c r="R102" t="s">
        <v>8315</v>
      </c>
      <c r="S102" s="16">
        <f t="shared" si="6"/>
        <v>41827.605057870373</v>
      </c>
      <c r="T102" s="16">
        <f t="shared" si="7"/>
        <v>41848.605057870373</v>
      </c>
    </row>
    <row r="103" spans="1:20" ht="7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8314</v>
      </c>
      <c r="R103" t="s">
        <v>8315</v>
      </c>
      <c r="S103" s="16">
        <f t="shared" si="6"/>
        <v>41778.637245370373</v>
      </c>
      <c r="T103" s="16">
        <f t="shared" si="7"/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8314</v>
      </c>
      <c r="R104" t="s">
        <v>8315</v>
      </c>
      <c r="S104" s="16">
        <f t="shared" si="6"/>
        <v>41013.936562499999</v>
      </c>
      <c r="T104" s="16">
        <f t="shared" si="7"/>
        <v>41061.165972222225</v>
      </c>
    </row>
    <row r="105" spans="1:20" ht="9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8314</v>
      </c>
      <c r="R105" t="s">
        <v>8315</v>
      </c>
      <c r="S105" s="16">
        <f t="shared" si="6"/>
        <v>41834.586574074077</v>
      </c>
      <c r="T105" s="16">
        <f t="shared" si="7"/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8314</v>
      </c>
      <c r="R106" t="s">
        <v>8315</v>
      </c>
      <c r="S106" s="16">
        <f t="shared" si="6"/>
        <v>41829.795729166668</v>
      </c>
      <c r="T106" s="16">
        <f t="shared" si="7"/>
        <v>41859.795729166668</v>
      </c>
    </row>
    <row r="107" spans="1:20" ht="10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8314</v>
      </c>
      <c r="R107" t="s">
        <v>8315</v>
      </c>
      <c r="S107" s="16">
        <f t="shared" si="6"/>
        <v>42219.665173611109</v>
      </c>
      <c r="T107" s="16">
        <f t="shared" si="7"/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8314</v>
      </c>
      <c r="R108" t="s">
        <v>8315</v>
      </c>
      <c r="S108" s="16">
        <f t="shared" si="6"/>
        <v>42648.546111111107</v>
      </c>
      <c r="T108" s="16">
        <f t="shared" si="7"/>
        <v>42678.546111111107</v>
      </c>
    </row>
    <row r="109" spans="1:20" ht="6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8314</v>
      </c>
      <c r="R109" t="s">
        <v>8315</v>
      </c>
      <c r="S109" s="16">
        <f t="shared" si="6"/>
        <v>42050.983182870375</v>
      </c>
      <c r="T109" s="16">
        <f t="shared" si="7"/>
        <v>42085.941516203704</v>
      </c>
    </row>
    <row r="110" spans="1:20" ht="4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8314</v>
      </c>
      <c r="R110" t="s">
        <v>8315</v>
      </c>
      <c r="S110" s="16">
        <f t="shared" si="6"/>
        <v>42772.833379629628</v>
      </c>
      <c r="T110" s="16">
        <f t="shared" si="7"/>
        <v>42806.875</v>
      </c>
    </row>
    <row r="111" spans="1:20" ht="6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8314</v>
      </c>
      <c r="R111" t="s">
        <v>8315</v>
      </c>
      <c r="S111" s="16">
        <f t="shared" si="6"/>
        <v>42270.582141203704</v>
      </c>
      <c r="T111" s="16">
        <f t="shared" si="7"/>
        <v>42301.895138888889</v>
      </c>
    </row>
    <row r="112" spans="1:20" ht="7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8314</v>
      </c>
      <c r="R112" t="s">
        <v>8315</v>
      </c>
      <c r="S112" s="16">
        <f t="shared" si="6"/>
        <v>42206.835370370376</v>
      </c>
      <c r="T112" s="16">
        <f t="shared" si="7"/>
        <v>42236.835370370376</v>
      </c>
    </row>
    <row r="113" spans="1:20" ht="7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8314</v>
      </c>
      <c r="R113" t="s">
        <v>8315</v>
      </c>
      <c r="S113" s="16">
        <f t="shared" si="6"/>
        <v>42697.850844907407</v>
      </c>
      <c r="T113" s="16">
        <f t="shared" si="7"/>
        <v>42745.208333333328</v>
      </c>
    </row>
    <row r="114" spans="1:20" ht="7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8314</v>
      </c>
      <c r="R114" t="s">
        <v>8315</v>
      </c>
      <c r="S114" s="16">
        <f t="shared" si="6"/>
        <v>42503.559467592597</v>
      </c>
      <c r="T114" s="16">
        <f t="shared" si="7"/>
        <v>42524.875</v>
      </c>
    </row>
    <row r="115" spans="1:20" ht="6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8314</v>
      </c>
      <c r="R115" t="s">
        <v>8315</v>
      </c>
      <c r="S115" s="16">
        <f t="shared" si="6"/>
        <v>42323.70930555556</v>
      </c>
      <c r="T115" s="16">
        <f t="shared" si="7"/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8314</v>
      </c>
      <c r="R116" t="s">
        <v>8315</v>
      </c>
      <c r="S116" s="16">
        <f t="shared" si="6"/>
        <v>41933.291643518518</v>
      </c>
      <c r="T116" s="16">
        <f t="shared" si="7"/>
        <v>41963.333310185189</v>
      </c>
    </row>
    <row r="117" spans="1:20" ht="9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8314</v>
      </c>
      <c r="R117" t="s">
        <v>8315</v>
      </c>
      <c r="S117" s="16">
        <f t="shared" si="6"/>
        <v>41898.168125000004</v>
      </c>
      <c r="T117" s="16">
        <f t="shared" si="7"/>
        <v>41913.165972222225</v>
      </c>
    </row>
    <row r="118" spans="1:20" ht="7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8314</v>
      </c>
      <c r="R118" t="s">
        <v>8315</v>
      </c>
      <c r="S118" s="16">
        <f t="shared" si="6"/>
        <v>42446.943831018521</v>
      </c>
      <c r="T118" s="16">
        <f t="shared" si="7"/>
        <v>42476.943831018521</v>
      </c>
    </row>
    <row r="119" spans="1:20" ht="7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8314</v>
      </c>
      <c r="R119" t="s">
        <v>8315</v>
      </c>
      <c r="S119" s="16">
        <f t="shared" si="6"/>
        <v>42463.81385416667</v>
      </c>
      <c r="T119" s="16">
        <f t="shared" si="7"/>
        <v>42494.165972222225</v>
      </c>
    </row>
    <row r="120" spans="1:20" ht="7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8314</v>
      </c>
      <c r="R120" t="s">
        <v>8315</v>
      </c>
      <c r="S120" s="16">
        <f t="shared" si="6"/>
        <v>42766.805034722223</v>
      </c>
      <c r="T120" s="16">
        <f t="shared" si="7"/>
        <v>42796.805034722223</v>
      </c>
    </row>
    <row r="121" spans="1:20" ht="9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8314</v>
      </c>
      <c r="R121" t="s">
        <v>8315</v>
      </c>
      <c r="S121" s="16">
        <f t="shared" si="6"/>
        <v>42522.347812499997</v>
      </c>
      <c r="T121" s="16">
        <f t="shared" si="7"/>
        <v>42552.347812499997</v>
      </c>
    </row>
    <row r="122" spans="1:20" ht="9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8314</v>
      </c>
      <c r="R122" t="s">
        <v>8315</v>
      </c>
      <c r="S122" s="16">
        <f t="shared" si="6"/>
        <v>42702.917048611111</v>
      </c>
      <c r="T122" s="16">
        <f t="shared" si="7"/>
        <v>42732.917048611111</v>
      </c>
    </row>
    <row r="123" spans="1:20" ht="7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8314</v>
      </c>
      <c r="R123" t="s">
        <v>8315</v>
      </c>
      <c r="S123" s="16">
        <f t="shared" si="6"/>
        <v>42252.474351851852</v>
      </c>
      <c r="T123" s="16">
        <f t="shared" si="7"/>
        <v>42276.165972222225</v>
      </c>
    </row>
    <row r="124" spans="1:20" ht="10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8314</v>
      </c>
      <c r="R124" t="s">
        <v>8315</v>
      </c>
      <c r="S124" s="16">
        <f t="shared" si="6"/>
        <v>41893.324884259258</v>
      </c>
      <c r="T124" s="16">
        <f t="shared" si="7"/>
        <v>41926.290972222225</v>
      </c>
    </row>
    <row r="125" spans="1:20" ht="6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8314</v>
      </c>
      <c r="R125" t="s">
        <v>8315</v>
      </c>
      <c r="S125" s="16">
        <f t="shared" si="6"/>
        <v>41871.755694444444</v>
      </c>
      <c r="T125" s="16">
        <f t="shared" si="7"/>
        <v>41901.755694444444</v>
      </c>
    </row>
    <row r="126" spans="1:20" ht="9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8314</v>
      </c>
      <c r="R126" t="s">
        <v>8315</v>
      </c>
      <c r="S126" s="16">
        <f t="shared" si="6"/>
        <v>42262.096782407403</v>
      </c>
      <c r="T126" s="16">
        <f t="shared" si="7"/>
        <v>42286</v>
      </c>
    </row>
    <row r="127" spans="1:20" ht="7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8314</v>
      </c>
      <c r="R127" t="s">
        <v>8315</v>
      </c>
      <c r="S127" s="16">
        <f t="shared" si="6"/>
        <v>42135.60020833333</v>
      </c>
      <c r="T127" s="16">
        <f t="shared" si="7"/>
        <v>42167.083333333328</v>
      </c>
    </row>
    <row r="128" spans="1:20" ht="7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8314</v>
      </c>
      <c r="R128" t="s">
        <v>8315</v>
      </c>
      <c r="S128" s="16">
        <f t="shared" si="6"/>
        <v>42230.472222222219</v>
      </c>
      <c r="T128" s="16">
        <f t="shared" si="7"/>
        <v>42259.165972222225</v>
      </c>
    </row>
    <row r="129" spans="1:20" ht="6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8314</v>
      </c>
      <c r="R129" t="s">
        <v>8315</v>
      </c>
      <c r="S129" s="16">
        <f t="shared" si="6"/>
        <v>42068.888391203705</v>
      </c>
      <c r="T129" s="16">
        <f t="shared" si="7"/>
        <v>42098.846724537041</v>
      </c>
    </row>
    <row r="130" spans="1:20" ht="7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8314</v>
      </c>
      <c r="R130" t="s">
        <v>8315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9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8314</v>
      </c>
      <c r="R131" t="s">
        <v>8315</v>
      </c>
      <c r="S131" s="16">
        <f t="shared" si="10"/>
        <v>41918.742175925923</v>
      </c>
      <c r="T131" s="16">
        <f t="shared" si="11"/>
        <v>41948.783842592595</v>
      </c>
    </row>
    <row r="132" spans="1:20" ht="9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8314</v>
      </c>
      <c r="R132" t="s">
        <v>8315</v>
      </c>
      <c r="S132" s="16">
        <f t="shared" si="10"/>
        <v>42146.731087962966</v>
      </c>
      <c r="T132" s="16">
        <f t="shared" si="11"/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8314</v>
      </c>
      <c r="R133" t="s">
        <v>8315</v>
      </c>
      <c r="S133" s="16">
        <f t="shared" si="10"/>
        <v>42602.576712962968</v>
      </c>
      <c r="T133" s="16">
        <f t="shared" si="11"/>
        <v>42621.15625</v>
      </c>
    </row>
    <row r="134" spans="1:20" ht="7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8314</v>
      </c>
      <c r="R134" t="s">
        <v>8315</v>
      </c>
      <c r="S134" s="16">
        <f t="shared" si="10"/>
        <v>42144.573807870373</v>
      </c>
      <c r="T134" s="16">
        <f t="shared" si="11"/>
        <v>42166.165972222225</v>
      </c>
    </row>
    <row r="135" spans="1:20" ht="6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8314</v>
      </c>
      <c r="R135" t="s">
        <v>8315</v>
      </c>
      <c r="S135" s="16">
        <f t="shared" si="10"/>
        <v>41982.887280092589</v>
      </c>
      <c r="T135" s="16">
        <f t="shared" si="11"/>
        <v>42012.887280092589</v>
      </c>
    </row>
    <row r="136" spans="1:20" ht="7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8314</v>
      </c>
      <c r="R136" t="s">
        <v>8315</v>
      </c>
      <c r="S136" s="16">
        <f t="shared" si="10"/>
        <v>42614.760937500003</v>
      </c>
      <c r="T136" s="16">
        <f t="shared" si="11"/>
        <v>42644.165972222225</v>
      </c>
    </row>
    <row r="137" spans="1:20" ht="7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8314</v>
      </c>
      <c r="R137" t="s">
        <v>8315</v>
      </c>
      <c r="S137" s="16">
        <f t="shared" si="10"/>
        <v>42303.672662037032</v>
      </c>
      <c r="T137" s="16">
        <f t="shared" si="11"/>
        <v>42338.714328703703</v>
      </c>
    </row>
    <row r="138" spans="1:20" ht="7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8314</v>
      </c>
      <c r="R138" t="s">
        <v>8315</v>
      </c>
      <c r="S138" s="16">
        <f t="shared" si="10"/>
        <v>42171.725416666668</v>
      </c>
      <c r="T138" s="16">
        <f t="shared" si="11"/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8314</v>
      </c>
      <c r="R139" t="s">
        <v>8315</v>
      </c>
      <c r="S139" s="16">
        <f t="shared" si="10"/>
        <v>41964.315532407403</v>
      </c>
      <c r="T139" s="16">
        <f t="shared" si="11"/>
        <v>41995.166666666672</v>
      </c>
    </row>
    <row r="140" spans="1:20" ht="7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8314</v>
      </c>
      <c r="R140" t="s">
        <v>8315</v>
      </c>
      <c r="S140" s="16">
        <f t="shared" si="10"/>
        <v>42284.516064814816</v>
      </c>
      <c r="T140" s="16">
        <f t="shared" si="11"/>
        <v>42307.875</v>
      </c>
    </row>
    <row r="141" spans="1:20" ht="6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8314</v>
      </c>
      <c r="R141" t="s">
        <v>8315</v>
      </c>
      <c r="S141" s="16">
        <f t="shared" si="10"/>
        <v>42016.800208333334</v>
      </c>
      <c r="T141" s="16">
        <f t="shared" si="11"/>
        <v>42032.916666666672</v>
      </c>
    </row>
    <row r="142" spans="1:20" ht="7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8314</v>
      </c>
      <c r="R142" t="s">
        <v>8315</v>
      </c>
      <c r="S142" s="16">
        <f t="shared" si="10"/>
        <v>42136.536134259266</v>
      </c>
      <c r="T142" s="16">
        <f t="shared" si="11"/>
        <v>42167.875</v>
      </c>
    </row>
    <row r="143" spans="1:20" ht="7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8314</v>
      </c>
      <c r="R143" t="s">
        <v>8315</v>
      </c>
      <c r="S143" s="16">
        <f t="shared" si="10"/>
        <v>42172.757638888885</v>
      </c>
      <c r="T143" s="16">
        <f t="shared" si="11"/>
        <v>42202.757638888885</v>
      </c>
    </row>
    <row r="144" spans="1:20" ht="7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8314</v>
      </c>
      <c r="R144" t="s">
        <v>8315</v>
      </c>
      <c r="S144" s="16">
        <f t="shared" si="10"/>
        <v>42590.90425925926</v>
      </c>
      <c r="T144" s="16">
        <f t="shared" si="11"/>
        <v>42606.90425925926</v>
      </c>
    </row>
    <row r="145" spans="1:20" ht="7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8314</v>
      </c>
      <c r="R145" t="s">
        <v>8315</v>
      </c>
      <c r="S145" s="16">
        <f t="shared" si="10"/>
        <v>42284.500104166669</v>
      </c>
      <c r="T145" s="16">
        <f t="shared" si="11"/>
        <v>42314.541770833333</v>
      </c>
    </row>
    <row r="146" spans="1:20" ht="9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8314</v>
      </c>
      <c r="R146" t="s">
        <v>8315</v>
      </c>
      <c r="S146" s="16">
        <f t="shared" si="10"/>
        <v>42611.801412037035</v>
      </c>
      <c r="T146" s="16">
        <f t="shared" si="11"/>
        <v>42627.791666666672</v>
      </c>
    </row>
    <row r="147" spans="1:20" ht="9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8314</v>
      </c>
      <c r="R147" t="s">
        <v>8315</v>
      </c>
      <c r="S147" s="16">
        <f t="shared" si="10"/>
        <v>42400.704537037032</v>
      </c>
      <c r="T147" s="16">
        <f t="shared" si="11"/>
        <v>42444.875</v>
      </c>
    </row>
    <row r="148" spans="1:20" ht="7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8314</v>
      </c>
      <c r="R148" t="s">
        <v>8315</v>
      </c>
      <c r="S148" s="16">
        <f t="shared" si="10"/>
        <v>42017.88045138889</v>
      </c>
      <c r="T148" s="16">
        <f t="shared" si="11"/>
        <v>42044.1875</v>
      </c>
    </row>
    <row r="149" spans="1:20" ht="9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8314</v>
      </c>
      <c r="R149" t="s">
        <v>8315</v>
      </c>
      <c r="S149" s="16">
        <f t="shared" si="10"/>
        <v>42431.102534722217</v>
      </c>
      <c r="T149" s="16">
        <f t="shared" si="11"/>
        <v>42461.06086805556</v>
      </c>
    </row>
    <row r="150" spans="1:20" ht="9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8314</v>
      </c>
      <c r="R150" t="s">
        <v>8315</v>
      </c>
      <c r="S150" s="16">
        <f t="shared" si="10"/>
        <v>42121.756921296299</v>
      </c>
      <c r="T150" s="16">
        <f t="shared" si="11"/>
        <v>42156.208333333328</v>
      </c>
    </row>
    <row r="151" spans="1:20" ht="7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8314</v>
      </c>
      <c r="R151" t="s">
        <v>8315</v>
      </c>
      <c r="S151" s="16">
        <f t="shared" si="10"/>
        <v>42219.019733796296</v>
      </c>
      <c r="T151" s="16">
        <f t="shared" si="11"/>
        <v>42249.019733796296</v>
      </c>
    </row>
    <row r="152" spans="1:20" ht="9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8314</v>
      </c>
      <c r="R152" t="s">
        <v>8315</v>
      </c>
      <c r="S152" s="16">
        <f t="shared" si="10"/>
        <v>42445.19430555556</v>
      </c>
      <c r="T152" s="16">
        <f t="shared" si="11"/>
        <v>42489.19430555556</v>
      </c>
    </row>
    <row r="153" spans="1:20" ht="7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8314</v>
      </c>
      <c r="R153" t="s">
        <v>8315</v>
      </c>
      <c r="S153" s="16">
        <f t="shared" si="10"/>
        <v>42380.884872685187</v>
      </c>
      <c r="T153" s="16">
        <f t="shared" si="11"/>
        <v>42398.249305555553</v>
      </c>
    </row>
    <row r="154" spans="1:20" ht="3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8314</v>
      </c>
      <c r="R154" t="s">
        <v>8315</v>
      </c>
      <c r="S154" s="16">
        <f t="shared" si="10"/>
        <v>42762.942430555559</v>
      </c>
      <c r="T154" s="16">
        <f t="shared" si="11"/>
        <v>42794.208333333328</v>
      </c>
    </row>
    <row r="155" spans="1:20" ht="9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8314</v>
      </c>
      <c r="R155" t="s">
        <v>8315</v>
      </c>
      <c r="S155" s="16">
        <f t="shared" si="10"/>
        <v>42567.840069444443</v>
      </c>
      <c r="T155" s="16">
        <f t="shared" si="11"/>
        <v>42597.840069444443</v>
      </c>
    </row>
    <row r="156" spans="1:20" ht="9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8314</v>
      </c>
      <c r="R156" t="s">
        <v>8315</v>
      </c>
      <c r="S156" s="16">
        <f t="shared" si="10"/>
        <v>42232.702546296292</v>
      </c>
      <c r="T156" s="16">
        <f t="shared" si="11"/>
        <v>42264.165972222225</v>
      </c>
    </row>
    <row r="157" spans="1:20" ht="9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8314</v>
      </c>
      <c r="R157" t="s">
        <v>8315</v>
      </c>
      <c r="S157" s="16">
        <f t="shared" si="10"/>
        <v>42239.957962962959</v>
      </c>
      <c r="T157" s="16">
        <f t="shared" si="11"/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8314</v>
      </c>
      <c r="R158" t="s">
        <v>8315</v>
      </c>
      <c r="S158" s="16">
        <f t="shared" si="10"/>
        <v>42261.917395833334</v>
      </c>
      <c r="T158" s="16">
        <f t="shared" si="11"/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8314</v>
      </c>
      <c r="R159" t="s">
        <v>8315</v>
      </c>
      <c r="S159" s="16">
        <f t="shared" si="10"/>
        <v>42102.743773148148</v>
      </c>
      <c r="T159" s="16">
        <f t="shared" si="11"/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8314</v>
      </c>
      <c r="R160" t="s">
        <v>8315</v>
      </c>
      <c r="S160" s="16">
        <f t="shared" si="10"/>
        <v>42538.73583333334</v>
      </c>
      <c r="T160" s="16">
        <f t="shared" si="11"/>
        <v>42583.290972222225</v>
      </c>
    </row>
    <row r="161" spans="1:20" ht="7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8314</v>
      </c>
      <c r="R161" t="s">
        <v>8315</v>
      </c>
      <c r="S161" s="16">
        <f t="shared" si="10"/>
        <v>42056.65143518518</v>
      </c>
      <c r="T161" s="16">
        <f t="shared" si="11"/>
        <v>42091.609768518523</v>
      </c>
    </row>
    <row r="162" spans="1:20" ht="9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8314</v>
      </c>
      <c r="R162" t="s">
        <v>8315</v>
      </c>
      <c r="S162" s="16">
        <f t="shared" si="10"/>
        <v>42696.624444444446</v>
      </c>
      <c r="T162" s="16">
        <f t="shared" si="11"/>
        <v>42726.624444444446</v>
      </c>
    </row>
    <row r="163" spans="1:20" ht="7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8314</v>
      </c>
      <c r="R163" t="s">
        <v>8315</v>
      </c>
      <c r="S163" s="16">
        <f t="shared" si="10"/>
        <v>42186.855879629627</v>
      </c>
      <c r="T163" s="16">
        <f t="shared" si="11"/>
        <v>42216.855879629627</v>
      </c>
    </row>
    <row r="164" spans="1:20" ht="9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8314</v>
      </c>
      <c r="R164" t="s">
        <v>8315</v>
      </c>
      <c r="S164" s="16">
        <f t="shared" si="10"/>
        <v>42493.219236111108</v>
      </c>
      <c r="T164" s="16">
        <f t="shared" si="11"/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8314</v>
      </c>
      <c r="R165" t="s">
        <v>8315</v>
      </c>
      <c r="S165" s="16">
        <f t="shared" si="10"/>
        <v>42475.057164351849</v>
      </c>
      <c r="T165" s="16">
        <f t="shared" si="11"/>
        <v>42505.057164351849</v>
      </c>
    </row>
    <row r="166" spans="1:20" ht="7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8314</v>
      </c>
      <c r="R166" t="s">
        <v>8315</v>
      </c>
      <c r="S166" s="16">
        <f t="shared" si="10"/>
        <v>42452.876909722225</v>
      </c>
      <c r="T166" s="16">
        <f t="shared" si="11"/>
        <v>42473.876909722225</v>
      </c>
    </row>
    <row r="167" spans="1:20" ht="6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8314</v>
      </c>
      <c r="R167" t="s">
        <v>8315</v>
      </c>
      <c r="S167" s="16">
        <f t="shared" si="10"/>
        <v>42253.928530092591</v>
      </c>
      <c r="T167" s="16">
        <f t="shared" si="11"/>
        <v>42283.928530092591</v>
      </c>
    </row>
    <row r="168" spans="1:20" ht="7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8314</v>
      </c>
      <c r="R168" t="s">
        <v>8315</v>
      </c>
      <c r="S168" s="16">
        <f t="shared" si="10"/>
        <v>42264.29178240741</v>
      </c>
      <c r="T168" s="16">
        <f t="shared" si="11"/>
        <v>42294.29178240741</v>
      </c>
    </row>
    <row r="169" spans="1:20" ht="7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8314</v>
      </c>
      <c r="R169" t="s">
        <v>8315</v>
      </c>
      <c r="S169" s="16">
        <f t="shared" si="10"/>
        <v>42664.809560185182</v>
      </c>
      <c r="T169" s="16">
        <f t="shared" si="11"/>
        <v>42685.916666666672</v>
      </c>
    </row>
    <row r="170" spans="1:20" ht="7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8314</v>
      </c>
      <c r="R170" t="s">
        <v>8315</v>
      </c>
      <c r="S170" s="16">
        <f t="shared" si="10"/>
        <v>42382.244409722218</v>
      </c>
      <c r="T170" s="16">
        <f t="shared" si="11"/>
        <v>42396.041666666672</v>
      </c>
    </row>
    <row r="171" spans="1:20" ht="9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8314</v>
      </c>
      <c r="R171" t="s">
        <v>8315</v>
      </c>
      <c r="S171" s="16">
        <f t="shared" si="10"/>
        <v>41826.871238425927</v>
      </c>
      <c r="T171" s="16">
        <f t="shared" si="11"/>
        <v>41859.57916666667</v>
      </c>
    </row>
    <row r="172" spans="1:20" ht="7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8314</v>
      </c>
      <c r="R172" t="s">
        <v>8315</v>
      </c>
      <c r="S172" s="16">
        <f t="shared" si="10"/>
        <v>42499.039629629624</v>
      </c>
      <c r="T172" s="16">
        <f t="shared" si="11"/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8314</v>
      </c>
      <c r="R173" t="s">
        <v>8315</v>
      </c>
      <c r="S173" s="16">
        <f t="shared" si="10"/>
        <v>42513.045798611114</v>
      </c>
      <c r="T173" s="16">
        <f t="shared" si="11"/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8314</v>
      </c>
      <c r="R174" t="s">
        <v>8315</v>
      </c>
      <c r="S174" s="16">
        <f t="shared" si="10"/>
        <v>41914.100289351853</v>
      </c>
      <c r="T174" s="16">
        <f t="shared" si="11"/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8314</v>
      </c>
      <c r="R175" t="s">
        <v>8315</v>
      </c>
      <c r="S175" s="16">
        <f t="shared" si="10"/>
        <v>42521.010370370372</v>
      </c>
      <c r="T175" s="16">
        <f t="shared" si="11"/>
        <v>42543.163194444445</v>
      </c>
    </row>
    <row r="176" spans="1:20" ht="7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8314</v>
      </c>
      <c r="R176" t="s">
        <v>8315</v>
      </c>
      <c r="S176" s="16">
        <f t="shared" si="10"/>
        <v>42041.714178240742</v>
      </c>
      <c r="T176" s="16">
        <f t="shared" si="11"/>
        <v>42071.67251157407</v>
      </c>
    </row>
    <row r="177" spans="1:20" ht="7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8314</v>
      </c>
      <c r="R177" t="s">
        <v>8315</v>
      </c>
      <c r="S177" s="16">
        <f t="shared" si="10"/>
        <v>41822.57503472222</v>
      </c>
      <c r="T177" s="16">
        <f t="shared" si="11"/>
        <v>41825.041666666664</v>
      </c>
    </row>
    <row r="178" spans="1:20" ht="7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8314</v>
      </c>
      <c r="R178" t="s">
        <v>8315</v>
      </c>
      <c r="S178" s="16">
        <f t="shared" si="10"/>
        <v>42248.697754629626</v>
      </c>
      <c r="T178" s="16">
        <f t="shared" si="11"/>
        <v>42283.697754629626</v>
      </c>
    </row>
    <row r="179" spans="1:20" ht="7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8314</v>
      </c>
      <c r="R179" t="s">
        <v>8315</v>
      </c>
      <c r="S179" s="16">
        <f t="shared" si="10"/>
        <v>41809.860300925924</v>
      </c>
      <c r="T179" s="16">
        <f t="shared" si="11"/>
        <v>41839.860300925924</v>
      </c>
    </row>
    <row r="180" spans="1:20" ht="9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8314</v>
      </c>
      <c r="R180" t="s">
        <v>8315</v>
      </c>
      <c r="S180" s="16">
        <f t="shared" si="10"/>
        <v>42148.676851851851</v>
      </c>
      <c r="T180" s="16">
        <f t="shared" si="11"/>
        <v>42170.676851851851</v>
      </c>
    </row>
    <row r="181" spans="1:20" ht="7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8314</v>
      </c>
      <c r="R181" t="s">
        <v>8315</v>
      </c>
      <c r="S181" s="16">
        <f t="shared" si="10"/>
        <v>42185.521087962959</v>
      </c>
      <c r="T181" s="16">
        <f t="shared" si="11"/>
        <v>42215.521087962959</v>
      </c>
    </row>
    <row r="182" spans="1:20" ht="6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8314</v>
      </c>
      <c r="R182" t="s">
        <v>8315</v>
      </c>
      <c r="S182" s="16">
        <f t="shared" si="10"/>
        <v>42769.574999999997</v>
      </c>
      <c r="T182" s="16">
        <f t="shared" si="11"/>
        <v>42790.574999999997</v>
      </c>
    </row>
    <row r="183" spans="1:20" ht="9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8314</v>
      </c>
      <c r="R183" t="s">
        <v>8315</v>
      </c>
      <c r="S183" s="16">
        <f t="shared" si="10"/>
        <v>42549.665717592594</v>
      </c>
      <c r="T183" s="16">
        <f t="shared" si="11"/>
        <v>42579.665717592594</v>
      </c>
    </row>
    <row r="184" spans="1:20" ht="9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8314</v>
      </c>
      <c r="R184" t="s">
        <v>8315</v>
      </c>
      <c r="S184" s="16">
        <f t="shared" si="10"/>
        <v>42685.974004629628</v>
      </c>
      <c r="T184" s="16">
        <f t="shared" si="11"/>
        <v>42710.974004629628</v>
      </c>
    </row>
    <row r="185" spans="1:20" ht="7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8314</v>
      </c>
      <c r="R185" t="s">
        <v>8315</v>
      </c>
      <c r="S185" s="16">
        <f t="shared" si="10"/>
        <v>42062.296412037031</v>
      </c>
      <c r="T185" s="16">
        <f t="shared" si="11"/>
        <v>42095.207638888889</v>
      </c>
    </row>
    <row r="186" spans="1:20" ht="7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8314</v>
      </c>
      <c r="R186" t="s">
        <v>8315</v>
      </c>
      <c r="S186" s="16">
        <f t="shared" si="10"/>
        <v>41851.200150462959</v>
      </c>
      <c r="T186" s="16">
        <f t="shared" si="11"/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8314</v>
      </c>
      <c r="R187" t="s">
        <v>8315</v>
      </c>
      <c r="S187" s="16">
        <f t="shared" si="10"/>
        <v>42053.106111111112</v>
      </c>
      <c r="T187" s="16">
        <f t="shared" si="11"/>
        <v>42112.025694444441</v>
      </c>
    </row>
    <row r="188" spans="1:20" ht="9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8314</v>
      </c>
      <c r="R188" t="s">
        <v>8315</v>
      </c>
      <c r="S188" s="16">
        <f t="shared" si="10"/>
        <v>42054.024421296301</v>
      </c>
      <c r="T188" s="16">
        <f t="shared" si="11"/>
        <v>42061.024421296301</v>
      </c>
    </row>
    <row r="189" spans="1:20" ht="9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8314</v>
      </c>
      <c r="R189" t="s">
        <v>8315</v>
      </c>
      <c r="S189" s="16">
        <f t="shared" si="10"/>
        <v>42466.558796296296</v>
      </c>
      <c r="T189" s="16">
        <f t="shared" si="11"/>
        <v>42490.165972222225</v>
      </c>
    </row>
    <row r="190" spans="1:20" ht="9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8314</v>
      </c>
      <c r="R190" t="s">
        <v>8315</v>
      </c>
      <c r="S190" s="16">
        <f t="shared" si="10"/>
        <v>42513.110787037032</v>
      </c>
      <c r="T190" s="16">
        <f t="shared" si="11"/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8314</v>
      </c>
      <c r="R191" t="s">
        <v>8315</v>
      </c>
      <c r="S191" s="16">
        <f t="shared" si="10"/>
        <v>42270.7269212963</v>
      </c>
      <c r="T191" s="16">
        <f t="shared" si="11"/>
        <v>42306.167361111111</v>
      </c>
    </row>
    <row r="192" spans="1:20" ht="7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8314</v>
      </c>
      <c r="R192" t="s">
        <v>8315</v>
      </c>
      <c r="S192" s="16">
        <f t="shared" si="10"/>
        <v>41932.311099537037</v>
      </c>
      <c r="T192" s="16">
        <f t="shared" si="11"/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8314</v>
      </c>
      <c r="R193" t="s">
        <v>8315</v>
      </c>
      <c r="S193" s="16">
        <f t="shared" si="10"/>
        <v>42746.057106481487</v>
      </c>
      <c r="T193" s="16">
        <f t="shared" si="11"/>
        <v>42791.057106481487</v>
      </c>
    </row>
    <row r="194" spans="1:20" ht="9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8314</v>
      </c>
      <c r="R194" t="s">
        <v>8315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7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8314</v>
      </c>
      <c r="R195" t="s">
        <v>8315</v>
      </c>
      <c r="S195" s="16">
        <f t="shared" si="14"/>
        <v>42056.091631944444</v>
      </c>
      <c r="T195" s="16">
        <f t="shared" si="15"/>
        <v>42070.204861111109</v>
      </c>
    </row>
    <row r="196" spans="1:20" ht="7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8314</v>
      </c>
      <c r="R196" t="s">
        <v>8315</v>
      </c>
      <c r="S196" s="16">
        <f t="shared" si="14"/>
        <v>41851.771354166667</v>
      </c>
      <c r="T196" s="16">
        <f t="shared" si="15"/>
        <v>41870.666666666664</v>
      </c>
    </row>
    <row r="197" spans="1:20" ht="7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8314</v>
      </c>
      <c r="R197" t="s">
        <v>8315</v>
      </c>
      <c r="S197" s="16">
        <f t="shared" si="14"/>
        <v>42321.101759259262</v>
      </c>
      <c r="T197" s="16">
        <f t="shared" si="15"/>
        <v>42351.101759259262</v>
      </c>
    </row>
    <row r="198" spans="1:20" ht="9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8314</v>
      </c>
      <c r="R198" t="s">
        <v>8315</v>
      </c>
      <c r="S198" s="16">
        <f t="shared" si="14"/>
        <v>42107.067557870367</v>
      </c>
      <c r="T198" s="16">
        <f t="shared" si="15"/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8314</v>
      </c>
      <c r="R199" t="s">
        <v>8315</v>
      </c>
      <c r="S199" s="16">
        <f t="shared" si="14"/>
        <v>41969.199756944443</v>
      </c>
      <c r="T199" s="16">
        <f t="shared" si="15"/>
        <v>42005.208333333328</v>
      </c>
    </row>
    <row r="200" spans="1:20" ht="7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8314</v>
      </c>
      <c r="R200" t="s">
        <v>8315</v>
      </c>
      <c r="S200" s="16">
        <f t="shared" si="14"/>
        <v>42690.334317129629</v>
      </c>
      <c r="T200" s="16">
        <f t="shared" si="15"/>
        <v>42721.333333333328</v>
      </c>
    </row>
    <row r="201" spans="1:20" ht="6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8314</v>
      </c>
      <c r="R201" t="s">
        <v>8315</v>
      </c>
      <c r="S201" s="16">
        <f t="shared" si="14"/>
        <v>42312.874594907407</v>
      </c>
      <c r="T201" s="16">
        <f t="shared" si="15"/>
        <v>42340.874594907407</v>
      </c>
    </row>
    <row r="202" spans="1:20" ht="7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8314</v>
      </c>
      <c r="R202" t="s">
        <v>8315</v>
      </c>
      <c r="S202" s="16">
        <f t="shared" si="14"/>
        <v>41855.548101851848</v>
      </c>
      <c r="T202" s="16">
        <f t="shared" si="15"/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8314</v>
      </c>
      <c r="R203" t="s">
        <v>8315</v>
      </c>
      <c r="S203" s="16">
        <f t="shared" si="14"/>
        <v>42059.701319444444</v>
      </c>
      <c r="T203" s="16">
        <f t="shared" si="15"/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8314</v>
      </c>
      <c r="R204" t="s">
        <v>8315</v>
      </c>
      <c r="S204" s="16">
        <f t="shared" si="14"/>
        <v>41937.95344907407</v>
      </c>
      <c r="T204" s="16">
        <f t="shared" si="15"/>
        <v>41972.995115740734</v>
      </c>
    </row>
    <row r="205" spans="1:20" ht="9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8314</v>
      </c>
      <c r="R205" t="s">
        <v>8315</v>
      </c>
      <c r="S205" s="16">
        <f t="shared" si="14"/>
        <v>42044.184988425928</v>
      </c>
      <c r="T205" s="16">
        <f t="shared" si="15"/>
        <v>42074.143321759257</v>
      </c>
    </row>
    <row r="206" spans="1:20" ht="9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8314</v>
      </c>
      <c r="R206" t="s">
        <v>8315</v>
      </c>
      <c r="S206" s="16">
        <f t="shared" si="14"/>
        <v>42524.782638888893</v>
      </c>
      <c r="T206" s="16">
        <f t="shared" si="15"/>
        <v>42544.782638888893</v>
      </c>
    </row>
    <row r="207" spans="1:20" ht="7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8314</v>
      </c>
      <c r="R207" t="s">
        <v>8315</v>
      </c>
      <c r="S207" s="16">
        <f t="shared" si="14"/>
        <v>42292.087592592594</v>
      </c>
      <c r="T207" s="16">
        <f t="shared" si="15"/>
        <v>42329.125</v>
      </c>
    </row>
    <row r="208" spans="1:20" ht="7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8314</v>
      </c>
      <c r="R208" t="s">
        <v>8315</v>
      </c>
      <c r="S208" s="16">
        <f t="shared" si="14"/>
        <v>41953.8675</v>
      </c>
      <c r="T208" s="16">
        <f t="shared" si="15"/>
        <v>41983.8675</v>
      </c>
    </row>
    <row r="209" spans="1:20" ht="9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8314</v>
      </c>
      <c r="R209" t="s">
        <v>8315</v>
      </c>
      <c r="S209" s="16">
        <f t="shared" si="14"/>
        <v>41946.644745370373</v>
      </c>
      <c r="T209" s="16">
        <f t="shared" si="15"/>
        <v>41976.644745370373</v>
      </c>
    </row>
    <row r="210" spans="1:20" ht="9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8314</v>
      </c>
      <c r="R210" t="s">
        <v>8315</v>
      </c>
      <c r="S210" s="16">
        <f t="shared" si="14"/>
        <v>41947.762592592589</v>
      </c>
      <c r="T210" s="16">
        <f t="shared" si="15"/>
        <v>41987.762592592597</v>
      </c>
    </row>
    <row r="211" spans="1:20" ht="7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8314</v>
      </c>
      <c r="R211" t="s">
        <v>8315</v>
      </c>
      <c r="S211" s="16">
        <f t="shared" si="14"/>
        <v>42494.563449074078</v>
      </c>
      <c r="T211" s="16">
        <f t="shared" si="15"/>
        <v>42524.563449074078</v>
      </c>
    </row>
    <row r="212" spans="1:20" ht="9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8314</v>
      </c>
      <c r="R212" t="s">
        <v>8315</v>
      </c>
      <c r="S212" s="16">
        <f t="shared" si="14"/>
        <v>41815.774826388886</v>
      </c>
      <c r="T212" s="16">
        <f t="shared" si="15"/>
        <v>41830.774826388886</v>
      </c>
    </row>
    <row r="213" spans="1:20" ht="7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8314</v>
      </c>
      <c r="R213" t="s">
        <v>8315</v>
      </c>
      <c r="S213" s="16">
        <f t="shared" si="14"/>
        <v>41830.545694444445</v>
      </c>
      <c r="T213" s="16">
        <f t="shared" si="15"/>
        <v>41859.936111111114</v>
      </c>
    </row>
    <row r="214" spans="1:20" ht="90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8314</v>
      </c>
      <c r="R214" t="s">
        <v>8315</v>
      </c>
      <c r="S214" s="16">
        <f t="shared" si="14"/>
        <v>41923.921643518523</v>
      </c>
      <c r="T214" s="16">
        <f t="shared" si="15"/>
        <v>41949.031944444447</v>
      </c>
    </row>
    <row r="215" spans="1:20" ht="7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8314</v>
      </c>
      <c r="R215" t="s">
        <v>8315</v>
      </c>
      <c r="S215" s="16">
        <f t="shared" si="14"/>
        <v>41764.44663194444</v>
      </c>
      <c r="T215" s="16">
        <f t="shared" si="15"/>
        <v>41791.165972222225</v>
      </c>
    </row>
    <row r="216" spans="1:20" ht="9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8314</v>
      </c>
      <c r="R216" t="s">
        <v>8315</v>
      </c>
      <c r="S216" s="16">
        <f t="shared" si="14"/>
        <v>41941.75203703704</v>
      </c>
      <c r="T216" s="16">
        <f t="shared" si="15"/>
        <v>41964.708333333328</v>
      </c>
    </row>
    <row r="217" spans="1:20" ht="9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8314</v>
      </c>
      <c r="R217" t="s">
        <v>8315</v>
      </c>
      <c r="S217" s="16">
        <f t="shared" si="14"/>
        <v>41834.953865740739</v>
      </c>
      <c r="T217" s="16">
        <f t="shared" si="15"/>
        <v>41879.953865740739</v>
      </c>
    </row>
    <row r="218" spans="1:20" ht="7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8314</v>
      </c>
      <c r="R218" t="s">
        <v>8315</v>
      </c>
      <c r="S218" s="16">
        <f t="shared" si="14"/>
        <v>42290.61855324074</v>
      </c>
      <c r="T218" s="16">
        <f t="shared" si="15"/>
        <v>42320.104861111111</v>
      </c>
    </row>
    <row r="219" spans="1:20" ht="9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8314</v>
      </c>
      <c r="R219" t="s">
        <v>8315</v>
      </c>
      <c r="S219" s="16">
        <f t="shared" si="14"/>
        <v>42152.503495370373</v>
      </c>
      <c r="T219" s="16">
        <f t="shared" si="15"/>
        <v>42172.503495370373</v>
      </c>
    </row>
    <row r="220" spans="1:20" ht="6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8314</v>
      </c>
      <c r="R220" t="s">
        <v>8315</v>
      </c>
      <c r="S220" s="16">
        <f t="shared" si="14"/>
        <v>41791.492777777778</v>
      </c>
      <c r="T220" s="16">
        <f t="shared" si="15"/>
        <v>41836.492777777778</v>
      </c>
    </row>
    <row r="221" spans="1:20" ht="9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8314</v>
      </c>
      <c r="R221" t="s">
        <v>8315</v>
      </c>
      <c r="S221" s="16">
        <f t="shared" si="14"/>
        <v>41808.991944444446</v>
      </c>
      <c r="T221" s="16">
        <f t="shared" si="15"/>
        <v>41838.991944444446</v>
      </c>
    </row>
    <row r="222" spans="1:20" ht="7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8314</v>
      </c>
      <c r="R222" t="s">
        <v>8315</v>
      </c>
      <c r="S222" s="16">
        <f t="shared" si="14"/>
        <v>42500.041550925926</v>
      </c>
      <c r="T222" s="16">
        <f t="shared" si="15"/>
        <v>42527.291666666672</v>
      </c>
    </row>
    <row r="223" spans="1:20" ht="7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8314</v>
      </c>
      <c r="R223" t="s">
        <v>8315</v>
      </c>
      <c r="S223" s="16">
        <f t="shared" si="14"/>
        <v>42265.022824074069</v>
      </c>
      <c r="T223" s="16">
        <f t="shared" si="15"/>
        <v>42285.022824074069</v>
      </c>
    </row>
    <row r="224" spans="1:20" ht="9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8314</v>
      </c>
      <c r="R224" t="s">
        <v>8315</v>
      </c>
      <c r="S224" s="16">
        <f t="shared" si="14"/>
        <v>42053.733078703706</v>
      </c>
      <c r="T224" s="16">
        <f t="shared" si="15"/>
        <v>42063.207638888889</v>
      </c>
    </row>
    <row r="225" spans="1:20" ht="7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8314</v>
      </c>
      <c r="R225" t="s">
        <v>8315</v>
      </c>
      <c r="S225" s="16">
        <f t="shared" si="14"/>
        <v>42675.832465277781</v>
      </c>
      <c r="T225" s="16">
        <f t="shared" si="15"/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8314</v>
      </c>
      <c r="R226" t="s">
        <v>8315</v>
      </c>
      <c r="S226" s="16">
        <f t="shared" si="14"/>
        <v>42467.144166666665</v>
      </c>
      <c r="T226" s="16">
        <f t="shared" si="15"/>
        <v>42477.979166666672</v>
      </c>
    </row>
    <row r="227" spans="1:20" ht="7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8314</v>
      </c>
      <c r="R227" t="s">
        <v>8315</v>
      </c>
      <c r="S227" s="16">
        <f t="shared" si="14"/>
        <v>41894.91375</v>
      </c>
      <c r="T227" s="16">
        <f t="shared" si="15"/>
        <v>41938.029861111114</v>
      </c>
    </row>
    <row r="228" spans="1:20" ht="7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8314</v>
      </c>
      <c r="R228" t="s">
        <v>8315</v>
      </c>
      <c r="S228" s="16">
        <f t="shared" si="14"/>
        <v>41752.83457175926</v>
      </c>
      <c r="T228" s="16">
        <f t="shared" si="15"/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8314</v>
      </c>
      <c r="R229" t="s">
        <v>8315</v>
      </c>
      <c r="S229" s="16">
        <f t="shared" si="14"/>
        <v>42037.791238425925</v>
      </c>
      <c r="T229" s="16">
        <f t="shared" si="15"/>
        <v>42067.791238425925</v>
      </c>
    </row>
    <row r="230" spans="1:20" ht="7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8314</v>
      </c>
      <c r="R230" t="s">
        <v>8315</v>
      </c>
      <c r="S230" s="16">
        <f t="shared" si="14"/>
        <v>42088.911354166667</v>
      </c>
      <c r="T230" s="16">
        <f t="shared" si="15"/>
        <v>42118.911354166667</v>
      </c>
    </row>
    <row r="231" spans="1:20" ht="9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8314</v>
      </c>
      <c r="R231" t="s">
        <v>8315</v>
      </c>
      <c r="S231" s="16">
        <f t="shared" si="14"/>
        <v>42018.676898148144</v>
      </c>
      <c r="T231" s="16">
        <f t="shared" si="15"/>
        <v>42040.290972222225</v>
      </c>
    </row>
    <row r="232" spans="1:20" ht="9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8314</v>
      </c>
      <c r="R232" t="s">
        <v>8315</v>
      </c>
      <c r="S232" s="16">
        <f t="shared" si="14"/>
        <v>41884.617314814815</v>
      </c>
      <c r="T232" s="16">
        <f t="shared" si="15"/>
        <v>41916.617314814815</v>
      </c>
    </row>
    <row r="233" spans="1:20" ht="7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8314</v>
      </c>
      <c r="R233" t="s">
        <v>8315</v>
      </c>
      <c r="S233" s="16">
        <f t="shared" si="14"/>
        <v>41884.056747685187</v>
      </c>
      <c r="T233" s="16">
        <f t="shared" si="15"/>
        <v>41903.083333333336</v>
      </c>
    </row>
    <row r="234" spans="1:20" ht="7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8314</v>
      </c>
      <c r="R234" t="s">
        <v>8315</v>
      </c>
      <c r="S234" s="16">
        <f t="shared" si="14"/>
        <v>41839.730937500004</v>
      </c>
      <c r="T234" s="16">
        <f t="shared" si="15"/>
        <v>41869.730937500004</v>
      </c>
    </row>
    <row r="235" spans="1:20" ht="7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8314</v>
      </c>
      <c r="R235" t="s">
        <v>8315</v>
      </c>
      <c r="S235" s="16">
        <f t="shared" si="14"/>
        <v>42380.581180555557</v>
      </c>
      <c r="T235" s="16">
        <f t="shared" si="15"/>
        <v>42405.916666666672</v>
      </c>
    </row>
    <row r="236" spans="1:20" ht="6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8314</v>
      </c>
      <c r="R236" t="s">
        <v>8315</v>
      </c>
      <c r="S236" s="16">
        <f t="shared" si="14"/>
        <v>41776.063136574077</v>
      </c>
      <c r="T236" s="16">
        <f t="shared" si="15"/>
        <v>41807.125</v>
      </c>
    </row>
    <row r="237" spans="1:20" ht="9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8314</v>
      </c>
      <c r="R237" t="s">
        <v>8315</v>
      </c>
      <c r="S237" s="16">
        <f t="shared" si="14"/>
        <v>41800.380428240744</v>
      </c>
      <c r="T237" s="16">
        <f t="shared" si="15"/>
        <v>41830.380428240744</v>
      </c>
    </row>
    <row r="238" spans="1:20" ht="9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8314</v>
      </c>
      <c r="R238" t="s">
        <v>8315</v>
      </c>
      <c r="S238" s="16">
        <f t="shared" si="14"/>
        <v>42572.61681712963</v>
      </c>
      <c r="T238" s="16">
        <f t="shared" si="15"/>
        <v>42589.125</v>
      </c>
    </row>
    <row r="239" spans="1:20" ht="9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8314</v>
      </c>
      <c r="R239" t="s">
        <v>8315</v>
      </c>
      <c r="S239" s="16">
        <f t="shared" si="14"/>
        <v>41851.541585648149</v>
      </c>
      <c r="T239" s="16">
        <f t="shared" si="15"/>
        <v>41872.686111111114</v>
      </c>
    </row>
    <row r="240" spans="1:20" ht="9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8314</v>
      </c>
      <c r="R240" t="s">
        <v>8315</v>
      </c>
      <c r="S240" s="16">
        <f t="shared" si="14"/>
        <v>42205.710879629631</v>
      </c>
      <c r="T240" s="16">
        <f t="shared" si="15"/>
        <v>42235.710879629631</v>
      </c>
    </row>
    <row r="241" spans="1:20" ht="7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8314</v>
      </c>
      <c r="R241" t="s">
        <v>8315</v>
      </c>
      <c r="S241" s="16">
        <f t="shared" si="14"/>
        <v>42374.911226851851</v>
      </c>
      <c r="T241" s="16">
        <f t="shared" si="15"/>
        <v>42388.207638888889</v>
      </c>
    </row>
    <row r="242" spans="1:20" ht="9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8314</v>
      </c>
      <c r="R242" t="s">
        <v>8315</v>
      </c>
      <c r="S242" s="16">
        <f t="shared" si="14"/>
        <v>41809.12300925926</v>
      </c>
      <c r="T242" s="16">
        <f t="shared" si="15"/>
        <v>41831.677083333336</v>
      </c>
    </row>
    <row r="243" spans="1:20" ht="7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8314</v>
      </c>
      <c r="R243" t="s">
        <v>8315</v>
      </c>
      <c r="S243" s="16">
        <f t="shared" si="14"/>
        <v>42294.429641203707</v>
      </c>
      <c r="T243" s="16">
        <f t="shared" si="15"/>
        <v>42321.845138888893</v>
      </c>
    </row>
    <row r="244" spans="1:20" ht="7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8314</v>
      </c>
      <c r="R244" t="s">
        <v>8315</v>
      </c>
      <c r="S244" s="16">
        <f t="shared" si="14"/>
        <v>42124.841111111105</v>
      </c>
      <c r="T244" s="16">
        <f t="shared" si="15"/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8314</v>
      </c>
      <c r="R245" t="s">
        <v>8315</v>
      </c>
      <c r="S245" s="16">
        <f t="shared" si="14"/>
        <v>41861.524837962963</v>
      </c>
      <c r="T245" s="16">
        <f t="shared" si="15"/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8314</v>
      </c>
      <c r="R246" t="s">
        <v>8315</v>
      </c>
      <c r="S246" s="16">
        <f t="shared" si="14"/>
        <v>42402.889027777783</v>
      </c>
      <c r="T246" s="16">
        <f t="shared" si="15"/>
        <v>42447.847361111111</v>
      </c>
    </row>
    <row r="247" spans="1:20" ht="7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8314</v>
      </c>
      <c r="R247" t="s">
        <v>8315</v>
      </c>
      <c r="S247" s="16">
        <f t="shared" si="14"/>
        <v>41960.119085648148</v>
      </c>
      <c r="T247" s="16">
        <f t="shared" si="15"/>
        <v>41990.119085648148</v>
      </c>
    </row>
    <row r="248" spans="1:20" ht="7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8314</v>
      </c>
      <c r="R248" t="s">
        <v>8315</v>
      </c>
      <c r="S248" s="16">
        <f t="shared" si="14"/>
        <v>42532.052523148144</v>
      </c>
      <c r="T248" s="16">
        <f t="shared" si="15"/>
        <v>42560.166666666672</v>
      </c>
    </row>
    <row r="249" spans="1:20" ht="7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8314</v>
      </c>
      <c r="R249" t="s">
        <v>8315</v>
      </c>
      <c r="S249" s="16">
        <f t="shared" si="14"/>
        <v>42088.723692129628</v>
      </c>
      <c r="T249" s="16">
        <f t="shared" si="15"/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8314</v>
      </c>
      <c r="R250" t="s">
        <v>8315</v>
      </c>
      <c r="S250" s="16">
        <f t="shared" si="14"/>
        <v>41820.639189814814</v>
      </c>
      <c r="T250" s="16">
        <f t="shared" si="15"/>
        <v>41843.165972222225</v>
      </c>
    </row>
    <row r="251" spans="1:20" ht="9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8314</v>
      </c>
      <c r="R251" t="s">
        <v>8315</v>
      </c>
      <c r="S251" s="16">
        <f t="shared" si="14"/>
        <v>42626.7503125</v>
      </c>
      <c r="T251" s="16">
        <f t="shared" si="15"/>
        <v>42656.7503125</v>
      </c>
    </row>
    <row r="252" spans="1:20" ht="9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8314</v>
      </c>
      <c r="R252" t="s">
        <v>8315</v>
      </c>
      <c r="S252" s="16">
        <f t="shared" si="14"/>
        <v>41821.205636574072</v>
      </c>
      <c r="T252" s="16">
        <f t="shared" si="15"/>
        <v>41852.290972222225</v>
      </c>
    </row>
    <row r="253" spans="1:20" ht="7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8314</v>
      </c>
      <c r="R253" t="s">
        <v>8315</v>
      </c>
      <c r="S253" s="16">
        <f t="shared" si="14"/>
        <v>42016.706678240742</v>
      </c>
      <c r="T253" s="16">
        <f t="shared" si="15"/>
        <v>42047.249305555553</v>
      </c>
    </row>
    <row r="254" spans="1:20" ht="7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8314</v>
      </c>
      <c r="R254" t="s">
        <v>8315</v>
      </c>
      <c r="S254" s="16">
        <f t="shared" si="14"/>
        <v>42011.202581018515</v>
      </c>
      <c r="T254" s="16">
        <f t="shared" si="15"/>
        <v>42038.185416666667</v>
      </c>
    </row>
    <row r="255" spans="1:20" ht="7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8314</v>
      </c>
      <c r="R255" t="s">
        <v>8315</v>
      </c>
      <c r="S255" s="16">
        <f t="shared" si="14"/>
        <v>42643.632858796293</v>
      </c>
      <c r="T255" s="16">
        <f t="shared" si="15"/>
        <v>42672.125</v>
      </c>
    </row>
    <row r="256" spans="1:20" ht="7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8314</v>
      </c>
      <c r="R256" t="s">
        <v>8315</v>
      </c>
      <c r="S256" s="16">
        <f t="shared" si="14"/>
        <v>42179.898472222223</v>
      </c>
      <c r="T256" s="16">
        <f t="shared" si="15"/>
        <v>42195.75</v>
      </c>
    </row>
    <row r="257" spans="1:20" ht="9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8314</v>
      </c>
      <c r="R257" t="s">
        <v>8315</v>
      </c>
      <c r="S257" s="16">
        <f t="shared" si="14"/>
        <v>42575.130057870367</v>
      </c>
      <c r="T257" s="16">
        <f t="shared" si="15"/>
        <v>42605.130057870367</v>
      </c>
    </row>
    <row r="258" spans="1:20" ht="6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8314</v>
      </c>
      <c r="R258" t="s">
        <v>8315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8314</v>
      </c>
      <c r="R259" t="s">
        <v>8315</v>
      </c>
      <c r="S259" s="16">
        <f t="shared" si="18"/>
        <v>42053.671666666662</v>
      </c>
      <c r="T259" s="16">
        <f t="shared" si="19"/>
        <v>42083.630000000005</v>
      </c>
    </row>
    <row r="260" spans="1:20" ht="7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8314</v>
      </c>
      <c r="R260" t="s">
        <v>8315</v>
      </c>
      <c r="S260" s="16">
        <f t="shared" si="18"/>
        <v>42605.765381944439</v>
      </c>
      <c r="T260" s="16">
        <f t="shared" si="19"/>
        <v>42634.125</v>
      </c>
    </row>
    <row r="261" spans="1:20" ht="9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8314</v>
      </c>
      <c r="R261" t="s">
        <v>8315</v>
      </c>
      <c r="S261" s="16">
        <f t="shared" si="18"/>
        <v>42458.641724537039</v>
      </c>
      <c r="T261" s="16">
        <f t="shared" si="19"/>
        <v>42488.641724537039</v>
      </c>
    </row>
    <row r="262" spans="1:20" ht="6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8314</v>
      </c>
      <c r="R262" t="s">
        <v>8315</v>
      </c>
      <c r="S262" s="16">
        <f t="shared" si="18"/>
        <v>42529.022013888884</v>
      </c>
      <c r="T262" s="16">
        <f t="shared" si="19"/>
        <v>42566.901388888888</v>
      </c>
    </row>
    <row r="263" spans="1:20" ht="9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8314</v>
      </c>
      <c r="R263" t="s">
        <v>8315</v>
      </c>
      <c r="S263" s="16">
        <f t="shared" si="18"/>
        <v>41928.170497685183</v>
      </c>
      <c r="T263" s="16">
        <f t="shared" si="19"/>
        <v>41949.249305555553</v>
      </c>
    </row>
    <row r="264" spans="1:20" ht="9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8314</v>
      </c>
      <c r="R264" t="s">
        <v>8315</v>
      </c>
      <c r="S264" s="16">
        <f t="shared" si="18"/>
        <v>42062.834444444445</v>
      </c>
      <c r="T264" s="16">
        <f t="shared" si="19"/>
        <v>42083.852083333331</v>
      </c>
    </row>
    <row r="265" spans="1:20" ht="7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8314</v>
      </c>
      <c r="R265" t="s">
        <v>8315</v>
      </c>
      <c r="S265" s="16">
        <f t="shared" si="18"/>
        <v>41921.279976851853</v>
      </c>
      <c r="T265" s="16">
        <f t="shared" si="19"/>
        <v>41939.125</v>
      </c>
    </row>
    <row r="266" spans="1:20" ht="7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8314</v>
      </c>
      <c r="R266" t="s">
        <v>8315</v>
      </c>
      <c r="S266" s="16">
        <f t="shared" si="18"/>
        <v>42128.736608796295</v>
      </c>
      <c r="T266" s="16">
        <f t="shared" si="19"/>
        <v>42141.125</v>
      </c>
    </row>
    <row r="267" spans="1:20" ht="9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8314</v>
      </c>
      <c r="R267" t="s">
        <v>8315</v>
      </c>
      <c r="S267" s="16">
        <f t="shared" si="18"/>
        <v>42053.916921296302</v>
      </c>
      <c r="T267" s="16">
        <f t="shared" si="19"/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8314</v>
      </c>
      <c r="R268" t="s">
        <v>8315</v>
      </c>
      <c r="S268" s="16">
        <f t="shared" si="18"/>
        <v>42171.317442129628</v>
      </c>
      <c r="T268" s="16">
        <f t="shared" si="19"/>
        <v>42195.875</v>
      </c>
    </row>
    <row r="269" spans="1:20" ht="7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8314</v>
      </c>
      <c r="R269" t="s">
        <v>8315</v>
      </c>
      <c r="S269" s="16">
        <f t="shared" si="18"/>
        <v>41793.668761574074</v>
      </c>
      <c r="T269" s="16">
        <f t="shared" si="19"/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8314</v>
      </c>
      <c r="R270" t="s">
        <v>8315</v>
      </c>
      <c r="S270" s="16">
        <f t="shared" si="18"/>
        <v>42506.760405092587</v>
      </c>
      <c r="T270" s="16">
        <f t="shared" si="19"/>
        <v>42536.760405092587</v>
      </c>
    </row>
    <row r="271" spans="1:20" ht="9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8314</v>
      </c>
      <c r="R271" t="s">
        <v>8315</v>
      </c>
      <c r="S271" s="16">
        <f t="shared" si="18"/>
        <v>42372.693055555559</v>
      </c>
      <c r="T271" s="16">
        <f t="shared" si="19"/>
        <v>42402.693055555559</v>
      </c>
    </row>
    <row r="272" spans="1:20" ht="9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8314</v>
      </c>
      <c r="R272" t="s">
        <v>8315</v>
      </c>
      <c r="S272" s="16">
        <f t="shared" si="18"/>
        <v>42126.87501157407</v>
      </c>
      <c r="T272" s="16">
        <f t="shared" si="19"/>
        <v>42158.290972222225</v>
      </c>
    </row>
    <row r="273" spans="1:20" ht="7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8314</v>
      </c>
      <c r="R273" t="s">
        <v>8315</v>
      </c>
      <c r="S273" s="16">
        <f t="shared" si="18"/>
        <v>42087.768055555556</v>
      </c>
      <c r="T273" s="16">
        <f t="shared" si="19"/>
        <v>42111.666666666672</v>
      </c>
    </row>
    <row r="274" spans="1:20" ht="9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8314</v>
      </c>
      <c r="R274" t="s">
        <v>8315</v>
      </c>
      <c r="S274" s="16">
        <f t="shared" si="18"/>
        <v>42443.802361111113</v>
      </c>
      <c r="T274" s="16">
        <f t="shared" si="19"/>
        <v>42473.802361111113</v>
      </c>
    </row>
    <row r="275" spans="1:20" ht="9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8314</v>
      </c>
      <c r="R275" t="s">
        <v>8315</v>
      </c>
      <c r="S275" s="16">
        <f t="shared" si="18"/>
        <v>42121.249814814815</v>
      </c>
      <c r="T275" s="16">
        <f t="shared" si="19"/>
        <v>42142.249814814815</v>
      </c>
    </row>
    <row r="276" spans="1:20" ht="9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8314</v>
      </c>
      <c r="R276" t="s">
        <v>8315</v>
      </c>
      <c r="S276" s="16">
        <f t="shared" si="18"/>
        <v>42268.009224537032</v>
      </c>
      <c r="T276" s="16">
        <f t="shared" si="19"/>
        <v>42303.009224537032</v>
      </c>
    </row>
    <row r="277" spans="1:20" ht="9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8314</v>
      </c>
      <c r="R277" t="s">
        <v>8315</v>
      </c>
      <c r="S277" s="16">
        <f t="shared" si="18"/>
        <v>41848.866157407407</v>
      </c>
      <c r="T277" s="16">
        <f t="shared" si="19"/>
        <v>41868.21597222222</v>
      </c>
    </row>
    <row r="278" spans="1:20" ht="7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8314</v>
      </c>
      <c r="R278" t="s">
        <v>8315</v>
      </c>
      <c r="S278" s="16">
        <f t="shared" si="18"/>
        <v>42689.214988425927</v>
      </c>
      <c r="T278" s="16">
        <f t="shared" si="19"/>
        <v>42700.25</v>
      </c>
    </row>
    <row r="279" spans="1:20" ht="9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8314</v>
      </c>
      <c r="R279" t="s">
        <v>8315</v>
      </c>
      <c r="S279" s="16">
        <f t="shared" si="18"/>
        <v>42584.846828703703</v>
      </c>
      <c r="T279" s="16">
        <f t="shared" si="19"/>
        <v>42624.846828703703</v>
      </c>
    </row>
    <row r="280" spans="1:20" ht="9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8314</v>
      </c>
      <c r="R280" t="s">
        <v>8315</v>
      </c>
      <c r="S280" s="16">
        <f t="shared" si="18"/>
        <v>42511.741944444439</v>
      </c>
      <c r="T280" s="16">
        <f t="shared" si="19"/>
        <v>42523.916666666672</v>
      </c>
    </row>
    <row r="281" spans="1:20" ht="7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8314</v>
      </c>
      <c r="R281" t="s">
        <v>8315</v>
      </c>
      <c r="S281" s="16">
        <f t="shared" si="18"/>
        <v>42132.036168981482</v>
      </c>
      <c r="T281" s="16">
        <f t="shared" si="19"/>
        <v>42186.290972222225</v>
      </c>
    </row>
    <row r="282" spans="1:20" ht="9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8314</v>
      </c>
      <c r="R282" t="s">
        <v>8315</v>
      </c>
      <c r="S282" s="16">
        <f t="shared" si="18"/>
        <v>42419.91942129629</v>
      </c>
      <c r="T282" s="16">
        <f t="shared" si="19"/>
        <v>42436.207638888889</v>
      </c>
    </row>
    <row r="283" spans="1:20" ht="7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8314</v>
      </c>
      <c r="R283" t="s">
        <v>8315</v>
      </c>
      <c r="S283" s="16">
        <f t="shared" si="18"/>
        <v>42430.839398148149</v>
      </c>
      <c r="T283" s="16">
        <f t="shared" si="19"/>
        <v>42445.165972222225</v>
      </c>
    </row>
    <row r="284" spans="1:20" ht="9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8314</v>
      </c>
      <c r="R284" t="s">
        <v>8315</v>
      </c>
      <c r="S284" s="16">
        <f t="shared" si="18"/>
        <v>42297.748738425929</v>
      </c>
      <c r="T284" s="16">
        <f t="shared" si="19"/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8314</v>
      </c>
      <c r="R285" t="s">
        <v>8315</v>
      </c>
      <c r="S285" s="16">
        <f t="shared" si="18"/>
        <v>41760.935706018521</v>
      </c>
      <c r="T285" s="16">
        <f t="shared" si="19"/>
        <v>41772.166666666664</v>
      </c>
    </row>
    <row r="286" spans="1:20" ht="9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8314</v>
      </c>
      <c r="R286" t="s">
        <v>8315</v>
      </c>
      <c r="S286" s="16">
        <f t="shared" si="18"/>
        <v>41829.734259259261</v>
      </c>
      <c r="T286" s="16">
        <f t="shared" si="19"/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8314</v>
      </c>
      <c r="R287" t="s">
        <v>8315</v>
      </c>
      <c r="S287" s="16">
        <f t="shared" si="18"/>
        <v>42491.92288194444</v>
      </c>
      <c r="T287" s="16">
        <f t="shared" si="19"/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8314</v>
      </c>
      <c r="R288" t="s">
        <v>8315</v>
      </c>
      <c r="S288" s="16">
        <f t="shared" si="18"/>
        <v>41950.859560185185</v>
      </c>
      <c r="T288" s="16">
        <f t="shared" si="19"/>
        <v>41964.204861111109</v>
      </c>
    </row>
    <row r="289" spans="1:20" ht="9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8314</v>
      </c>
      <c r="R289" t="s">
        <v>8315</v>
      </c>
      <c r="S289" s="16">
        <f t="shared" si="18"/>
        <v>41802.62090277778</v>
      </c>
      <c r="T289" s="16">
        <f t="shared" si="19"/>
        <v>41822.62090277778</v>
      </c>
    </row>
    <row r="290" spans="1:20" ht="9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8314</v>
      </c>
      <c r="R290" t="s">
        <v>8315</v>
      </c>
      <c r="S290" s="16">
        <f t="shared" si="18"/>
        <v>41781.096203703702</v>
      </c>
      <c r="T290" s="16">
        <f t="shared" si="19"/>
        <v>41794.207638888889</v>
      </c>
    </row>
    <row r="291" spans="1:20" ht="7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8314</v>
      </c>
      <c r="R291" t="s">
        <v>8315</v>
      </c>
      <c r="S291" s="16">
        <f t="shared" si="18"/>
        <v>42020.846666666665</v>
      </c>
      <c r="T291" s="16">
        <f t="shared" si="19"/>
        <v>42037.207638888889</v>
      </c>
    </row>
    <row r="292" spans="1:20" ht="7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8314</v>
      </c>
      <c r="R292" t="s">
        <v>8315</v>
      </c>
      <c r="S292" s="16">
        <f t="shared" si="18"/>
        <v>42125.772812499999</v>
      </c>
      <c r="T292" s="16">
        <f t="shared" si="19"/>
        <v>42155.772812499999</v>
      </c>
    </row>
    <row r="293" spans="1:20" ht="7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8314</v>
      </c>
      <c r="R293" t="s">
        <v>8315</v>
      </c>
      <c r="S293" s="16">
        <f t="shared" si="18"/>
        <v>41856.010069444441</v>
      </c>
      <c r="T293" s="16">
        <f t="shared" si="19"/>
        <v>41890.125</v>
      </c>
    </row>
    <row r="294" spans="1:20" ht="7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8314</v>
      </c>
      <c r="R294" t="s">
        <v>8315</v>
      </c>
      <c r="S294" s="16">
        <f t="shared" si="18"/>
        <v>41893.783553240741</v>
      </c>
      <c r="T294" s="16">
        <f t="shared" si="19"/>
        <v>41914.597916666666</v>
      </c>
    </row>
    <row r="295" spans="1:20" ht="9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8314</v>
      </c>
      <c r="R295" t="s">
        <v>8315</v>
      </c>
      <c r="S295" s="16">
        <f t="shared" si="18"/>
        <v>41881.361342592594</v>
      </c>
      <c r="T295" s="16">
        <f t="shared" si="19"/>
        <v>41911.361342592594</v>
      </c>
    </row>
    <row r="296" spans="1:20" ht="9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8314</v>
      </c>
      <c r="R296" t="s">
        <v>8315</v>
      </c>
      <c r="S296" s="16">
        <f t="shared" si="18"/>
        <v>41880.76357638889</v>
      </c>
      <c r="T296" s="16">
        <f t="shared" si="19"/>
        <v>41895.166666666664</v>
      </c>
    </row>
    <row r="297" spans="1:20" ht="7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8314</v>
      </c>
      <c r="R297" t="s">
        <v>8315</v>
      </c>
      <c r="S297" s="16">
        <f t="shared" si="18"/>
        <v>42214.6956712963</v>
      </c>
      <c r="T297" s="16">
        <f t="shared" si="19"/>
        <v>42225.666666666672</v>
      </c>
    </row>
    <row r="298" spans="1:20" ht="7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8314</v>
      </c>
      <c r="R298" t="s">
        <v>8315</v>
      </c>
      <c r="S298" s="16">
        <f t="shared" si="18"/>
        <v>42460.335312499999</v>
      </c>
      <c r="T298" s="16">
        <f t="shared" si="19"/>
        <v>42488.249305555553</v>
      </c>
    </row>
    <row r="299" spans="1:20" ht="9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8314</v>
      </c>
      <c r="R299" t="s">
        <v>8315</v>
      </c>
      <c r="S299" s="16">
        <f t="shared" si="18"/>
        <v>42167.023206018523</v>
      </c>
      <c r="T299" s="16">
        <f t="shared" si="19"/>
        <v>42196.165972222225</v>
      </c>
    </row>
    <row r="300" spans="1:20" ht="9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8314</v>
      </c>
      <c r="R300" t="s">
        <v>8315</v>
      </c>
      <c r="S300" s="16">
        <f t="shared" si="18"/>
        <v>42177.761782407411</v>
      </c>
      <c r="T300" s="16">
        <f t="shared" si="19"/>
        <v>42198.041666666672</v>
      </c>
    </row>
    <row r="301" spans="1:20" ht="4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8314</v>
      </c>
      <c r="R301" t="s">
        <v>8315</v>
      </c>
      <c r="S301" s="16">
        <f t="shared" si="18"/>
        <v>42521.654328703706</v>
      </c>
      <c r="T301" s="16">
        <f t="shared" si="19"/>
        <v>42551.654328703706</v>
      </c>
    </row>
    <row r="302" spans="1:20" ht="9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8314</v>
      </c>
      <c r="R302" t="s">
        <v>8315</v>
      </c>
      <c r="S302" s="16">
        <f t="shared" si="18"/>
        <v>41884.599849537037</v>
      </c>
      <c r="T302" s="16">
        <f t="shared" si="19"/>
        <v>41900.165972222225</v>
      </c>
    </row>
    <row r="303" spans="1:20" ht="9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8314</v>
      </c>
      <c r="R303" t="s">
        <v>8315</v>
      </c>
      <c r="S303" s="16">
        <f t="shared" si="18"/>
        <v>42289.761192129634</v>
      </c>
      <c r="T303" s="16">
        <f t="shared" si="19"/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8314</v>
      </c>
      <c r="R304" t="s">
        <v>8315</v>
      </c>
      <c r="S304" s="16">
        <f t="shared" si="18"/>
        <v>42243.6252662037</v>
      </c>
      <c r="T304" s="16">
        <f t="shared" si="19"/>
        <v>42278.6252662037</v>
      </c>
    </row>
    <row r="305" spans="1:20" ht="7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8314</v>
      </c>
      <c r="R305" t="s">
        <v>8315</v>
      </c>
      <c r="S305" s="16">
        <f t="shared" si="18"/>
        <v>42600.756041666667</v>
      </c>
      <c r="T305" s="16">
        <f t="shared" si="19"/>
        <v>42621.756041666667</v>
      </c>
    </row>
    <row r="306" spans="1:20" ht="9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8314</v>
      </c>
      <c r="R306" t="s">
        <v>8315</v>
      </c>
      <c r="S306" s="16">
        <f t="shared" si="18"/>
        <v>41829.599791666667</v>
      </c>
      <c r="T306" s="16">
        <f t="shared" si="19"/>
        <v>41889.599791666667</v>
      </c>
    </row>
    <row r="307" spans="1:20" ht="6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8314</v>
      </c>
      <c r="R307" t="s">
        <v>8315</v>
      </c>
      <c r="S307" s="16">
        <f t="shared" si="18"/>
        <v>42040.831678240742</v>
      </c>
      <c r="T307" s="16">
        <f t="shared" si="19"/>
        <v>42070.831678240742</v>
      </c>
    </row>
    <row r="308" spans="1:20" ht="9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8314</v>
      </c>
      <c r="R308" t="s">
        <v>8315</v>
      </c>
      <c r="S308" s="16">
        <f t="shared" si="18"/>
        <v>42075.807395833333</v>
      </c>
      <c r="T308" s="16">
        <f t="shared" si="19"/>
        <v>42105.807395833333</v>
      </c>
    </row>
    <row r="309" spans="1:20" ht="9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8314</v>
      </c>
      <c r="R309" t="s">
        <v>8315</v>
      </c>
      <c r="S309" s="16">
        <f t="shared" si="18"/>
        <v>42073.660694444443</v>
      </c>
      <c r="T309" s="16">
        <f t="shared" si="19"/>
        <v>42095.165972222225</v>
      </c>
    </row>
    <row r="310" spans="1:20" ht="7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8314</v>
      </c>
      <c r="R310" t="s">
        <v>8315</v>
      </c>
      <c r="S310" s="16">
        <f t="shared" si="18"/>
        <v>42480.078715277778</v>
      </c>
      <c r="T310" s="16">
        <f t="shared" si="19"/>
        <v>42504.165972222225</v>
      </c>
    </row>
    <row r="311" spans="1:20" ht="7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8314</v>
      </c>
      <c r="R311" t="s">
        <v>8315</v>
      </c>
      <c r="S311" s="16">
        <f t="shared" si="18"/>
        <v>42411.942291666666</v>
      </c>
      <c r="T311" s="16">
        <f t="shared" si="19"/>
        <v>42434.041666666672</v>
      </c>
    </row>
    <row r="312" spans="1:20" ht="9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8314</v>
      </c>
      <c r="R312" t="s">
        <v>8315</v>
      </c>
      <c r="S312" s="16">
        <f t="shared" si="18"/>
        <v>41753.515856481477</v>
      </c>
      <c r="T312" s="16">
        <f t="shared" si="19"/>
        <v>41781.921527777777</v>
      </c>
    </row>
    <row r="313" spans="1:20" ht="9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8314</v>
      </c>
      <c r="R313" t="s">
        <v>8315</v>
      </c>
      <c r="S313" s="16">
        <f t="shared" si="18"/>
        <v>42196.028703703705</v>
      </c>
      <c r="T313" s="16">
        <f t="shared" si="19"/>
        <v>42228</v>
      </c>
    </row>
    <row r="314" spans="1:20" ht="7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8314</v>
      </c>
      <c r="R314" t="s">
        <v>8315</v>
      </c>
      <c r="S314" s="16">
        <f t="shared" si="18"/>
        <v>42016.050451388888</v>
      </c>
      <c r="T314" s="16">
        <f t="shared" si="19"/>
        <v>42046.708333333328</v>
      </c>
    </row>
    <row r="315" spans="1:20" ht="9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8314</v>
      </c>
      <c r="R315" t="s">
        <v>8315</v>
      </c>
      <c r="S315" s="16">
        <f t="shared" si="18"/>
        <v>41730.276747685188</v>
      </c>
      <c r="T315" s="16">
        <f t="shared" si="19"/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8314</v>
      </c>
      <c r="R316" t="s">
        <v>8315</v>
      </c>
      <c r="S316" s="16">
        <f t="shared" si="18"/>
        <v>42203.680300925931</v>
      </c>
      <c r="T316" s="16">
        <f t="shared" si="19"/>
        <v>42221.774999999994</v>
      </c>
    </row>
    <row r="317" spans="1:20" ht="9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8314</v>
      </c>
      <c r="R317" t="s">
        <v>8315</v>
      </c>
      <c r="S317" s="16">
        <f t="shared" si="18"/>
        <v>41974.743148148147</v>
      </c>
      <c r="T317" s="16">
        <f t="shared" si="19"/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8314</v>
      </c>
      <c r="R318" t="s">
        <v>8315</v>
      </c>
      <c r="S318" s="16">
        <f t="shared" si="18"/>
        <v>41869.740671296298</v>
      </c>
      <c r="T318" s="16">
        <f t="shared" si="19"/>
        <v>41899.740671296298</v>
      </c>
    </row>
    <row r="319" spans="1:20" ht="9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8314</v>
      </c>
      <c r="R319" t="s">
        <v>8315</v>
      </c>
      <c r="S319" s="16">
        <f t="shared" si="18"/>
        <v>41982.688611111109</v>
      </c>
      <c r="T319" s="16">
        <f t="shared" si="19"/>
        <v>42012.688611111109</v>
      </c>
    </row>
    <row r="320" spans="1:20" ht="7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8314</v>
      </c>
      <c r="R320" t="s">
        <v>8315</v>
      </c>
      <c r="S320" s="16">
        <f t="shared" si="18"/>
        <v>41976.331979166673</v>
      </c>
      <c r="T320" s="16">
        <f t="shared" si="19"/>
        <v>42004.291666666672</v>
      </c>
    </row>
    <row r="321" spans="1:20" ht="9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8314</v>
      </c>
      <c r="R321" t="s">
        <v>8315</v>
      </c>
      <c r="S321" s="16">
        <f t="shared" si="18"/>
        <v>41926.942685185182</v>
      </c>
      <c r="T321" s="16">
        <f t="shared" si="19"/>
        <v>41956.984351851846</v>
      </c>
    </row>
    <row r="322" spans="1:20" ht="7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8314</v>
      </c>
      <c r="R322" t="s">
        <v>8315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7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8314</v>
      </c>
      <c r="R323" t="s">
        <v>8315</v>
      </c>
      <c r="S323" s="16">
        <f t="shared" si="22"/>
        <v>42649.54923611111</v>
      </c>
      <c r="T323" s="16">
        <f t="shared" si="23"/>
        <v>42709.590902777782</v>
      </c>
    </row>
    <row r="324" spans="1:20" ht="7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8314</v>
      </c>
      <c r="R324" t="s">
        <v>8315</v>
      </c>
      <c r="S324" s="16">
        <f t="shared" si="22"/>
        <v>42093.786840277782</v>
      </c>
      <c r="T324" s="16">
        <f t="shared" si="23"/>
        <v>42120.26944444445</v>
      </c>
    </row>
    <row r="325" spans="1:20" ht="7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8314</v>
      </c>
      <c r="R325" t="s">
        <v>8315</v>
      </c>
      <c r="S325" s="16">
        <f t="shared" si="22"/>
        <v>42026.176180555558</v>
      </c>
      <c r="T325" s="16">
        <f t="shared" si="23"/>
        <v>42064.207638888889</v>
      </c>
    </row>
    <row r="326" spans="1:20" ht="7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8314</v>
      </c>
      <c r="R326" t="s">
        <v>8315</v>
      </c>
      <c r="S326" s="16">
        <f t="shared" si="22"/>
        <v>42451.095856481479</v>
      </c>
      <c r="T326" s="16">
        <f t="shared" si="23"/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8314</v>
      </c>
      <c r="R327" t="s">
        <v>8315</v>
      </c>
      <c r="S327" s="16">
        <f t="shared" si="22"/>
        <v>42418.425983796296</v>
      </c>
      <c r="T327" s="16">
        <f t="shared" si="23"/>
        <v>42478.384317129632</v>
      </c>
    </row>
    <row r="328" spans="1:20" ht="7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8314</v>
      </c>
      <c r="R328" t="s">
        <v>8315</v>
      </c>
      <c r="S328" s="16">
        <f t="shared" si="22"/>
        <v>41964.716319444444</v>
      </c>
      <c r="T328" s="16">
        <f t="shared" si="23"/>
        <v>41994.716319444444</v>
      </c>
    </row>
    <row r="329" spans="1:20" ht="6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8314</v>
      </c>
      <c r="R329" t="s">
        <v>8315</v>
      </c>
      <c r="S329" s="16">
        <f t="shared" si="22"/>
        <v>42576.697569444441</v>
      </c>
      <c r="T329" s="16">
        <f t="shared" si="23"/>
        <v>42636.697569444441</v>
      </c>
    </row>
    <row r="330" spans="1:20" ht="9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8314</v>
      </c>
      <c r="R330" t="s">
        <v>8315</v>
      </c>
      <c r="S330" s="16">
        <f t="shared" si="22"/>
        <v>42125.647534722222</v>
      </c>
      <c r="T330" s="16">
        <f t="shared" si="23"/>
        <v>42150.647534722222</v>
      </c>
    </row>
    <row r="331" spans="1:20" ht="9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8314</v>
      </c>
      <c r="R331" t="s">
        <v>8315</v>
      </c>
      <c r="S331" s="16">
        <f t="shared" si="22"/>
        <v>42003.948425925926</v>
      </c>
      <c r="T331" s="16">
        <f t="shared" si="23"/>
        <v>42028.207638888889</v>
      </c>
    </row>
    <row r="332" spans="1:20" ht="7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8314</v>
      </c>
      <c r="R332" t="s">
        <v>8315</v>
      </c>
      <c r="S332" s="16">
        <f t="shared" si="22"/>
        <v>41988.829942129625</v>
      </c>
      <c r="T332" s="16">
        <f t="shared" si="23"/>
        <v>42046.207638888889</v>
      </c>
    </row>
    <row r="333" spans="1:20" ht="7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8314</v>
      </c>
      <c r="R333" t="s">
        <v>8315</v>
      </c>
      <c r="S333" s="16">
        <f t="shared" si="22"/>
        <v>41974.898599537039</v>
      </c>
      <c r="T333" s="16">
        <f t="shared" si="23"/>
        <v>42009.851388888885</v>
      </c>
    </row>
    <row r="334" spans="1:20" ht="9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8314</v>
      </c>
      <c r="R334" t="s">
        <v>8315</v>
      </c>
      <c r="S334" s="16">
        <f t="shared" si="22"/>
        <v>42592.066921296297</v>
      </c>
      <c r="T334" s="16">
        <f t="shared" si="23"/>
        <v>42617.066921296297</v>
      </c>
    </row>
    <row r="335" spans="1:20" ht="45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8314</v>
      </c>
      <c r="R335" t="s">
        <v>8315</v>
      </c>
      <c r="S335" s="16">
        <f t="shared" si="22"/>
        <v>42050.008368055554</v>
      </c>
      <c r="T335" s="16">
        <f t="shared" si="23"/>
        <v>42076.290972222225</v>
      </c>
    </row>
    <row r="336" spans="1:20" ht="9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8314</v>
      </c>
      <c r="R336" t="s">
        <v>8315</v>
      </c>
      <c r="S336" s="16">
        <f t="shared" si="22"/>
        <v>42417.585532407407</v>
      </c>
      <c r="T336" s="16">
        <f t="shared" si="23"/>
        <v>42432.249305555553</v>
      </c>
    </row>
    <row r="337" spans="1:20" ht="6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8314</v>
      </c>
      <c r="R337" t="s">
        <v>8315</v>
      </c>
      <c r="S337" s="16">
        <f t="shared" si="22"/>
        <v>41866.79886574074</v>
      </c>
      <c r="T337" s="16">
        <f t="shared" si="23"/>
        <v>41885.207638888889</v>
      </c>
    </row>
    <row r="338" spans="1:20" ht="7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8314</v>
      </c>
      <c r="R338" t="s">
        <v>8315</v>
      </c>
      <c r="S338" s="16">
        <f t="shared" si="22"/>
        <v>42220.79487268519</v>
      </c>
      <c r="T338" s="16">
        <f t="shared" si="23"/>
        <v>42246</v>
      </c>
    </row>
    <row r="339" spans="1:20" ht="4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8314</v>
      </c>
      <c r="R339" t="s">
        <v>8315</v>
      </c>
      <c r="S339" s="16">
        <f t="shared" si="22"/>
        <v>42628.849120370374</v>
      </c>
      <c r="T339" s="16">
        <f t="shared" si="23"/>
        <v>42656.849120370374</v>
      </c>
    </row>
    <row r="340" spans="1:20" ht="9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8314</v>
      </c>
      <c r="R340" t="s">
        <v>8315</v>
      </c>
      <c r="S340" s="16">
        <f t="shared" si="22"/>
        <v>42447.894432870366</v>
      </c>
      <c r="T340" s="16">
        <f t="shared" si="23"/>
        <v>42507.894432870366</v>
      </c>
    </row>
    <row r="341" spans="1:20" ht="7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8314</v>
      </c>
      <c r="R341" t="s">
        <v>8315</v>
      </c>
      <c r="S341" s="16">
        <f t="shared" si="22"/>
        <v>42283.864351851851</v>
      </c>
      <c r="T341" s="16">
        <f t="shared" si="23"/>
        <v>42313.906018518523</v>
      </c>
    </row>
    <row r="342" spans="1:20" ht="9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8314</v>
      </c>
      <c r="R342" t="s">
        <v>8315</v>
      </c>
      <c r="S342" s="16">
        <f t="shared" si="22"/>
        <v>42483.015694444446</v>
      </c>
      <c r="T342" s="16">
        <f t="shared" si="23"/>
        <v>42489.290972222225</v>
      </c>
    </row>
    <row r="343" spans="1:20" ht="6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8314</v>
      </c>
      <c r="R343" t="s">
        <v>8315</v>
      </c>
      <c r="S343" s="16">
        <f t="shared" si="22"/>
        <v>41788.58997685185</v>
      </c>
      <c r="T343" s="16">
        <f t="shared" si="23"/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8314</v>
      </c>
      <c r="R344" t="s">
        <v>8315</v>
      </c>
      <c r="S344" s="16">
        <f t="shared" si="22"/>
        <v>42144.041851851856</v>
      </c>
      <c r="T344" s="16">
        <f t="shared" si="23"/>
        <v>42174.041851851856</v>
      </c>
    </row>
    <row r="345" spans="1:20" ht="7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8314</v>
      </c>
      <c r="R345" t="s">
        <v>8315</v>
      </c>
      <c r="S345" s="16">
        <f t="shared" si="22"/>
        <v>42661.132245370376</v>
      </c>
      <c r="T345" s="16">
        <f t="shared" si="23"/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8314</v>
      </c>
      <c r="R346" t="s">
        <v>8315</v>
      </c>
      <c r="S346" s="16">
        <f t="shared" si="22"/>
        <v>42037.938206018516</v>
      </c>
      <c r="T346" s="16">
        <f t="shared" si="23"/>
        <v>42068.166666666672</v>
      </c>
    </row>
    <row r="347" spans="1:20" ht="7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8314</v>
      </c>
      <c r="R347" t="s">
        <v>8315</v>
      </c>
      <c r="S347" s="16">
        <f t="shared" si="22"/>
        <v>42619.935694444444</v>
      </c>
      <c r="T347" s="16">
        <f t="shared" si="23"/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8314</v>
      </c>
      <c r="R348" t="s">
        <v>8315</v>
      </c>
      <c r="S348" s="16">
        <f t="shared" si="22"/>
        <v>41877.221886574072</v>
      </c>
      <c r="T348" s="16">
        <f t="shared" si="23"/>
        <v>41910.140972222223</v>
      </c>
    </row>
    <row r="349" spans="1:20" ht="6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8314</v>
      </c>
      <c r="R349" t="s">
        <v>8315</v>
      </c>
      <c r="S349" s="16">
        <f t="shared" si="22"/>
        <v>41828.736921296295</v>
      </c>
      <c r="T349" s="16">
        <f t="shared" si="23"/>
        <v>41846.291666666664</v>
      </c>
    </row>
    <row r="350" spans="1:20" ht="120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8314</v>
      </c>
      <c r="R350" t="s">
        <v>8315</v>
      </c>
      <c r="S350" s="16">
        <f t="shared" si="22"/>
        <v>42545.774189814809</v>
      </c>
      <c r="T350" s="16">
        <f t="shared" si="23"/>
        <v>42605.774189814809</v>
      </c>
    </row>
    <row r="351" spans="1:20" ht="9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8314</v>
      </c>
      <c r="R351" t="s">
        <v>8315</v>
      </c>
      <c r="S351" s="16">
        <f t="shared" si="22"/>
        <v>42460.741747685184</v>
      </c>
      <c r="T351" s="16">
        <f t="shared" si="23"/>
        <v>42511.165972222225</v>
      </c>
    </row>
    <row r="352" spans="1:20" ht="6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8314</v>
      </c>
      <c r="R352" t="s">
        <v>8315</v>
      </c>
      <c r="S352" s="16">
        <f t="shared" si="22"/>
        <v>41887.292187500003</v>
      </c>
      <c r="T352" s="16">
        <f t="shared" si="23"/>
        <v>41917.292187500003</v>
      </c>
    </row>
    <row r="353" spans="1:20" ht="7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8314</v>
      </c>
      <c r="R353" t="s">
        <v>8315</v>
      </c>
      <c r="S353" s="16">
        <f t="shared" si="22"/>
        <v>41828.646319444444</v>
      </c>
      <c r="T353" s="16">
        <f t="shared" si="23"/>
        <v>41861.665972222225</v>
      </c>
    </row>
    <row r="354" spans="1:20" ht="9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8314</v>
      </c>
      <c r="R354" t="s">
        <v>8315</v>
      </c>
      <c r="S354" s="16">
        <f t="shared" si="22"/>
        <v>42173.803217592591</v>
      </c>
      <c r="T354" s="16">
        <f t="shared" si="23"/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8314</v>
      </c>
      <c r="R355" t="s">
        <v>8315</v>
      </c>
      <c r="S355" s="16">
        <f t="shared" si="22"/>
        <v>41775.858564814815</v>
      </c>
      <c r="T355" s="16">
        <f t="shared" si="23"/>
        <v>41822.165972222225</v>
      </c>
    </row>
    <row r="356" spans="1:20" ht="7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8314</v>
      </c>
      <c r="R356" t="s">
        <v>8315</v>
      </c>
      <c r="S356" s="16">
        <f t="shared" si="22"/>
        <v>42055.277199074073</v>
      </c>
      <c r="T356" s="16">
        <f t="shared" si="23"/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8314</v>
      </c>
      <c r="R357" t="s">
        <v>8315</v>
      </c>
      <c r="S357" s="16">
        <f t="shared" si="22"/>
        <v>42447.896666666667</v>
      </c>
      <c r="T357" s="16">
        <f t="shared" si="23"/>
        <v>42470.166666666672</v>
      </c>
    </row>
    <row r="358" spans="1:20" ht="7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8314</v>
      </c>
      <c r="R358" t="s">
        <v>8315</v>
      </c>
      <c r="S358" s="16">
        <f t="shared" si="22"/>
        <v>42523.248715277776</v>
      </c>
      <c r="T358" s="16">
        <f t="shared" si="23"/>
        <v>42537.248715277776</v>
      </c>
    </row>
    <row r="359" spans="1:20" ht="6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8314</v>
      </c>
      <c r="R359" t="s">
        <v>8315</v>
      </c>
      <c r="S359" s="16">
        <f t="shared" si="22"/>
        <v>41822.90488425926</v>
      </c>
      <c r="T359" s="16">
        <f t="shared" si="23"/>
        <v>41844.291666666664</v>
      </c>
    </row>
    <row r="360" spans="1:20" ht="9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8314</v>
      </c>
      <c r="R360" t="s">
        <v>8315</v>
      </c>
      <c r="S360" s="16">
        <f t="shared" si="22"/>
        <v>42185.556157407409</v>
      </c>
      <c r="T360" s="16">
        <f t="shared" si="23"/>
        <v>42208.772916666669</v>
      </c>
    </row>
    <row r="361" spans="1:20" ht="9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8314</v>
      </c>
      <c r="R361" t="s">
        <v>8315</v>
      </c>
      <c r="S361" s="16">
        <f t="shared" si="22"/>
        <v>41820.62809027778</v>
      </c>
      <c r="T361" s="16">
        <f t="shared" si="23"/>
        <v>41841.165972222225</v>
      </c>
    </row>
    <row r="362" spans="1:20" ht="9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8314</v>
      </c>
      <c r="R362" t="s">
        <v>8315</v>
      </c>
      <c r="S362" s="16">
        <f t="shared" si="22"/>
        <v>41876.815787037034</v>
      </c>
      <c r="T362" s="16">
        <f t="shared" si="23"/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8314</v>
      </c>
      <c r="R363" t="s">
        <v>8315</v>
      </c>
      <c r="S363" s="16">
        <f t="shared" si="22"/>
        <v>41802.574282407404</v>
      </c>
      <c r="T363" s="16">
        <f t="shared" si="23"/>
        <v>41823.165972222225</v>
      </c>
    </row>
    <row r="364" spans="1:20" ht="9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8314</v>
      </c>
      <c r="R364" t="s">
        <v>8315</v>
      </c>
      <c r="S364" s="16">
        <f t="shared" si="22"/>
        <v>41786.761354166665</v>
      </c>
      <c r="T364" s="16">
        <f t="shared" si="23"/>
        <v>41821.207638888889</v>
      </c>
    </row>
    <row r="365" spans="1:20" ht="7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8314</v>
      </c>
      <c r="R365" t="s">
        <v>8315</v>
      </c>
      <c r="S365" s="16">
        <f t="shared" si="22"/>
        <v>42627.454097222217</v>
      </c>
      <c r="T365" s="16">
        <f t="shared" si="23"/>
        <v>42648.454097222217</v>
      </c>
    </row>
    <row r="366" spans="1:20" ht="9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8314</v>
      </c>
      <c r="R366" t="s">
        <v>8315</v>
      </c>
      <c r="S366" s="16">
        <f t="shared" si="22"/>
        <v>42374.651504629626</v>
      </c>
      <c r="T366" s="16">
        <f t="shared" si="23"/>
        <v>42384.651504629626</v>
      </c>
    </row>
    <row r="367" spans="1:20" ht="7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8314</v>
      </c>
      <c r="R367" t="s">
        <v>8315</v>
      </c>
      <c r="S367" s="16">
        <f t="shared" si="22"/>
        <v>41772.685393518521</v>
      </c>
      <c r="T367" s="16">
        <f t="shared" si="23"/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8314</v>
      </c>
      <c r="R368" t="s">
        <v>8315</v>
      </c>
      <c r="S368" s="16">
        <f t="shared" si="22"/>
        <v>42633.116851851853</v>
      </c>
      <c r="T368" s="16">
        <f t="shared" si="23"/>
        <v>42663.116851851853</v>
      </c>
    </row>
    <row r="369" spans="1:20" ht="9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8314</v>
      </c>
      <c r="R369" t="s">
        <v>8315</v>
      </c>
      <c r="S369" s="16">
        <f t="shared" si="22"/>
        <v>42219.180393518516</v>
      </c>
      <c r="T369" s="16">
        <f t="shared" si="23"/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8314</v>
      </c>
      <c r="R370" t="s">
        <v>8315</v>
      </c>
      <c r="S370" s="16">
        <f t="shared" si="22"/>
        <v>41753.593275462961</v>
      </c>
      <c r="T370" s="16">
        <f t="shared" si="23"/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8314</v>
      </c>
      <c r="R371" t="s">
        <v>8315</v>
      </c>
      <c r="S371" s="16">
        <f t="shared" si="22"/>
        <v>42230.662731481483</v>
      </c>
      <c r="T371" s="16">
        <f t="shared" si="23"/>
        <v>42245.165972222225</v>
      </c>
    </row>
    <row r="372" spans="1:20" ht="9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8314</v>
      </c>
      <c r="R372" t="s">
        <v>8315</v>
      </c>
      <c r="S372" s="16">
        <f t="shared" si="22"/>
        <v>41787.218229166669</v>
      </c>
      <c r="T372" s="16">
        <f t="shared" si="23"/>
        <v>41817.218229166669</v>
      </c>
    </row>
    <row r="373" spans="1:20" ht="9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8314</v>
      </c>
      <c r="R373" t="s">
        <v>8315</v>
      </c>
      <c r="S373" s="16">
        <f t="shared" si="22"/>
        <v>42147.826840277776</v>
      </c>
      <c r="T373" s="16">
        <f t="shared" si="23"/>
        <v>42176.934027777781</v>
      </c>
    </row>
    <row r="374" spans="1:20" ht="7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8314</v>
      </c>
      <c r="R374" t="s">
        <v>8315</v>
      </c>
      <c r="S374" s="16">
        <f t="shared" si="22"/>
        <v>41940.598182870373</v>
      </c>
      <c r="T374" s="16">
        <f t="shared" si="23"/>
        <v>41970.639849537038</v>
      </c>
    </row>
    <row r="375" spans="1:20" ht="9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8314</v>
      </c>
      <c r="R375" t="s">
        <v>8315</v>
      </c>
      <c r="S375" s="16">
        <f t="shared" si="22"/>
        <v>42020.700567129628</v>
      </c>
      <c r="T375" s="16">
        <f t="shared" si="23"/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8314</v>
      </c>
      <c r="R376" t="s">
        <v>8315</v>
      </c>
      <c r="S376" s="16">
        <f t="shared" si="22"/>
        <v>41891.96503472222</v>
      </c>
      <c r="T376" s="16">
        <f t="shared" si="23"/>
        <v>41901</v>
      </c>
    </row>
    <row r="377" spans="1:20" ht="7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8314</v>
      </c>
      <c r="R377" t="s">
        <v>8315</v>
      </c>
      <c r="S377" s="16">
        <f t="shared" si="22"/>
        <v>42490.133877314816</v>
      </c>
      <c r="T377" s="16">
        <f t="shared" si="23"/>
        <v>42527.083333333328</v>
      </c>
    </row>
    <row r="378" spans="1:20" ht="9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8314</v>
      </c>
      <c r="R378" t="s">
        <v>8315</v>
      </c>
      <c r="S378" s="16">
        <f t="shared" si="22"/>
        <v>41995.870486111111</v>
      </c>
      <c r="T378" s="16">
        <f t="shared" si="23"/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8314</v>
      </c>
      <c r="R379" t="s">
        <v>8315</v>
      </c>
      <c r="S379" s="16">
        <f t="shared" si="22"/>
        <v>42401.806562500002</v>
      </c>
      <c r="T379" s="16">
        <f t="shared" si="23"/>
        <v>42431.806562500002</v>
      </c>
    </row>
    <row r="380" spans="1:20" ht="7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8314</v>
      </c>
      <c r="R380" t="s">
        <v>8315</v>
      </c>
      <c r="S380" s="16">
        <f t="shared" si="22"/>
        <v>41897.602037037039</v>
      </c>
      <c r="T380" s="16">
        <f t="shared" si="23"/>
        <v>41927.602037037039</v>
      </c>
    </row>
    <row r="381" spans="1:20" ht="45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8314</v>
      </c>
      <c r="R381" t="s">
        <v>8315</v>
      </c>
      <c r="S381" s="16">
        <f t="shared" si="22"/>
        <v>41882.585648148146</v>
      </c>
      <c r="T381" s="16">
        <f t="shared" si="23"/>
        <v>41912.666666666664</v>
      </c>
    </row>
    <row r="382" spans="1:20" ht="9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8314</v>
      </c>
      <c r="R382" t="s">
        <v>8315</v>
      </c>
      <c r="S382" s="16">
        <f t="shared" si="22"/>
        <v>42556.504490740743</v>
      </c>
      <c r="T382" s="16">
        <f t="shared" si="23"/>
        <v>42595.290972222225</v>
      </c>
    </row>
    <row r="383" spans="1:20" ht="7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8314</v>
      </c>
      <c r="R383" t="s">
        <v>8315</v>
      </c>
      <c r="S383" s="16">
        <f t="shared" si="22"/>
        <v>41792.542986111112</v>
      </c>
      <c r="T383" s="16">
        <f t="shared" si="23"/>
        <v>41813.75</v>
      </c>
    </row>
    <row r="384" spans="1:20" ht="7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8314</v>
      </c>
      <c r="R384" t="s">
        <v>8315</v>
      </c>
      <c r="S384" s="16">
        <f t="shared" si="22"/>
        <v>41879.913761574076</v>
      </c>
      <c r="T384" s="16">
        <f t="shared" si="23"/>
        <v>41894.913761574076</v>
      </c>
    </row>
    <row r="385" spans="1:20" ht="7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8314</v>
      </c>
      <c r="R385" t="s">
        <v>8315</v>
      </c>
      <c r="S385" s="16">
        <f t="shared" si="22"/>
        <v>42552.048356481479</v>
      </c>
      <c r="T385" s="16">
        <f t="shared" si="23"/>
        <v>42573.226388888885</v>
      </c>
    </row>
    <row r="386" spans="1:20" ht="9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8314</v>
      </c>
      <c r="R386" t="s">
        <v>8315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7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8314</v>
      </c>
      <c r="R387" t="s">
        <v>8315</v>
      </c>
      <c r="S387" s="16">
        <f t="shared" si="26"/>
        <v>42072.576249999998</v>
      </c>
      <c r="T387" s="16">
        <f t="shared" si="27"/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8314</v>
      </c>
      <c r="R388" t="s">
        <v>8315</v>
      </c>
      <c r="S388" s="16">
        <f t="shared" si="26"/>
        <v>41779.724224537036</v>
      </c>
      <c r="T388" s="16">
        <f t="shared" si="27"/>
        <v>41805.666666666664</v>
      </c>
    </row>
    <row r="389" spans="1:20" ht="9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8314</v>
      </c>
      <c r="R389" t="s">
        <v>8315</v>
      </c>
      <c r="S389" s="16">
        <f t="shared" si="26"/>
        <v>42134.172071759262</v>
      </c>
      <c r="T389" s="16">
        <f t="shared" si="27"/>
        <v>42155.290972222225</v>
      </c>
    </row>
    <row r="390" spans="1:20" ht="7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8314</v>
      </c>
      <c r="R390" t="s">
        <v>8315</v>
      </c>
      <c r="S390" s="16">
        <f t="shared" si="26"/>
        <v>42505.738032407404</v>
      </c>
      <c r="T390" s="16">
        <f t="shared" si="27"/>
        <v>42525.738032407404</v>
      </c>
    </row>
    <row r="391" spans="1:20" ht="9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8314</v>
      </c>
      <c r="R391" t="s">
        <v>8315</v>
      </c>
      <c r="S391" s="16">
        <f t="shared" si="26"/>
        <v>42118.556331018524</v>
      </c>
      <c r="T391" s="16">
        <f t="shared" si="27"/>
        <v>42150.165972222225</v>
      </c>
    </row>
    <row r="392" spans="1:20" ht="7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8314</v>
      </c>
      <c r="R392" t="s">
        <v>8315</v>
      </c>
      <c r="S392" s="16">
        <f t="shared" si="26"/>
        <v>42360.887835648144</v>
      </c>
      <c r="T392" s="16">
        <f t="shared" si="27"/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8314</v>
      </c>
      <c r="R393" t="s">
        <v>8315</v>
      </c>
      <c r="S393" s="16">
        <f t="shared" si="26"/>
        <v>42165.993125000001</v>
      </c>
      <c r="T393" s="16">
        <f t="shared" si="27"/>
        <v>42187.993125000001</v>
      </c>
    </row>
    <row r="394" spans="1:20" ht="9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8314</v>
      </c>
      <c r="R394" t="s">
        <v>8315</v>
      </c>
      <c r="S394" s="16">
        <f t="shared" si="26"/>
        <v>41927.936157407406</v>
      </c>
      <c r="T394" s="16">
        <f t="shared" si="27"/>
        <v>41948.977824074071</v>
      </c>
    </row>
    <row r="395" spans="1:20" ht="9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8314</v>
      </c>
      <c r="R395" t="s">
        <v>8315</v>
      </c>
      <c r="S395" s="16">
        <f t="shared" si="26"/>
        <v>42462.140868055561</v>
      </c>
      <c r="T395" s="16">
        <f t="shared" si="27"/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8314</v>
      </c>
      <c r="R396" t="s">
        <v>8315</v>
      </c>
      <c r="S396" s="16">
        <f t="shared" si="26"/>
        <v>42632.348310185189</v>
      </c>
      <c r="T396" s="16">
        <f t="shared" si="27"/>
        <v>42663.204861111109</v>
      </c>
    </row>
    <row r="397" spans="1:20" ht="7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8314</v>
      </c>
      <c r="R397" t="s">
        <v>8315</v>
      </c>
      <c r="S397" s="16">
        <f t="shared" si="26"/>
        <v>42054.849050925928</v>
      </c>
      <c r="T397" s="16">
        <f t="shared" si="27"/>
        <v>42084.807384259257</v>
      </c>
    </row>
    <row r="398" spans="1:20" ht="9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8314</v>
      </c>
      <c r="R398" t="s">
        <v>8315</v>
      </c>
      <c r="S398" s="16">
        <f t="shared" si="26"/>
        <v>42497.275706018518</v>
      </c>
      <c r="T398" s="16">
        <f t="shared" si="27"/>
        <v>42535.904861111107</v>
      </c>
    </row>
    <row r="399" spans="1:20" ht="7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8314</v>
      </c>
      <c r="R399" t="s">
        <v>8315</v>
      </c>
      <c r="S399" s="16">
        <f t="shared" si="26"/>
        <v>42058.904074074075</v>
      </c>
      <c r="T399" s="16">
        <f t="shared" si="27"/>
        <v>42095.165972222225</v>
      </c>
    </row>
    <row r="400" spans="1:20" ht="9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8314</v>
      </c>
      <c r="R400" t="s">
        <v>8315</v>
      </c>
      <c r="S400" s="16">
        <f t="shared" si="26"/>
        <v>41807.690081018518</v>
      </c>
      <c r="T400" s="16">
        <f t="shared" si="27"/>
        <v>41837.690081018518</v>
      </c>
    </row>
    <row r="401" spans="1:20" ht="9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8314</v>
      </c>
      <c r="R401" t="s">
        <v>8315</v>
      </c>
      <c r="S401" s="16">
        <f t="shared" si="26"/>
        <v>42284.69694444444</v>
      </c>
      <c r="T401" s="16">
        <f t="shared" si="27"/>
        <v>42301.165972222225</v>
      </c>
    </row>
    <row r="402" spans="1:20" ht="7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8314</v>
      </c>
      <c r="R402" t="s">
        <v>8315</v>
      </c>
      <c r="S402" s="16">
        <f t="shared" si="26"/>
        <v>42045.84238425926</v>
      </c>
      <c r="T402" s="16">
        <f t="shared" si="27"/>
        <v>42075.800717592589</v>
      </c>
    </row>
    <row r="403" spans="1:20" ht="7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8314</v>
      </c>
      <c r="R403" t="s">
        <v>8315</v>
      </c>
      <c r="S403" s="16">
        <f t="shared" si="26"/>
        <v>42184.209537037037</v>
      </c>
      <c r="T403" s="16">
        <f t="shared" si="27"/>
        <v>42202.876388888893</v>
      </c>
    </row>
    <row r="404" spans="1:20" ht="7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8314</v>
      </c>
      <c r="R404" t="s">
        <v>8315</v>
      </c>
      <c r="S404" s="16">
        <f t="shared" si="26"/>
        <v>42341.180636574078</v>
      </c>
      <c r="T404" s="16">
        <f t="shared" si="27"/>
        <v>42373.180636574078</v>
      </c>
    </row>
    <row r="405" spans="1:20" ht="7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8314</v>
      </c>
      <c r="R405" t="s">
        <v>8315</v>
      </c>
      <c r="S405" s="16">
        <f t="shared" si="26"/>
        <v>42170.910231481481</v>
      </c>
      <c r="T405" s="16">
        <f t="shared" si="27"/>
        <v>42205.165972222225</v>
      </c>
    </row>
    <row r="406" spans="1:20" ht="7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8314</v>
      </c>
      <c r="R406" t="s">
        <v>8315</v>
      </c>
      <c r="S406" s="16">
        <f t="shared" si="26"/>
        <v>42151.069606481484</v>
      </c>
      <c r="T406" s="16">
        <f t="shared" si="27"/>
        <v>42172.069606481484</v>
      </c>
    </row>
    <row r="407" spans="1:20" ht="7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8314</v>
      </c>
      <c r="R407" t="s">
        <v>8315</v>
      </c>
      <c r="S407" s="16">
        <f t="shared" si="26"/>
        <v>41944.527627314819</v>
      </c>
      <c r="T407" s="16">
        <f t="shared" si="27"/>
        <v>42004.569293981483</v>
      </c>
    </row>
    <row r="408" spans="1:20" ht="7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8314</v>
      </c>
      <c r="R408" t="s">
        <v>8315</v>
      </c>
      <c r="S408" s="16">
        <f t="shared" si="26"/>
        <v>42593.865405092598</v>
      </c>
      <c r="T408" s="16">
        <f t="shared" si="27"/>
        <v>42613.865405092598</v>
      </c>
    </row>
    <row r="409" spans="1:20" ht="7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8314</v>
      </c>
      <c r="R409" t="s">
        <v>8315</v>
      </c>
      <c r="S409" s="16">
        <f t="shared" si="26"/>
        <v>42503.740868055553</v>
      </c>
      <c r="T409" s="16">
        <f t="shared" si="27"/>
        <v>42517.740868055553</v>
      </c>
    </row>
    <row r="410" spans="1:20" ht="9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8314</v>
      </c>
      <c r="R410" t="s">
        <v>8315</v>
      </c>
      <c r="S410" s="16">
        <f t="shared" si="26"/>
        <v>41927.848900462966</v>
      </c>
      <c r="T410" s="16">
        <f t="shared" si="27"/>
        <v>41948.890567129631</v>
      </c>
    </row>
    <row r="411" spans="1:20" ht="9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8314</v>
      </c>
      <c r="R411" t="s">
        <v>8315</v>
      </c>
      <c r="S411" s="16">
        <f t="shared" si="26"/>
        <v>42375.114988425921</v>
      </c>
      <c r="T411" s="16">
        <f t="shared" si="27"/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8314</v>
      </c>
      <c r="R412" t="s">
        <v>8315</v>
      </c>
      <c r="S412" s="16">
        <f t="shared" si="26"/>
        <v>42553.926527777774</v>
      </c>
      <c r="T412" s="16">
        <f t="shared" si="27"/>
        <v>42585.172916666663</v>
      </c>
    </row>
    <row r="413" spans="1:20" ht="9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8314</v>
      </c>
      <c r="R413" t="s">
        <v>8315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S1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conditionalFormatting sqref="F1:F413">
    <cfRule type="cellIs" dxfId="29" priority="4" operator="equal">
      <formula>"failed"</formula>
    </cfRule>
    <cfRule type="cellIs" dxfId="28" priority="5" operator="equal">
      <formula>"canceled"</formula>
    </cfRule>
    <cfRule type="cellIs" dxfId="27" priority="6" operator="equal">
      <formula>"failed"</formula>
    </cfRule>
    <cfRule type="cellIs" dxfId="26" priority="7" operator="equal">
      <formula>"cancelled"</formula>
    </cfRule>
    <cfRule type="cellIs" dxfId="25" priority="8" operator="equal">
      <formula>"successful"</formula>
    </cfRule>
    <cfRule type="cellIs" dxfId="24" priority="9" operator="equal">
      <formula>"live"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3 O1:P1 R1"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60BE8-DBD8-4281-90A1-E43E339F04DA}">
  <dimension ref="A1:T413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1" sqref="H11"/>
    </sheetView>
  </sheetViews>
  <sheetFormatPr defaultRowHeight="15" x14ac:dyDescent="0.25"/>
  <cols>
    <col min="1" max="1" width="5.5703125" bestFit="1" customWidth="1"/>
    <col min="2" max="2" width="16.42578125" bestFit="1" customWidth="1"/>
    <col min="3" max="3" width="30.5703125" bestFit="1" customWidth="1"/>
    <col min="4" max="4" width="13.42578125" bestFit="1" customWidth="1"/>
    <col min="5" max="5" width="12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2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8383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5" t="s">
        <v>8364</v>
      </c>
      <c r="T1" s="15" t="s">
        <v>8365</v>
      </c>
    </row>
    <row r="2" spans="1:20" ht="7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6">
        <v>42492.737847222219</v>
      </c>
      <c r="T2" s="16">
        <v>42534.166666666672</v>
      </c>
    </row>
    <row r="3" spans="1:20" ht="7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8314</v>
      </c>
      <c r="R3" t="s">
        <v>8315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8314</v>
      </c>
      <c r="R4" t="s">
        <v>8315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6">
        <v>42453.806307870371</v>
      </c>
      <c r="T5" s="16">
        <v>42513.806307870371</v>
      </c>
    </row>
    <row r="6" spans="1:20" ht="7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8314</v>
      </c>
      <c r="R6" t="s">
        <v>8315</v>
      </c>
      <c r="S6" s="16">
        <v>42123.648831018523</v>
      </c>
      <c r="T6" s="16">
        <v>42153.648831018523</v>
      </c>
    </row>
    <row r="7" spans="1:20" ht="7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8314</v>
      </c>
      <c r="R7" t="s">
        <v>8315</v>
      </c>
      <c r="S7" s="16">
        <v>41858.007071759261</v>
      </c>
      <c r="T7" s="16">
        <v>41888.007071759261</v>
      </c>
    </row>
    <row r="8" spans="1:20" ht="6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8314</v>
      </c>
      <c r="R8" t="s">
        <v>8315</v>
      </c>
      <c r="S8" s="16">
        <v>41781.045173611114</v>
      </c>
      <c r="T8" s="16">
        <v>41811.045173611114</v>
      </c>
    </row>
    <row r="9" spans="1:20" ht="7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6">
        <v>42370.007766203707</v>
      </c>
      <c r="T9" s="16">
        <v>42398.981944444444</v>
      </c>
    </row>
    <row r="10" spans="1:20" ht="7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8314</v>
      </c>
      <c r="R10" t="s">
        <v>8315</v>
      </c>
      <c r="S10" s="16">
        <v>42165.037581018521</v>
      </c>
      <c r="T10" s="16">
        <v>42224.898611111115</v>
      </c>
    </row>
    <row r="11" spans="1:20" ht="7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8314</v>
      </c>
      <c r="R11" t="s">
        <v>8315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8314</v>
      </c>
      <c r="R12" t="s">
        <v>8315</v>
      </c>
      <c r="S12" s="16">
        <v>41784.789687500001</v>
      </c>
      <c r="T12" s="16">
        <v>41814.789687500001</v>
      </c>
    </row>
    <row r="13" spans="1:20" ht="7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6">
        <v>41831.675034722226</v>
      </c>
      <c r="T13" s="16">
        <v>41891.675034722226</v>
      </c>
    </row>
    <row r="14" spans="1:20" ht="7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6">
        <v>41950.114108796297</v>
      </c>
      <c r="T14" s="16">
        <v>42010.114108796297</v>
      </c>
    </row>
    <row r="15" spans="1:20" ht="7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6">
        <v>42627.955104166671</v>
      </c>
      <c r="T15" s="16">
        <v>42657.916666666672</v>
      </c>
    </row>
    <row r="16" spans="1:20" ht="7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6">
        <v>42531.195277777777</v>
      </c>
      <c r="T16" s="16">
        <v>42555.166666666672</v>
      </c>
    </row>
    <row r="17" spans="1:20" ht="7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8314</v>
      </c>
      <c r="R17" t="s">
        <v>8315</v>
      </c>
      <c r="S17" s="16">
        <v>42618.827013888891</v>
      </c>
      <c r="T17" s="16">
        <v>42648.827013888891</v>
      </c>
    </row>
    <row r="18" spans="1:20" ht="7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6">
        <v>42540.593530092592</v>
      </c>
      <c r="T18" s="16">
        <v>42570.593530092592</v>
      </c>
    </row>
    <row r="19" spans="1:20" ht="7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8314</v>
      </c>
      <c r="R19" t="s">
        <v>8315</v>
      </c>
      <c r="S19" s="16">
        <v>41746.189409722225</v>
      </c>
      <c r="T19" s="16">
        <v>41776.189409722225</v>
      </c>
    </row>
    <row r="20" spans="1:20" ht="6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8314</v>
      </c>
      <c r="R20" t="s">
        <v>8315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6">
        <v>42115.11618055556</v>
      </c>
      <c r="T21" s="16">
        <v>42175.11618055556</v>
      </c>
    </row>
    <row r="22" spans="1:20" ht="7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8314</v>
      </c>
      <c r="R22" t="s">
        <v>8315</v>
      </c>
      <c r="S22" s="16">
        <v>42002.817488425921</v>
      </c>
      <c r="T22" s="16">
        <v>42032.817488425921</v>
      </c>
    </row>
    <row r="23" spans="1:20" ht="7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8314</v>
      </c>
      <c r="R23" t="s">
        <v>8315</v>
      </c>
      <c r="S23" s="16">
        <v>42722.84474537037</v>
      </c>
      <c r="T23" s="16">
        <v>42752.84474537037</v>
      </c>
    </row>
    <row r="24" spans="1:20" ht="7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8314</v>
      </c>
      <c r="R24" t="s">
        <v>8315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8314</v>
      </c>
      <c r="R26" t="s">
        <v>8315</v>
      </c>
      <c r="S26" s="16">
        <v>42672.955138888887</v>
      </c>
      <c r="T26" s="16">
        <v>42704.708333333328</v>
      </c>
    </row>
    <row r="27" spans="1:20" ht="6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6">
        <v>42359.725243055553</v>
      </c>
      <c r="T27" s="16">
        <v>42389.725243055553</v>
      </c>
    </row>
    <row r="28" spans="1:20" ht="7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8314</v>
      </c>
      <c r="R28" t="s">
        <v>8315</v>
      </c>
      <c r="S28" s="16">
        <v>42192.905694444446</v>
      </c>
      <c r="T28" s="16">
        <v>42236.711805555555</v>
      </c>
    </row>
    <row r="29" spans="1:20" ht="7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6">
        <v>41916.597638888888</v>
      </c>
      <c r="T29" s="16">
        <v>41976.639305555553</v>
      </c>
    </row>
    <row r="30" spans="1:20" ht="7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6">
        <v>42461.596273148149</v>
      </c>
      <c r="T30" s="16">
        <v>42491.596273148149</v>
      </c>
    </row>
    <row r="31" spans="1:20" ht="7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6">
        <v>42047.07640046296</v>
      </c>
      <c r="T33" s="16">
        <v>42077.034733796296</v>
      </c>
    </row>
    <row r="34" spans="1:20" ht="7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6">
        <v>42261.632916666669</v>
      </c>
      <c r="T34" s="16">
        <v>42266.165972222225</v>
      </c>
    </row>
    <row r="35" spans="1:20" ht="7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6">
        <v>41985.427361111113</v>
      </c>
      <c r="T35" s="16">
        <v>42015.427361111113</v>
      </c>
    </row>
    <row r="36" spans="1:20" ht="7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8314</v>
      </c>
      <c r="R37" t="s">
        <v>8315</v>
      </c>
      <c r="S37" s="16">
        <v>41850.863252314812</v>
      </c>
      <c r="T37" s="16">
        <v>41880.863252314812</v>
      </c>
    </row>
    <row r="38" spans="1:20" ht="7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6">
        <v>41831.742962962962</v>
      </c>
      <c r="T38" s="16">
        <v>41860.125</v>
      </c>
    </row>
    <row r="39" spans="1:20" ht="7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8314</v>
      </c>
      <c r="R40" t="s">
        <v>8315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6">
        <v>41953.773090277777</v>
      </c>
      <c r="T41" s="16">
        <v>42013.083333333328</v>
      </c>
    </row>
    <row r="42" spans="1:20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6">
        <v>42037.986284722225</v>
      </c>
      <c r="T42" s="16">
        <v>42097.944618055553</v>
      </c>
    </row>
    <row r="43" spans="1:20" ht="7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6">
        <v>41811.555462962962</v>
      </c>
      <c r="T43" s="16">
        <v>41812.875</v>
      </c>
    </row>
    <row r="44" spans="1:20" ht="6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8314</v>
      </c>
      <c r="R44" t="s">
        <v>8315</v>
      </c>
      <c r="S44" s="16">
        <v>42701.908807870372</v>
      </c>
      <c r="T44" s="16">
        <v>42716.25</v>
      </c>
    </row>
    <row r="45" spans="1:20" ht="7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8314</v>
      </c>
      <c r="R45" t="s">
        <v>8315</v>
      </c>
      <c r="S45" s="16">
        <v>42258.646504629629</v>
      </c>
      <c r="T45" s="16">
        <v>42288.645196759258</v>
      </c>
    </row>
    <row r="46" spans="1:20" ht="7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8314</v>
      </c>
      <c r="R46" t="s">
        <v>8315</v>
      </c>
      <c r="S46" s="16">
        <v>42278.664965277778</v>
      </c>
      <c r="T46" s="16">
        <v>42308.664965277778</v>
      </c>
    </row>
    <row r="47" spans="1:20" ht="7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8314</v>
      </c>
      <c r="R48" t="s">
        <v>8315</v>
      </c>
      <c r="S48" s="16">
        <v>41830.234166666669</v>
      </c>
      <c r="T48" s="16">
        <v>41860.234166666669</v>
      </c>
    </row>
    <row r="49" spans="1:20" ht="7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6">
        <v>41982.904386574075</v>
      </c>
      <c r="T49" s="16">
        <v>42042.904386574075</v>
      </c>
    </row>
    <row r="50" spans="1:20" ht="6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6">
        <v>42210.439768518518</v>
      </c>
      <c r="T50" s="16">
        <v>42240.439768518518</v>
      </c>
    </row>
    <row r="51" spans="1:20" ht="7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8314</v>
      </c>
      <c r="R52" t="s">
        <v>8315</v>
      </c>
      <c r="S52" s="16">
        <v>42606.056863425925</v>
      </c>
      <c r="T52" s="16">
        <v>42620.056863425925</v>
      </c>
    </row>
    <row r="53" spans="1:20" ht="7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8314</v>
      </c>
      <c r="R53" t="s">
        <v>8315</v>
      </c>
      <c r="S53" s="16">
        <v>42199.648912037039</v>
      </c>
      <c r="T53" s="16">
        <v>42217.041666666672</v>
      </c>
    </row>
    <row r="54" spans="1:20" ht="7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6">
        <v>42444.877743055549</v>
      </c>
      <c r="T54" s="16">
        <v>42504.877743055549</v>
      </c>
    </row>
    <row r="55" spans="1:20" ht="7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6">
        <v>42499.731701388882</v>
      </c>
      <c r="T55" s="16">
        <v>42529.731701388882</v>
      </c>
    </row>
    <row r="56" spans="1:20" ht="7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6">
        <v>41929.266215277778</v>
      </c>
      <c r="T56" s="16">
        <v>41968.823611111111</v>
      </c>
    </row>
    <row r="57" spans="1:20" ht="7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8314</v>
      </c>
      <c r="R57" t="s">
        <v>8315</v>
      </c>
      <c r="S57" s="16">
        <v>42142.768819444449</v>
      </c>
      <c r="T57" s="16">
        <v>42182.768819444449</v>
      </c>
    </row>
    <row r="58" spans="1:20" ht="7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8314</v>
      </c>
      <c r="R58" t="s">
        <v>8315</v>
      </c>
      <c r="S58" s="16">
        <v>42354.131643518514</v>
      </c>
      <c r="T58" s="16">
        <v>42384.131643518514</v>
      </c>
    </row>
    <row r="59" spans="1:20" ht="7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8314</v>
      </c>
      <c r="R60" t="s">
        <v>8315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6">
        <v>41826.61954861111</v>
      </c>
      <c r="T62" s="16">
        <v>41856.61954861111</v>
      </c>
    </row>
    <row r="63" spans="1:20" ht="6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8314</v>
      </c>
      <c r="R63" t="s">
        <v>8315</v>
      </c>
      <c r="S63" s="16">
        <v>42205.171018518522</v>
      </c>
      <c r="T63" s="16">
        <v>42235.171018518522</v>
      </c>
    </row>
    <row r="64" spans="1:20" ht="7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6">
        <v>42041.205000000002</v>
      </c>
      <c r="T64" s="16">
        <v>42086.16333333333</v>
      </c>
    </row>
    <row r="65" spans="1:20" ht="7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6">
        <v>42203.677766203706</v>
      </c>
      <c r="T65" s="16">
        <v>42233.677766203706</v>
      </c>
    </row>
    <row r="66" spans="1:20" ht="7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8314</v>
      </c>
      <c r="R66" t="s">
        <v>8315</v>
      </c>
      <c r="S66" s="16">
        <v>41983.752847222218</v>
      </c>
      <c r="T66" s="16">
        <v>42014.140972222223</v>
      </c>
    </row>
    <row r="67" spans="1:20" ht="6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6">
        <v>42103.024398148147</v>
      </c>
      <c r="T67" s="16">
        <v>42112.9375</v>
      </c>
    </row>
    <row r="68" spans="1:20" ht="7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6">
        <v>42089.901574074072</v>
      </c>
      <c r="T68" s="16">
        <v>42149.901574074072</v>
      </c>
    </row>
    <row r="69" spans="1:20" ht="6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6">
        <v>42297.691006944442</v>
      </c>
      <c r="T69" s="16">
        <v>42320.290972222225</v>
      </c>
    </row>
    <row r="70" spans="1:20" ht="7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8314</v>
      </c>
      <c r="R70" t="s">
        <v>8315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6">
        <v>42325.920717592591</v>
      </c>
      <c r="T71" s="16">
        <v>42355.920717592591</v>
      </c>
    </row>
    <row r="72" spans="1:20" ht="7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6">
        <v>41793.710231481484</v>
      </c>
      <c r="T73" s="16">
        <v>41823.710231481484</v>
      </c>
    </row>
    <row r="74" spans="1:20" ht="7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6">
        <v>41793.814259259263</v>
      </c>
      <c r="T74" s="16">
        <v>41825.165972222225</v>
      </c>
    </row>
    <row r="75" spans="1:20" ht="6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6">
        <v>41831.697939814818</v>
      </c>
      <c r="T75" s="16">
        <v>41861.697939814818</v>
      </c>
    </row>
    <row r="76" spans="1:20" ht="6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8314</v>
      </c>
      <c r="R77" t="s">
        <v>8315</v>
      </c>
      <c r="S77" s="16">
        <v>41780.785729166666</v>
      </c>
      <c r="T77" s="16">
        <v>41840.785729166666</v>
      </c>
    </row>
    <row r="78" spans="1:20" ht="7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8314</v>
      </c>
      <c r="R78" t="s">
        <v>8315</v>
      </c>
      <c r="S78" s="16">
        <v>41766.072500000002</v>
      </c>
      <c r="T78" s="16">
        <v>41791.072500000002</v>
      </c>
    </row>
    <row r="79" spans="1:20" ht="7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6">
        <v>41766.617291666669</v>
      </c>
      <c r="T79" s="16">
        <v>41793.290972222225</v>
      </c>
    </row>
    <row r="80" spans="1:20" ht="9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8314</v>
      </c>
      <c r="R80" t="s">
        <v>8315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8314</v>
      </c>
      <c r="R81" t="s">
        <v>8315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8314</v>
      </c>
      <c r="R82" t="s">
        <v>8315</v>
      </c>
      <c r="S82" s="16">
        <v>42159.224432870367</v>
      </c>
      <c r="T82" s="16">
        <v>42204.224432870367</v>
      </c>
    </row>
    <row r="83" spans="1:20" ht="7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8314</v>
      </c>
      <c r="R83" t="s">
        <v>8315</v>
      </c>
      <c r="S83" s="16">
        <v>42265.817002314812</v>
      </c>
      <c r="T83" s="16">
        <v>42295.817002314812</v>
      </c>
    </row>
    <row r="84" spans="1:20" ht="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6">
        <v>41975.124340277776</v>
      </c>
      <c r="T84" s="16">
        <v>42005.124340277776</v>
      </c>
    </row>
    <row r="85" spans="1:20" ht="7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6">
        <v>42065.190694444449</v>
      </c>
      <c r="T85" s="16">
        <v>42090.149027777778</v>
      </c>
    </row>
    <row r="86" spans="1:20" ht="6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6">
        <v>42059.970729166671</v>
      </c>
      <c r="T88" s="16">
        <v>42089.929062499999</v>
      </c>
    </row>
    <row r="89" spans="1:20" ht="7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6">
        <v>41789.893599537041</v>
      </c>
      <c r="T91" s="16">
        <v>41815.875</v>
      </c>
    </row>
    <row r="92" spans="1:20" ht="7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8314</v>
      </c>
      <c r="R92" t="s">
        <v>8315</v>
      </c>
      <c r="S92" s="16">
        <v>41833.660995370366</v>
      </c>
      <c r="T92" s="16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6">
        <v>41914.590011574073</v>
      </c>
      <c r="T93" s="16">
        <v>41955.907638888893</v>
      </c>
    </row>
    <row r="94" spans="1:20" ht="45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6">
        <v>42611.261064814811</v>
      </c>
      <c r="T94" s="16">
        <v>42625.707638888889</v>
      </c>
    </row>
    <row r="95" spans="1:20" ht="7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6">
        <v>42253.633159722223</v>
      </c>
      <c r="T95" s="16">
        <v>42313.674826388888</v>
      </c>
    </row>
    <row r="96" spans="1:20" ht="7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6">
        <v>42295.891828703709</v>
      </c>
      <c r="T96" s="16">
        <v>42325.933495370366</v>
      </c>
    </row>
    <row r="97" spans="1:20" ht="7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6">
        <v>42402.947002314817</v>
      </c>
      <c r="T97" s="16">
        <v>42452.145138888889</v>
      </c>
    </row>
    <row r="98" spans="1:20" ht="7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6">
        <v>42509.814108796301</v>
      </c>
      <c r="T98" s="16">
        <v>42539.814108796301</v>
      </c>
    </row>
    <row r="99" spans="1:20" ht="6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8314</v>
      </c>
      <c r="R99" t="s">
        <v>8315</v>
      </c>
      <c r="S99" s="16">
        <v>41977.004976851851</v>
      </c>
      <c r="T99" s="16">
        <v>42008.976388888885</v>
      </c>
    </row>
    <row r="100" spans="1:20" ht="7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6">
        <v>42171.758611111116</v>
      </c>
      <c r="T100" s="16">
        <v>42231.758611111116</v>
      </c>
    </row>
    <row r="101" spans="1:20" ht="45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8314</v>
      </c>
      <c r="R101" t="s">
        <v>8315</v>
      </c>
      <c r="S101" s="16">
        <v>42056.1324537037</v>
      </c>
      <c r="T101" s="16">
        <v>42086.207638888889</v>
      </c>
    </row>
    <row r="102" spans="1:20" ht="7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6">
        <v>41867.652280092596</v>
      </c>
      <c r="T102" s="16">
        <v>41875.291666666664</v>
      </c>
    </row>
    <row r="103" spans="1:20" ht="7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8314</v>
      </c>
      <c r="R103" t="s">
        <v>8315</v>
      </c>
      <c r="S103" s="16">
        <v>41779.657870370371</v>
      </c>
      <c r="T103" s="16">
        <v>41821.25</v>
      </c>
    </row>
    <row r="104" spans="1:20" ht="7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8314</v>
      </c>
      <c r="R104" t="s">
        <v>8315</v>
      </c>
      <c r="S104" s="16">
        <v>42679.958472222221</v>
      </c>
      <c r="T104" s="16">
        <v>42710.207638888889</v>
      </c>
    </row>
    <row r="105" spans="1:20" ht="7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6">
        <v>41793.191875000004</v>
      </c>
      <c r="T106" s="16">
        <v>41807.191875000004</v>
      </c>
    </row>
    <row r="107" spans="1:20" ht="7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6">
        <v>42136.092488425929</v>
      </c>
      <c r="T108" s="16">
        <v>42166.092488425929</v>
      </c>
    </row>
    <row r="109" spans="1:20" ht="7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6">
        <v>42317.826377314821</v>
      </c>
      <c r="T109" s="16">
        <v>42357.826377314821</v>
      </c>
    </row>
    <row r="110" spans="1:20" ht="7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6">
        <v>42186.01116898148</v>
      </c>
      <c r="T110" s="16">
        <v>42230.818055555559</v>
      </c>
    </row>
    <row r="111" spans="1:20" ht="4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6">
        <v>42095.229166666672</v>
      </c>
      <c r="T111" s="16">
        <v>42109.211111111115</v>
      </c>
    </row>
    <row r="112" spans="1:20" ht="7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6">
        <v>41906.819513888891</v>
      </c>
      <c r="T112" s="16">
        <v>41938.838888888888</v>
      </c>
    </row>
    <row r="113" spans="1:20" ht="7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6">
        <v>41834.135370370372</v>
      </c>
      <c r="T113" s="16">
        <v>41849.135370370372</v>
      </c>
    </row>
    <row r="114" spans="1:20" ht="7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8314</v>
      </c>
      <c r="R115" t="s">
        <v>8315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8314</v>
      </c>
      <c r="R116" t="s">
        <v>8315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6">
        <v>42059.270023148143</v>
      </c>
      <c r="T117" s="16">
        <v>42119.190972222219</v>
      </c>
    </row>
    <row r="118" spans="1:20" ht="7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8314</v>
      </c>
      <c r="R118" t="s">
        <v>8315</v>
      </c>
      <c r="S118" s="16">
        <v>42308.211215277777</v>
      </c>
      <c r="T118" s="16">
        <v>42338.252881944441</v>
      </c>
    </row>
    <row r="119" spans="1:20" ht="7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8314</v>
      </c>
      <c r="R119" t="s">
        <v>8315</v>
      </c>
      <c r="S119" s="16">
        <v>42020.768634259264</v>
      </c>
      <c r="T119" s="16">
        <v>42065.958333333328</v>
      </c>
    </row>
    <row r="120" spans="1:20" ht="7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6">
        <v>41820.870821759258</v>
      </c>
      <c r="T121" s="16">
        <v>41850.870821759258</v>
      </c>
    </row>
    <row r="122" spans="1:20" ht="7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8314</v>
      </c>
      <c r="R123" t="s">
        <v>8315</v>
      </c>
      <c r="S123" s="16">
        <v>42601.827141203699</v>
      </c>
      <c r="T123" s="16">
        <v>42631.827141203699</v>
      </c>
    </row>
    <row r="124" spans="1:20" ht="7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8314</v>
      </c>
      <c r="R126" t="s">
        <v>8315</v>
      </c>
      <c r="S126" s="16">
        <v>42538.968310185184</v>
      </c>
      <c r="T126" s="16">
        <v>42568.029861111107</v>
      </c>
    </row>
    <row r="127" spans="1:20" ht="7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8314</v>
      </c>
      <c r="R127" t="s">
        <v>8315</v>
      </c>
      <c r="S127" s="16">
        <v>42233.671747685185</v>
      </c>
      <c r="T127" s="16">
        <v>42278.541666666672</v>
      </c>
    </row>
    <row r="128" spans="1:20" ht="7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6">
        <v>42675.262962962966</v>
      </c>
      <c r="T128" s="16">
        <v>42705.304629629631</v>
      </c>
    </row>
    <row r="129" spans="1:20" ht="7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6">
        <v>42534.631481481483</v>
      </c>
      <c r="T129" s="16">
        <v>42562.631481481483</v>
      </c>
    </row>
    <row r="130" spans="1:20" ht="7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6">
        <v>42151.905717592599</v>
      </c>
      <c r="T130" s="16">
        <v>42182.905717592599</v>
      </c>
    </row>
    <row r="131" spans="1:20" ht="7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6">
        <v>42111.904097222221</v>
      </c>
      <c r="T133" s="16">
        <v>42171.904097222221</v>
      </c>
    </row>
    <row r="134" spans="1:20" ht="6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8314</v>
      </c>
      <c r="R134" t="s">
        <v>8315</v>
      </c>
      <c r="S134" s="16">
        <v>42279.778564814813</v>
      </c>
      <c r="T134" s="16">
        <v>42310.701388888891</v>
      </c>
    </row>
    <row r="135" spans="1:20" ht="7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6">
        <v>42213.662905092591</v>
      </c>
      <c r="T135" s="16">
        <v>42243.662905092591</v>
      </c>
    </row>
    <row r="136" spans="1:20" ht="7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6">
        <v>42031.833587962959</v>
      </c>
      <c r="T137" s="16">
        <v>42063.333333333328</v>
      </c>
    </row>
    <row r="138" spans="1:20" ht="7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6">
        <v>42615.142870370371</v>
      </c>
      <c r="T138" s="16">
        <v>42645.142870370371</v>
      </c>
    </row>
    <row r="139" spans="1:20" ht="7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6">
        <v>42439.702314814815</v>
      </c>
      <c r="T139" s="16">
        <v>42468.774305555555</v>
      </c>
    </row>
    <row r="140" spans="1:20" ht="7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8314</v>
      </c>
      <c r="R142" t="s">
        <v>8315</v>
      </c>
      <c r="S142" s="16">
        <v>42306.848854166667</v>
      </c>
      <c r="T142" s="16">
        <v>42336.890520833331</v>
      </c>
    </row>
    <row r="143" spans="1:20" ht="7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6">
        <v>42457.932025462964</v>
      </c>
      <c r="T143" s="16">
        <v>42485.013888888891</v>
      </c>
    </row>
    <row r="144" spans="1:20" ht="6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6">
        <v>42513.976319444439</v>
      </c>
      <c r="T144" s="16">
        <v>42559.976319444439</v>
      </c>
    </row>
    <row r="145" spans="1:20" ht="7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8314</v>
      </c>
      <c r="R145" t="s">
        <v>8315</v>
      </c>
      <c r="S145" s="16">
        <v>41816.950370370374</v>
      </c>
      <c r="T145" s="16">
        <v>41853.583333333336</v>
      </c>
    </row>
    <row r="146" spans="1:20" ht="7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8314</v>
      </c>
      <c r="R146" t="s">
        <v>8315</v>
      </c>
      <c r="S146" s="16">
        <v>41880.788842592592</v>
      </c>
      <c r="T146" s="16">
        <v>41910.788842592592</v>
      </c>
    </row>
    <row r="147" spans="1:20" ht="7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6">
        <v>42342.845555555556</v>
      </c>
      <c r="T147" s="16">
        <v>42372.845555555556</v>
      </c>
    </row>
    <row r="148" spans="1:20" ht="6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6">
        <v>42053.722060185188</v>
      </c>
      <c r="T148" s="16">
        <v>42113.680393518516</v>
      </c>
    </row>
    <row r="149" spans="1:20" ht="7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6">
        <v>42414.235879629632</v>
      </c>
      <c r="T149" s="16">
        <v>42474.194212962961</v>
      </c>
    </row>
    <row r="150" spans="1:20" ht="7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6">
        <v>41801.711550925924</v>
      </c>
      <c r="T150" s="16">
        <v>41844.124305555553</v>
      </c>
    </row>
    <row r="151" spans="1:20" ht="7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6">
        <v>42770.290590277778</v>
      </c>
      <c r="T151" s="16">
        <v>42800.290590277778</v>
      </c>
    </row>
    <row r="152" spans="1:20" ht="6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8314</v>
      </c>
      <c r="R152" t="s">
        <v>8315</v>
      </c>
      <c r="S152" s="16">
        <v>42452.815659722226</v>
      </c>
      <c r="T152" s="16">
        <v>42512.815659722226</v>
      </c>
    </row>
    <row r="153" spans="1:20" ht="7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8314</v>
      </c>
      <c r="R153" t="s">
        <v>8315</v>
      </c>
      <c r="S153" s="16">
        <v>42601.854699074072</v>
      </c>
      <c r="T153" s="16">
        <v>42611.163194444445</v>
      </c>
    </row>
    <row r="154" spans="1:20" ht="9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6">
        <v>42447.863553240735</v>
      </c>
      <c r="T154" s="16">
        <v>42477.863553240735</v>
      </c>
    </row>
    <row r="155" spans="1:20" ht="7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8314</v>
      </c>
      <c r="R155" t="s">
        <v>8315</v>
      </c>
      <c r="S155" s="16">
        <v>41811.536180555559</v>
      </c>
      <c r="T155" s="16">
        <v>41841.536180555559</v>
      </c>
    </row>
    <row r="156" spans="1:20" ht="6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8314</v>
      </c>
      <c r="R156" t="s">
        <v>8315</v>
      </c>
      <c r="S156" s="16">
        <v>41981.067523148144</v>
      </c>
      <c r="T156" s="16">
        <v>42041.067523148144</v>
      </c>
    </row>
    <row r="157" spans="1:20" ht="7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8314</v>
      </c>
      <c r="R157" t="s">
        <v>8315</v>
      </c>
      <c r="S157" s="16">
        <v>42469.68414351852</v>
      </c>
      <c r="T157" s="16">
        <v>42499.166666666672</v>
      </c>
    </row>
    <row r="158" spans="1:20" ht="7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6">
        <v>42534.866875</v>
      </c>
      <c r="T158" s="16">
        <v>42564.866875</v>
      </c>
    </row>
    <row r="159" spans="1:20" ht="7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6">
        <v>41830.858344907407</v>
      </c>
      <c r="T159" s="16">
        <v>41852.291666666664</v>
      </c>
    </row>
    <row r="160" spans="1:20" ht="7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6">
        <v>42543.788564814815</v>
      </c>
      <c r="T160" s="16">
        <v>42573.788564814815</v>
      </c>
    </row>
    <row r="161" spans="1:20" ht="7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6">
        <v>41975.642974537041</v>
      </c>
      <c r="T161" s="16">
        <v>42035.642974537041</v>
      </c>
    </row>
    <row r="162" spans="1:20" ht="7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8314</v>
      </c>
      <c r="R162" t="s">
        <v>8315</v>
      </c>
      <c r="S162" s="16">
        <v>41795.598923611113</v>
      </c>
      <c r="T162" s="16">
        <v>41825.598923611113</v>
      </c>
    </row>
    <row r="163" spans="1:20" ht="6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6">
        <v>42508.179965277777</v>
      </c>
      <c r="T163" s="16">
        <v>42568.179965277777</v>
      </c>
    </row>
    <row r="164" spans="1:20" ht="7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8314</v>
      </c>
      <c r="R164" t="s">
        <v>8315</v>
      </c>
      <c r="S164" s="16">
        <v>41747.86986111111</v>
      </c>
      <c r="T164" s="16">
        <v>41779.290972222225</v>
      </c>
    </row>
    <row r="165" spans="1:20" ht="7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8314</v>
      </c>
      <c r="R165" t="s">
        <v>8315</v>
      </c>
      <c r="S165" s="16">
        <v>42399.707407407404</v>
      </c>
      <c r="T165" s="16">
        <v>42420.878472222219</v>
      </c>
    </row>
    <row r="166" spans="1:20" ht="4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6">
        <v>42230.08116898148</v>
      </c>
      <c r="T166" s="16">
        <v>42245.08116898148</v>
      </c>
    </row>
    <row r="167" spans="1:20" ht="7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6">
        <v>42286.749780092592</v>
      </c>
      <c r="T167" s="16">
        <v>42316.791446759264</v>
      </c>
    </row>
    <row r="168" spans="1:20" ht="7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6">
        <v>42125.644467592589</v>
      </c>
      <c r="T168" s="16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8314</v>
      </c>
      <c r="R169" t="s">
        <v>8315</v>
      </c>
      <c r="S169" s="16">
        <v>42289.94049768518</v>
      </c>
      <c r="T169" s="16">
        <v>42349.982164351852</v>
      </c>
    </row>
    <row r="170" spans="1:20" ht="6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6">
        <v>42107.864722222221</v>
      </c>
      <c r="T170" s="16">
        <v>42137.864722222221</v>
      </c>
    </row>
    <row r="171" spans="1:20" ht="6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6">
        <v>41809.389930555553</v>
      </c>
      <c r="T171" s="16">
        <v>41839.389930555553</v>
      </c>
    </row>
    <row r="172" spans="1:20" ht="7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8314</v>
      </c>
      <c r="R172" t="s">
        <v>8315</v>
      </c>
      <c r="S172" s="16">
        <v>41950.26694444444</v>
      </c>
      <c r="T172" s="16">
        <v>41963.669444444444</v>
      </c>
    </row>
    <row r="173" spans="1:20" ht="6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8314</v>
      </c>
      <c r="R173" t="s">
        <v>8315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8314</v>
      </c>
      <c r="R174" t="s">
        <v>8315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6">
        <v>42437.64534722222</v>
      </c>
      <c r="T175" s="16">
        <v>42497.603680555556</v>
      </c>
    </row>
    <row r="176" spans="1:20" ht="7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6">
        <v>41879.043530092589</v>
      </c>
      <c r="T176" s="16">
        <v>41909.043530092589</v>
      </c>
    </row>
    <row r="177" spans="1:20" ht="6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6">
        <v>41890.16269675926</v>
      </c>
      <c r="T178" s="16">
        <v>41920.16269675926</v>
      </c>
    </row>
    <row r="179" spans="1:20" ht="7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6">
        <v>41872.807696759257</v>
      </c>
      <c r="T179" s="16">
        <v>41932.807696759257</v>
      </c>
    </row>
    <row r="180" spans="1:20" ht="7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6">
        <v>41848.772928240738</v>
      </c>
      <c r="T181" s="16">
        <v>41877.686111111114</v>
      </c>
    </row>
    <row r="182" spans="1:20" ht="6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8314</v>
      </c>
      <c r="R182" t="s">
        <v>8315</v>
      </c>
      <c r="S182" s="16">
        <v>41921.770439814813</v>
      </c>
      <c r="T182" s="16">
        <v>41938.770439814813</v>
      </c>
    </row>
    <row r="183" spans="1:20" ht="7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6">
        <v>42021.301192129627</v>
      </c>
      <c r="T183" s="16">
        <v>42051.301192129627</v>
      </c>
    </row>
    <row r="184" spans="1:20" ht="7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6">
        <v>42419.246168981481</v>
      </c>
      <c r="T184" s="16">
        <v>42434.246168981481</v>
      </c>
    </row>
    <row r="185" spans="1:20" ht="7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6">
        <v>42174.780821759254</v>
      </c>
      <c r="T185" s="16">
        <v>42204.780821759254</v>
      </c>
    </row>
    <row r="186" spans="1:20" ht="7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6">
        <v>41856.672152777777</v>
      </c>
      <c r="T186" s="16">
        <v>41886.672152777777</v>
      </c>
    </row>
    <row r="187" spans="1:20" ht="7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6">
        <v>42417.675879629634</v>
      </c>
      <c r="T187" s="16">
        <v>42475.686111111107</v>
      </c>
    </row>
    <row r="188" spans="1:20" ht="7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8314</v>
      </c>
      <c r="R188" t="s">
        <v>8315</v>
      </c>
      <c r="S188" s="16">
        <v>42057.190960648149</v>
      </c>
      <c r="T188" s="16">
        <v>42087.149293981478</v>
      </c>
    </row>
    <row r="189" spans="1:20" ht="6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6">
        <v>41878.911550925928</v>
      </c>
      <c r="T189" s="16">
        <v>41938.911550925928</v>
      </c>
    </row>
    <row r="190" spans="1:20" ht="6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8314</v>
      </c>
      <c r="R190" t="s">
        <v>8315</v>
      </c>
      <c r="S190" s="16">
        <v>41990.584108796291</v>
      </c>
      <c r="T190" s="16">
        <v>42036.120833333334</v>
      </c>
    </row>
    <row r="191" spans="1:20" ht="6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6">
        <v>42408.999571759254</v>
      </c>
      <c r="T191" s="16">
        <v>42453.957905092597</v>
      </c>
    </row>
    <row r="192" spans="1:20" ht="7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6">
        <v>42217.670104166667</v>
      </c>
      <c r="T192" s="16">
        <v>42247.670104166667</v>
      </c>
    </row>
    <row r="193" spans="1:20" ht="6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6">
        <v>42282.655543981484</v>
      </c>
      <c r="T193" s="16">
        <v>42342.697210648148</v>
      </c>
    </row>
    <row r="194" spans="1:20" ht="7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8314</v>
      </c>
      <c r="R194" t="s">
        <v>8315</v>
      </c>
      <c r="S194" s="16">
        <v>42768.97084490741</v>
      </c>
      <c r="T194" s="16">
        <v>42789.041666666672</v>
      </c>
    </row>
    <row r="195" spans="1:20" ht="7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6">
        <v>42322.025115740747</v>
      </c>
      <c r="T196" s="16">
        <v>42352.025115740747</v>
      </c>
    </row>
    <row r="197" spans="1:20" ht="7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8314</v>
      </c>
      <c r="R197" t="s">
        <v>8315</v>
      </c>
      <c r="S197" s="16">
        <v>42374.655081018514</v>
      </c>
      <c r="T197" s="16">
        <v>42403.784027777772</v>
      </c>
    </row>
    <row r="198" spans="1:20" ht="9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6">
        <v>41941.585231481484</v>
      </c>
      <c r="T198" s="16">
        <v>41991.626898148148</v>
      </c>
    </row>
    <row r="199" spans="1:20" ht="7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6">
        <v>42293.809212962966</v>
      </c>
      <c r="T199" s="16">
        <v>42353.85087962963</v>
      </c>
    </row>
    <row r="200" spans="1:20" ht="7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6">
        <v>41903.882951388885</v>
      </c>
      <c r="T201" s="16">
        <v>41933.882951388885</v>
      </c>
    </row>
    <row r="202" spans="1:20" ht="7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8314</v>
      </c>
      <c r="R202" t="s">
        <v>8315</v>
      </c>
      <c r="S202" s="16">
        <v>41804.937083333331</v>
      </c>
      <c r="T202" s="16">
        <v>41821.9375</v>
      </c>
    </row>
    <row r="203" spans="1:20" ht="7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6">
        <v>42497.070775462969</v>
      </c>
      <c r="T203" s="16">
        <v>42514.600694444445</v>
      </c>
    </row>
    <row r="204" spans="1:20" ht="7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6">
        <v>41869.798726851855</v>
      </c>
      <c r="T204" s="16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6">
        <v>42305.670914351853</v>
      </c>
      <c r="T205" s="16">
        <v>42339.249305555553</v>
      </c>
    </row>
    <row r="206" spans="1:20" ht="7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6">
        <v>41995.084074074075</v>
      </c>
      <c r="T207" s="16">
        <v>42024.802777777775</v>
      </c>
    </row>
    <row r="208" spans="1:20" ht="7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6">
        <v>42074.219699074078</v>
      </c>
      <c r="T208" s="16">
        <v>42104.208333333328</v>
      </c>
    </row>
    <row r="209" spans="1:20" ht="7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8314</v>
      </c>
      <c r="R209" t="s">
        <v>8315</v>
      </c>
      <c r="S209" s="16">
        <v>41904.650578703702</v>
      </c>
      <c r="T209" s="16">
        <v>41934.650578703702</v>
      </c>
    </row>
    <row r="210" spans="1:20" ht="7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6">
        <v>41991.022488425922</v>
      </c>
      <c r="T210" s="16">
        <v>42015.041666666672</v>
      </c>
    </row>
    <row r="211" spans="1:20" ht="7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6">
        <v>42169.958506944444</v>
      </c>
      <c r="T211" s="16">
        <v>42199.958506944444</v>
      </c>
    </row>
    <row r="212" spans="1:20" ht="7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8314</v>
      </c>
      <c r="R214" t="s">
        <v>8315</v>
      </c>
      <c r="S214" s="16">
        <v>41865.878657407404</v>
      </c>
      <c r="T214" s="16">
        <v>41925.878657407404</v>
      </c>
    </row>
    <row r="215" spans="1:20" ht="7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6">
        <v>42613.841261574074</v>
      </c>
      <c r="T215" s="16">
        <v>42644.166666666672</v>
      </c>
    </row>
    <row r="216" spans="1:20" ht="7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8314</v>
      </c>
      <c r="R216" t="s">
        <v>8315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6">
        <v>42446.060694444444</v>
      </c>
      <c r="T217" s="16">
        <v>42461.165972222225</v>
      </c>
    </row>
    <row r="218" spans="1:20" ht="7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6">
        <v>42421.141469907408</v>
      </c>
      <c r="T218" s="16">
        <v>42481.099803240737</v>
      </c>
    </row>
    <row r="219" spans="1:20" ht="7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8314</v>
      </c>
      <c r="R219" t="s">
        <v>8315</v>
      </c>
      <c r="S219" s="16">
        <v>42523.739212962959</v>
      </c>
      <c r="T219" s="16">
        <v>42553.739212962959</v>
      </c>
    </row>
    <row r="220" spans="1:20" ht="6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6">
        <v>42479.039212962962</v>
      </c>
      <c r="T221" s="16">
        <v>42509.039212962962</v>
      </c>
    </row>
    <row r="222" spans="1:20" ht="7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8314</v>
      </c>
      <c r="R222" t="s">
        <v>8315</v>
      </c>
      <c r="S222" s="16">
        <v>42235.117476851854</v>
      </c>
      <c r="T222" s="16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6">
        <v>42718.963599537034</v>
      </c>
      <c r="T223" s="16">
        <v>42748.961805555555</v>
      </c>
    </row>
    <row r="224" spans="1:20" ht="6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6">
        <v>42031.666898148149</v>
      </c>
      <c r="T224" s="16">
        <v>42064.125</v>
      </c>
    </row>
    <row r="225" spans="1:20" ht="7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6">
        <v>42078.34520833334</v>
      </c>
      <c r="T225" s="16">
        <v>42133.166666666672</v>
      </c>
    </row>
    <row r="226" spans="1:20" ht="6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6">
        <v>42695.7105787037</v>
      </c>
      <c r="T227" s="16">
        <v>42725.7105787037</v>
      </c>
    </row>
    <row r="228" spans="1:20" ht="7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6">
        <v>42510.938900462963</v>
      </c>
      <c r="T228" s="16">
        <v>42540.938900462963</v>
      </c>
    </row>
    <row r="229" spans="1:20" ht="7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6">
        <v>42511.698101851856</v>
      </c>
      <c r="T229" s="16">
        <v>42535.787500000006</v>
      </c>
    </row>
    <row r="230" spans="1:20" ht="6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8314</v>
      </c>
      <c r="R230" t="s">
        <v>8315</v>
      </c>
      <c r="S230" s="16">
        <v>42041.581307870365</v>
      </c>
      <c r="T230" s="16">
        <v>42071.539641203708</v>
      </c>
    </row>
    <row r="231" spans="1:20" ht="7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6">
        <v>42307.189270833333</v>
      </c>
      <c r="T231" s="16">
        <v>42322.958333333328</v>
      </c>
    </row>
    <row r="232" spans="1:20" ht="7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6">
        <v>42353.761759259258</v>
      </c>
      <c r="T232" s="16">
        <v>42383.761759259258</v>
      </c>
    </row>
    <row r="233" spans="1:20" ht="7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6">
        <v>42058.603877314818</v>
      </c>
      <c r="T233" s="16">
        <v>42087.165972222225</v>
      </c>
    </row>
    <row r="234" spans="1:20" ht="7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6">
        <v>42304.940960648149</v>
      </c>
      <c r="T234" s="16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6">
        <v>42538.742893518516</v>
      </c>
      <c r="T235" s="16">
        <v>42568.742893518516</v>
      </c>
    </row>
    <row r="236" spans="1:20" ht="7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8314</v>
      </c>
      <c r="R237" t="s">
        <v>8315</v>
      </c>
      <c r="S237" s="16">
        <v>42209.67288194444</v>
      </c>
      <c r="T237" s="16">
        <v>42223.625</v>
      </c>
    </row>
    <row r="238" spans="1:20" ht="7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6">
        <v>41890.086805555555</v>
      </c>
      <c r="T240" s="16">
        <v>41934.207638888889</v>
      </c>
    </row>
    <row r="241" spans="1:20" ht="6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6">
        <v>42495.722187499996</v>
      </c>
      <c r="T241" s="16">
        <v>42525.722187499996</v>
      </c>
    </row>
    <row r="242" spans="1:20" ht="7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6">
        <v>41927.124884259261</v>
      </c>
      <c r="T243" s="16">
        <v>41937.124884259261</v>
      </c>
    </row>
    <row r="244" spans="1:20" ht="7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6">
        <v>42730.903726851851</v>
      </c>
      <c r="T244" s="16">
        <v>42760.903726851851</v>
      </c>
    </row>
    <row r="245" spans="1:20" ht="6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8314</v>
      </c>
      <c r="R245" t="s">
        <v>8315</v>
      </c>
      <c r="S245" s="16">
        <v>42475.848067129627</v>
      </c>
      <c r="T245" s="16">
        <v>42505.848067129627</v>
      </c>
    </row>
    <row r="246" spans="1:20" ht="7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8314</v>
      </c>
      <c r="R246" t="s">
        <v>8315</v>
      </c>
      <c r="S246" s="16">
        <v>42188.83293981482</v>
      </c>
      <c r="T246" s="16">
        <v>42242.772222222222</v>
      </c>
    </row>
    <row r="247" spans="1:20" ht="7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8314</v>
      </c>
      <c r="R247" t="s">
        <v>8315</v>
      </c>
      <c r="S247" s="16">
        <v>42053.049375000002</v>
      </c>
      <c r="T247" s="16">
        <v>42096.041666666672</v>
      </c>
    </row>
    <row r="248" spans="1:20" ht="7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6">
        <v>41883.916678240741</v>
      </c>
      <c r="T248" s="16">
        <v>41906.916678240741</v>
      </c>
    </row>
    <row r="249" spans="1:20" ht="7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8314</v>
      </c>
      <c r="R250" t="s">
        <v>8315</v>
      </c>
      <c r="S250" s="16">
        <v>42029.135879629626</v>
      </c>
      <c r="T250" s="16">
        <v>42059.135879629626</v>
      </c>
    </row>
    <row r="251" spans="1:20" ht="7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6">
        <v>42358.573182870372</v>
      </c>
      <c r="T251" s="16">
        <v>42377.273611111115</v>
      </c>
    </row>
    <row r="252" spans="1:20" x14ac:dyDescent="0.25">
      <c r="B252" s="9"/>
      <c r="C252" s="3"/>
      <c r="D252" s="5"/>
      <c r="E252" s="7"/>
      <c r="Q252" s="10"/>
      <c r="S252" s="16"/>
      <c r="T252" s="16"/>
    </row>
    <row r="253" spans="1:20" x14ac:dyDescent="0.25">
      <c r="B253" s="9"/>
      <c r="C253" s="3"/>
      <c r="D253" s="5"/>
      <c r="E253" s="7"/>
      <c r="Q253" s="10"/>
      <c r="S253" s="16"/>
      <c r="T253" s="16"/>
    </row>
    <row r="254" spans="1:20" x14ac:dyDescent="0.25">
      <c r="B254" s="9"/>
      <c r="C254" s="3"/>
      <c r="D254" s="5"/>
      <c r="E254" s="7"/>
      <c r="Q254" s="10"/>
      <c r="S254" s="16"/>
      <c r="T254" s="16"/>
    </row>
    <row r="255" spans="1:20" x14ac:dyDescent="0.25">
      <c r="B255" s="9"/>
      <c r="C255" s="3"/>
      <c r="D255" s="5"/>
      <c r="E255" s="7"/>
      <c r="Q255" s="10"/>
      <c r="S255" s="16"/>
      <c r="T255" s="16"/>
    </row>
    <row r="256" spans="1:20" x14ac:dyDescent="0.25">
      <c r="B256" s="9"/>
      <c r="C256" s="3"/>
      <c r="D256" s="5"/>
      <c r="E256" s="7"/>
      <c r="Q256" s="10"/>
      <c r="S256" s="16"/>
      <c r="T256" s="16"/>
    </row>
    <row r="257" spans="2:20" x14ac:dyDescent="0.25">
      <c r="B257" s="9"/>
      <c r="C257" s="3"/>
      <c r="D257" s="5"/>
      <c r="E257" s="7"/>
      <c r="Q257" s="10"/>
      <c r="S257" s="16"/>
      <c r="T257" s="16"/>
    </row>
    <row r="258" spans="2:20" x14ac:dyDescent="0.25">
      <c r="B258" s="9"/>
      <c r="C258" s="3"/>
      <c r="D258" s="5"/>
      <c r="E258" s="7"/>
      <c r="Q258" s="10"/>
      <c r="S258" s="16"/>
      <c r="T258" s="16"/>
    </row>
    <row r="259" spans="2:20" x14ac:dyDescent="0.25">
      <c r="B259" s="9"/>
      <c r="C259" s="3"/>
      <c r="D259" s="5"/>
      <c r="E259" s="7"/>
      <c r="Q259" s="10"/>
      <c r="S259" s="16"/>
      <c r="T259" s="16"/>
    </row>
    <row r="260" spans="2:20" x14ac:dyDescent="0.25">
      <c r="B260" s="9"/>
      <c r="C260" s="3"/>
      <c r="D260" s="5"/>
      <c r="E260" s="7"/>
      <c r="Q260" s="10"/>
      <c r="S260" s="16"/>
      <c r="T260" s="16"/>
    </row>
    <row r="261" spans="2:20" x14ac:dyDescent="0.25">
      <c r="B261" s="9"/>
      <c r="C261" s="3"/>
      <c r="D261" s="5"/>
      <c r="E261" s="7"/>
      <c r="Q261" s="10"/>
      <c r="S261" s="16"/>
      <c r="T261" s="16"/>
    </row>
    <row r="262" spans="2:20" x14ac:dyDescent="0.25">
      <c r="B262" s="9"/>
      <c r="C262" s="3"/>
      <c r="D262" s="5"/>
      <c r="E262" s="7"/>
      <c r="Q262" s="10"/>
      <c r="S262" s="16"/>
      <c r="T262" s="16"/>
    </row>
    <row r="263" spans="2:20" x14ac:dyDescent="0.25">
      <c r="B263" s="9"/>
      <c r="C263" s="3"/>
      <c r="D263" s="5"/>
      <c r="E263" s="7"/>
      <c r="Q263" s="10"/>
      <c r="S263" s="16"/>
      <c r="T263" s="16"/>
    </row>
    <row r="264" spans="2:20" x14ac:dyDescent="0.25">
      <c r="B264" s="9"/>
      <c r="C264" s="3"/>
      <c r="D264" s="5"/>
      <c r="E264" s="7"/>
      <c r="Q264" s="10"/>
      <c r="S264" s="16"/>
      <c r="T264" s="16"/>
    </row>
    <row r="265" spans="2:20" x14ac:dyDescent="0.25">
      <c r="B265" s="9"/>
      <c r="C265" s="3"/>
      <c r="D265" s="5"/>
      <c r="E265" s="7"/>
      <c r="Q265" s="10"/>
      <c r="S265" s="16"/>
      <c r="T265" s="16"/>
    </row>
    <row r="266" spans="2:20" x14ac:dyDescent="0.25">
      <c r="B266" s="9"/>
      <c r="C266" s="3"/>
      <c r="D266" s="5"/>
      <c r="E266" s="7"/>
      <c r="Q266" s="10"/>
      <c r="S266" s="16"/>
      <c r="T266" s="16"/>
    </row>
    <row r="267" spans="2:20" x14ac:dyDescent="0.25">
      <c r="B267" s="9"/>
      <c r="C267" s="3"/>
      <c r="D267" s="5"/>
      <c r="E267" s="7"/>
      <c r="Q267" s="10"/>
      <c r="S267" s="16"/>
      <c r="T267" s="16"/>
    </row>
    <row r="268" spans="2:20" x14ac:dyDescent="0.25">
      <c r="B268" s="9"/>
      <c r="C268" s="3"/>
      <c r="D268" s="5"/>
      <c r="E268" s="7"/>
      <c r="Q268" s="10"/>
      <c r="S268" s="16"/>
      <c r="T268" s="16"/>
    </row>
    <row r="269" spans="2:20" x14ac:dyDescent="0.25">
      <c r="B269" s="9"/>
      <c r="C269" s="3"/>
      <c r="D269" s="5"/>
      <c r="E269" s="7"/>
      <c r="Q269" s="10"/>
      <c r="S269" s="16"/>
      <c r="T269" s="16"/>
    </row>
    <row r="270" spans="2:20" x14ac:dyDescent="0.25">
      <c r="B270" s="9"/>
      <c r="C270" s="3"/>
      <c r="D270" s="5"/>
      <c r="E270" s="7"/>
      <c r="Q270" s="10"/>
      <c r="S270" s="16"/>
      <c r="T270" s="16"/>
    </row>
    <row r="271" spans="2:20" x14ac:dyDescent="0.25">
      <c r="B271" s="9"/>
      <c r="C271" s="3"/>
      <c r="D271" s="5"/>
      <c r="E271" s="7"/>
      <c r="Q271" s="10"/>
      <c r="S271" s="16"/>
      <c r="T271" s="16"/>
    </row>
    <row r="272" spans="2:20" x14ac:dyDescent="0.25">
      <c r="B272" s="9"/>
      <c r="C272" s="3"/>
      <c r="D272" s="5"/>
      <c r="E272" s="7"/>
      <c r="Q272" s="10"/>
      <c r="S272" s="16"/>
      <c r="T272" s="16"/>
    </row>
    <row r="273" spans="2:20" x14ac:dyDescent="0.25">
      <c r="B273" s="9"/>
      <c r="C273" s="3"/>
      <c r="D273" s="5"/>
      <c r="E273" s="7"/>
      <c r="Q273" s="10"/>
      <c r="S273" s="16"/>
      <c r="T273" s="16"/>
    </row>
    <row r="274" spans="2:20" x14ac:dyDescent="0.25">
      <c r="B274" s="9"/>
      <c r="C274" s="3"/>
      <c r="D274" s="5"/>
      <c r="E274" s="7"/>
      <c r="Q274" s="10"/>
      <c r="S274" s="16"/>
      <c r="T274" s="16"/>
    </row>
    <row r="275" spans="2:20" x14ac:dyDescent="0.25">
      <c r="B275" s="9"/>
      <c r="C275" s="3"/>
      <c r="D275" s="5"/>
      <c r="E275" s="7"/>
      <c r="Q275" s="10"/>
      <c r="S275" s="16"/>
      <c r="T275" s="16"/>
    </row>
    <row r="276" spans="2:20" x14ac:dyDescent="0.25">
      <c r="B276" s="9"/>
      <c r="C276" s="3"/>
      <c r="D276" s="5"/>
      <c r="E276" s="7"/>
      <c r="Q276" s="10"/>
      <c r="S276" s="16"/>
      <c r="T276" s="16"/>
    </row>
    <row r="277" spans="2:20" x14ac:dyDescent="0.25">
      <c r="B277" s="9"/>
      <c r="C277" s="3"/>
      <c r="D277" s="5"/>
      <c r="E277" s="7"/>
      <c r="Q277" s="10"/>
      <c r="S277" s="16"/>
      <c r="T277" s="16"/>
    </row>
    <row r="278" spans="2:20" x14ac:dyDescent="0.25">
      <c r="B278" s="9"/>
      <c r="C278" s="3"/>
      <c r="D278" s="5"/>
      <c r="E278" s="7"/>
      <c r="Q278" s="10"/>
      <c r="S278" s="16"/>
      <c r="T278" s="16"/>
    </row>
    <row r="279" spans="2:20" x14ac:dyDescent="0.25">
      <c r="B279" s="9"/>
      <c r="C279" s="3"/>
      <c r="D279" s="5"/>
      <c r="E279" s="7"/>
      <c r="Q279" s="10"/>
      <c r="S279" s="16"/>
      <c r="T279" s="16"/>
    </row>
    <row r="280" spans="2:20" x14ac:dyDescent="0.25">
      <c r="B280" s="9"/>
      <c r="C280" s="3"/>
      <c r="D280" s="5"/>
      <c r="E280" s="7"/>
      <c r="Q280" s="10"/>
      <c r="S280" s="16"/>
      <c r="T280" s="16"/>
    </row>
    <row r="281" spans="2:20" x14ac:dyDescent="0.25">
      <c r="B281" s="9"/>
      <c r="C281" s="3"/>
      <c r="D281" s="5"/>
      <c r="E281" s="7"/>
      <c r="Q281" s="10"/>
      <c r="S281" s="16"/>
      <c r="T281" s="16"/>
    </row>
    <row r="282" spans="2:20" x14ac:dyDescent="0.25">
      <c r="B282" s="9"/>
      <c r="C282" s="3"/>
      <c r="D282" s="5"/>
      <c r="E282" s="7"/>
      <c r="Q282" s="10"/>
      <c r="S282" s="16"/>
      <c r="T282" s="16"/>
    </row>
    <row r="283" spans="2:20" x14ac:dyDescent="0.25">
      <c r="B283" s="9"/>
      <c r="C283" s="3"/>
      <c r="D283" s="5"/>
      <c r="E283" s="7"/>
      <c r="Q283" s="10"/>
      <c r="S283" s="16"/>
      <c r="T283" s="16"/>
    </row>
    <row r="284" spans="2:20" x14ac:dyDescent="0.25">
      <c r="B284" s="9"/>
      <c r="C284" s="3"/>
      <c r="D284" s="5"/>
      <c r="E284" s="7"/>
      <c r="Q284" s="10"/>
      <c r="S284" s="16"/>
      <c r="T284" s="16"/>
    </row>
    <row r="285" spans="2:20" x14ac:dyDescent="0.25">
      <c r="B285" s="9"/>
      <c r="C285" s="3"/>
      <c r="D285" s="5"/>
      <c r="E285" s="7"/>
      <c r="Q285" s="10"/>
      <c r="S285" s="16"/>
      <c r="T285" s="16"/>
    </row>
    <row r="286" spans="2:20" x14ac:dyDescent="0.25">
      <c r="B286" s="9"/>
      <c r="C286" s="3"/>
      <c r="D286" s="5"/>
      <c r="E286" s="7"/>
      <c r="Q286" s="10"/>
      <c r="S286" s="16"/>
      <c r="T286" s="16"/>
    </row>
    <row r="287" spans="2:20" x14ac:dyDescent="0.25">
      <c r="B287" s="9"/>
      <c r="C287" s="3"/>
      <c r="D287" s="5"/>
      <c r="E287" s="7"/>
      <c r="Q287" s="10"/>
      <c r="S287" s="16"/>
      <c r="T287" s="16"/>
    </row>
    <row r="288" spans="2:20" x14ac:dyDescent="0.25">
      <c r="B288" s="9"/>
      <c r="C288" s="3"/>
      <c r="D288" s="5"/>
      <c r="E288" s="7"/>
      <c r="Q288" s="10"/>
      <c r="S288" s="16"/>
      <c r="T288" s="16"/>
    </row>
    <row r="289" spans="2:20" x14ac:dyDescent="0.25">
      <c r="B289" s="9"/>
      <c r="C289" s="3"/>
      <c r="D289" s="5"/>
      <c r="E289" s="7"/>
      <c r="Q289" s="10"/>
      <c r="S289" s="16"/>
      <c r="T289" s="16"/>
    </row>
    <row r="290" spans="2:20" x14ac:dyDescent="0.25">
      <c r="B290" s="9"/>
      <c r="C290" s="3"/>
      <c r="D290" s="5"/>
      <c r="E290" s="7"/>
      <c r="Q290" s="10"/>
      <c r="S290" s="16"/>
      <c r="T290" s="16"/>
    </row>
    <row r="291" spans="2:20" x14ac:dyDescent="0.25">
      <c r="B291" s="9"/>
      <c r="C291" s="3"/>
      <c r="D291" s="5"/>
      <c r="E291" s="7"/>
      <c r="Q291" s="10"/>
      <c r="S291" s="16"/>
      <c r="T291" s="16"/>
    </row>
    <row r="292" spans="2:20" x14ac:dyDescent="0.25">
      <c r="B292" s="9"/>
      <c r="C292" s="3"/>
      <c r="D292" s="5"/>
      <c r="E292" s="7"/>
      <c r="Q292" s="10"/>
      <c r="S292" s="16"/>
      <c r="T292" s="16"/>
    </row>
    <row r="293" spans="2:20" x14ac:dyDescent="0.25">
      <c r="B293" s="9"/>
      <c r="C293" s="3"/>
      <c r="D293" s="5"/>
      <c r="E293" s="7"/>
      <c r="Q293" s="10"/>
      <c r="S293" s="16"/>
      <c r="T293" s="16"/>
    </row>
    <row r="294" spans="2:20" x14ac:dyDescent="0.25">
      <c r="B294" s="9"/>
      <c r="C294" s="3"/>
      <c r="D294" s="5"/>
      <c r="E294" s="7"/>
      <c r="Q294" s="10"/>
      <c r="S294" s="16"/>
      <c r="T294" s="16"/>
    </row>
    <row r="295" spans="2:20" x14ac:dyDescent="0.25">
      <c r="B295" s="9"/>
      <c r="C295" s="3"/>
      <c r="D295" s="5"/>
      <c r="E295" s="7"/>
      <c r="Q295" s="10"/>
      <c r="S295" s="16"/>
      <c r="T295" s="16"/>
    </row>
    <row r="296" spans="2:20" x14ac:dyDescent="0.25">
      <c r="B296" s="9"/>
      <c r="C296" s="3"/>
      <c r="D296" s="5"/>
      <c r="E296" s="7"/>
      <c r="Q296" s="10"/>
      <c r="S296" s="16"/>
      <c r="T296" s="16"/>
    </row>
    <row r="297" spans="2:20" x14ac:dyDescent="0.25">
      <c r="B297" s="9"/>
      <c r="C297" s="3"/>
      <c r="D297" s="5"/>
      <c r="E297" s="7"/>
      <c r="Q297" s="10"/>
      <c r="S297" s="16"/>
      <c r="T297" s="16"/>
    </row>
    <row r="298" spans="2:20" x14ac:dyDescent="0.25">
      <c r="B298" s="9"/>
      <c r="C298" s="3"/>
      <c r="D298" s="5"/>
      <c r="E298" s="7"/>
      <c r="Q298" s="10"/>
      <c r="S298" s="16"/>
      <c r="T298" s="16"/>
    </row>
    <row r="299" spans="2:20" x14ac:dyDescent="0.25">
      <c r="B299" s="9"/>
      <c r="C299" s="3"/>
      <c r="D299" s="5"/>
      <c r="E299" s="7"/>
      <c r="Q299" s="10"/>
      <c r="S299" s="16"/>
      <c r="T299" s="16"/>
    </row>
    <row r="300" spans="2:20" x14ac:dyDescent="0.25">
      <c r="B300" s="9"/>
      <c r="C300" s="3"/>
      <c r="D300" s="5"/>
      <c r="E300" s="7"/>
      <c r="Q300" s="10"/>
      <c r="S300" s="16"/>
      <c r="T300" s="16"/>
    </row>
    <row r="301" spans="2:20" x14ac:dyDescent="0.25">
      <c r="B301" s="9"/>
      <c r="C301" s="3"/>
      <c r="D301" s="5"/>
      <c r="E301" s="7"/>
      <c r="Q301" s="10"/>
      <c r="S301" s="16"/>
      <c r="T301" s="16"/>
    </row>
    <row r="302" spans="2:20" x14ac:dyDescent="0.25">
      <c r="B302" s="9"/>
      <c r="C302" s="3"/>
      <c r="D302" s="5"/>
      <c r="E302" s="7"/>
      <c r="Q302" s="10"/>
      <c r="S302" s="16"/>
      <c r="T302" s="16"/>
    </row>
    <row r="303" spans="2:20" x14ac:dyDescent="0.25">
      <c r="B303" s="9"/>
      <c r="C303" s="3"/>
      <c r="D303" s="5"/>
      <c r="E303" s="7"/>
      <c r="Q303" s="10"/>
      <c r="S303" s="16"/>
      <c r="T303" s="16"/>
    </row>
    <row r="304" spans="2:20" x14ac:dyDescent="0.25">
      <c r="B304" s="9"/>
      <c r="C304" s="3"/>
      <c r="D304" s="5"/>
      <c r="E304" s="7"/>
      <c r="Q304" s="10"/>
      <c r="S304" s="16"/>
      <c r="T304" s="16"/>
    </row>
    <row r="305" spans="2:20" x14ac:dyDescent="0.25">
      <c r="B305" s="9"/>
      <c r="C305" s="3"/>
      <c r="D305" s="5"/>
      <c r="E305" s="7"/>
      <c r="Q305" s="10"/>
      <c r="S305" s="16"/>
      <c r="T305" s="16"/>
    </row>
    <row r="306" spans="2:20" x14ac:dyDescent="0.25">
      <c r="B306" s="9"/>
      <c r="C306" s="3"/>
      <c r="D306" s="5"/>
      <c r="E306" s="7"/>
      <c r="Q306" s="10"/>
      <c r="S306" s="16"/>
      <c r="T306" s="16"/>
    </row>
    <row r="307" spans="2:20" x14ac:dyDescent="0.25">
      <c r="B307" s="9"/>
      <c r="C307" s="3"/>
      <c r="D307" s="5"/>
      <c r="E307" s="7"/>
      <c r="Q307" s="10"/>
      <c r="S307" s="16"/>
      <c r="T307" s="16"/>
    </row>
    <row r="308" spans="2:20" x14ac:dyDescent="0.25">
      <c r="B308" s="9"/>
      <c r="C308" s="3"/>
      <c r="D308" s="5"/>
      <c r="E308" s="7"/>
      <c r="Q308" s="10"/>
      <c r="S308" s="16"/>
      <c r="T308" s="16"/>
    </row>
    <row r="309" spans="2:20" x14ac:dyDescent="0.25">
      <c r="B309" s="9"/>
      <c r="C309" s="3"/>
      <c r="D309" s="5"/>
      <c r="E309" s="7"/>
      <c r="Q309" s="10"/>
      <c r="S309" s="16"/>
      <c r="T309" s="16"/>
    </row>
    <row r="310" spans="2:20" x14ac:dyDescent="0.25">
      <c r="B310" s="9"/>
      <c r="C310" s="3"/>
      <c r="D310" s="5"/>
      <c r="E310" s="7"/>
      <c r="Q310" s="10"/>
      <c r="S310" s="16"/>
      <c r="T310" s="16"/>
    </row>
    <row r="311" spans="2:20" x14ac:dyDescent="0.25">
      <c r="B311" s="9"/>
      <c r="C311" s="3"/>
      <c r="D311" s="5"/>
      <c r="E311" s="7"/>
      <c r="Q311" s="10"/>
      <c r="S311" s="16"/>
      <c r="T311" s="16"/>
    </row>
    <row r="312" spans="2:20" x14ac:dyDescent="0.25">
      <c r="B312" s="9"/>
      <c r="C312" s="3"/>
      <c r="D312" s="5"/>
      <c r="E312" s="7"/>
      <c r="Q312" s="10"/>
      <c r="S312" s="16"/>
      <c r="T312" s="16"/>
    </row>
    <row r="313" spans="2:20" x14ac:dyDescent="0.25">
      <c r="B313" s="9"/>
      <c r="C313" s="3"/>
      <c r="D313" s="5"/>
      <c r="E313" s="7"/>
      <c r="Q313" s="10"/>
      <c r="S313" s="16"/>
      <c r="T313" s="16"/>
    </row>
    <row r="314" spans="2:20" x14ac:dyDescent="0.25">
      <c r="B314" s="9"/>
      <c r="C314" s="3"/>
      <c r="D314" s="5"/>
      <c r="E314" s="7"/>
      <c r="Q314" s="10"/>
      <c r="S314" s="16"/>
      <c r="T314" s="16"/>
    </row>
    <row r="315" spans="2:20" x14ac:dyDescent="0.25">
      <c r="B315" s="9"/>
      <c r="C315" s="3"/>
      <c r="D315" s="5"/>
      <c r="E315" s="7"/>
      <c r="Q315" s="10"/>
      <c r="S315" s="16"/>
      <c r="T315" s="16"/>
    </row>
    <row r="316" spans="2:20" x14ac:dyDescent="0.25">
      <c r="B316" s="9"/>
      <c r="C316" s="3"/>
      <c r="D316" s="5"/>
      <c r="E316" s="7"/>
      <c r="Q316" s="10"/>
      <c r="S316" s="16"/>
      <c r="T316" s="16"/>
    </row>
    <row r="317" spans="2:20" x14ac:dyDescent="0.25">
      <c r="B317" s="9"/>
      <c r="C317" s="3"/>
      <c r="D317" s="5"/>
      <c r="E317" s="7"/>
      <c r="Q317" s="10"/>
      <c r="S317" s="16"/>
      <c r="T317" s="16"/>
    </row>
    <row r="318" spans="2:20" x14ac:dyDescent="0.25">
      <c r="B318" s="9"/>
      <c r="C318" s="3"/>
      <c r="D318" s="5"/>
      <c r="E318" s="7"/>
      <c r="Q318" s="10"/>
      <c r="S318" s="16"/>
      <c r="T318" s="16"/>
    </row>
    <row r="319" spans="2:20" x14ac:dyDescent="0.25">
      <c r="B319" s="9"/>
      <c r="C319" s="3"/>
      <c r="D319" s="5"/>
      <c r="E319" s="7"/>
      <c r="Q319" s="10"/>
      <c r="S319" s="16"/>
      <c r="T319" s="16"/>
    </row>
    <row r="320" spans="2:20" x14ac:dyDescent="0.25">
      <c r="B320" s="9"/>
      <c r="C320" s="3"/>
      <c r="D320" s="5"/>
      <c r="E320" s="7"/>
      <c r="Q320" s="10"/>
      <c r="S320" s="16"/>
      <c r="T320" s="16"/>
    </row>
    <row r="321" spans="2:20" x14ac:dyDescent="0.25">
      <c r="B321" s="9"/>
      <c r="C321" s="3"/>
      <c r="D321" s="5"/>
      <c r="E321" s="7"/>
      <c r="Q321" s="10"/>
      <c r="S321" s="16"/>
      <c r="T321" s="16"/>
    </row>
    <row r="322" spans="2:20" x14ac:dyDescent="0.25">
      <c r="B322" s="9"/>
      <c r="C322" s="3"/>
      <c r="D322" s="5"/>
      <c r="E322" s="7"/>
      <c r="Q322" s="10"/>
      <c r="S322" s="16"/>
      <c r="T322" s="16"/>
    </row>
    <row r="323" spans="2:20" x14ac:dyDescent="0.25">
      <c r="B323" s="9"/>
      <c r="C323" s="3"/>
      <c r="D323" s="5"/>
      <c r="E323" s="7"/>
      <c r="Q323" s="10"/>
      <c r="S323" s="16"/>
      <c r="T323" s="16"/>
    </row>
    <row r="324" spans="2:20" x14ac:dyDescent="0.25">
      <c r="B324" s="9"/>
      <c r="C324" s="3"/>
      <c r="D324" s="5"/>
      <c r="E324" s="7"/>
      <c r="Q324" s="10"/>
      <c r="S324" s="16"/>
      <c r="T324" s="16"/>
    </row>
    <row r="325" spans="2:20" x14ac:dyDescent="0.25">
      <c r="B325" s="9"/>
      <c r="C325" s="3"/>
      <c r="D325" s="5"/>
      <c r="E325" s="7"/>
      <c r="Q325" s="10"/>
      <c r="S325" s="16"/>
      <c r="T325" s="16"/>
    </row>
    <row r="326" spans="2:20" x14ac:dyDescent="0.25">
      <c r="B326" s="9"/>
      <c r="C326" s="3"/>
      <c r="D326" s="5"/>
      <c r="E326" s="7"/>
      <c r="Q326" s="10"/>
      <c r="S326" s="16"/>
      <c r="T326" s="16"/>
    </row>
    <row r="327" spans="2:20" x14ac:dyDescent="0.25">
      <c r="B327" s="9"/>
      <c r="C327" s="3"/>
      <c r="D327" s="5"/>
      <c r="E327" s="7"/>
      <c r="Q327" s="10"/>
      <c r="S327" s="16"/>
      <c r="T327" s="16"/>
    </row>
    <row r="328" spans="2:20" x14ac:dyDescent="0.25">
      <c r="B328" s="9"/>
      <c r="C328" s="3"/>
      <c r="D328" s="5"/>
      <c r="E328" s="7"/>
      <c r="Q328" s="10"/>
      <c r="S328" s="16"/>
      <c r="T328" s="16"/>
    </row>
    <row r="329" spans="2:20" x14ac:dyDescent="0.25">
      <c r="B329" s="9"/>
      <c r="C329" s="3"/>
      <c r="D329" s="5"/>
      <c r="E329" s="7"/>
      <c r="Q329" s="10"/>
      <c r="S329" s="16"/>
      <c r="T329" s="16"/>
    </row>
    <row r="330" spans="2:20" x14ac:dyDescent="0.25">
      <c r="B330" s="9"/>
      <c r="C330" s="3"/>
      <c r="D330" s="5"/>
      <c r="E330" s="7"/>
      <c r="Q330" s="10"/>
      <c r="S330" s="16"/>
      <c r="T330" s="16"/>
    </row>
    <row r="331" spans="2:20" x14ac:dyDescent="0.25">
      <c r="B331" s="9"/>
      <c r="C331" s="3"/>
      <c r="D331" s="5"/>
      <c r="E331" s="7"/>
      <c r="Q331" s="10"/>
      <c r="S331" s="16"/>
      <c r="T331" s="16"/>
    </row>
    <row r="332" spans="2:20" x14ac:dyDescent="0.25">
      <c r="B332" s="9"/>
      <c r="C332" s="3"/>
      <c r="D332" s="5"/>
      <c r="E332" s="7"/>
      <c r="Q332" s="10"/>
      <c r="S332" s="16"/>
      <c r="T332" s="16"/>
    </row>
    <row r="333" spans="2:20" x14ac:dyDescent="0.25">
      <c r="B333" s="9"/>
      <c r="C333" s="3"/>
      <c r="D333" s="5"/>
      <c r="E333" s="7"/>
      <c r="Q333" s="10"/>
      <c r="S333" s="16"/>
      <c r="T333" s="16"/>
    </row>
    <row r="334" spans="2:20" x14ac:dyDescent="0.25">
      <c r="B334" s="9"/>
      <c r="C334" s="3"/>
      <c r="D334" s="5"/>
      <c r="E334" s="7"/>
      <c r="Q334" s="10"/>
      <c r="S334" s="16"/>
      <c r="T334" s="16"/>
    </row>
    <row r="335" spans="2:20" x14ac:dyDescent="0.25">
      <c r="B335" s="9"/>
      <c r="C335" s="3"/>
      <c r="D335" s="5"/>
      <c r="E335" s="7"/>
      <c r="Q335" s="10"/>
      <c r="S335" s="16"/>
      <c r="T335" s="16"/>
    </row>
    <row r="336" spans="2:20" x14ac:dyDescent="0.25">
      <c r="B336" s="9"/>
      <c r="C336" s="3"/>
      <c r="D336" s="5"/>
      <c r="E336" s="7"/>
      <c r="Q336" s="10"/>
      <c r="S336" s="16"/>
      <c r="T336" s="16"/>
    </row>
    <row r="337" spans="2:20" x14ac:dyDescent="0.25">
      <c r="B337" s="9"/>
      <c r="C337" s="3"/>
      <c r="D337" s="5"/>
      <c r="E337" s="7"/>
      <c r="Q337" s="10"/>
      <c r="S337" s="16"/>
      <c r="T337" s="16"/>
    </row>
    <row r="338" spans="2:20" x14ac:dyDescent="0.25">
      <c r="B338" s="9"/>
      <c r="C338" s="3"/>
      <c r="D338" s="5"/>
      <c r="E338" s="7"/>
      <c r="Q338" s="10"/>
      <c r="S338" s="16"/>
      <c r="T338" s="16"/>
    </row>
    <row r="339" spans="2:20" x14ac:dyDescent="0.25">
      <c r="B339" s="9"/>
      <c r="C339" s="3"/>
      <c r="D339" s="5"/>
      <c r="E339" s="7"/>
      <c r="Q339" s="10"/>
      <c r="S339" s="16"/>
      <c r="T339" s="16"/>
    </row>
    <row r="340" spans="2:20" x14ac:dyDescent="0.25">
      <c r="B340" s="9"/>
      <c r="C340" s="3"/>
      <c r="D340" s="5"/>
      <c r="E340" s="7"/>
      <c r="Q340" s="10"/>
      <c r="S340" s="16"/>
      <c r="T340" s="16"/>
    </row>
    <row r="341" spans="2:20" x14ac:dyDescent="0.25">
      <c r="B341" s="9"/>
      <c r="C341" s="3"/>
      <c r="D341" s="5"/>
      <c r="E341" s="7"/>
      <c r="Q341" s="10"/>
      <c r="S341" s="16"/>
      <c r="T341" s="16"/>
    </row>
    <row r="342" spans="2:20" x14ac:dyDescent="0.25">
      <c r="B342" s="9"/>
      <c r="C342" s="3"/>
      <c r="D342" s="5"/>
      <c r="E342" s="7"/>
      <c r="Q342" s="10"/>
      <c r="S342" s="16"/>
      <c r="T342" s="16"/>
    </row>
    <row r="343" spans="2:20" x14ac:dyDescent="0.25">
      <c r="B343" s="9"/>
      <c r="C343" s="3"/>
      <c r="D343" s="5"/>
      <c r="E343" s="7"/>
      <c r="Q343" s="10"/>
      <c r="S343" s="16"/>
      <c r="T343" s="16"/>
    </row>
    <row r="344" spans="2:20" x14ac:dyDescent="0.25">
      <c r="B344" s="9"/>
      <c r="C344" s="3"/>
      <c r="D344" s="5"/>
      <c r="E344" s="7"/>
      <c r="Q344" s="10"/>
      <c r="S344" s="16"/>
      <c r="T344" s="16"/>
    </row>
    <row r="345" spans="2:20" x14ac:dyDescent="0.25">
      <c r="B345" s="9"/>
      <c r="C345" s="3"/>
      <c r="D345" s="5"/>
      <c r="E345" s="7"/>
      <c r="Q345" s="10"/>
      <c r="S345" s="16"/>
      <c r="T345" s="16"/>
    </row>
    <row r="346" spans="2:20" x14ac:dyDescent="0.25">
      <c r="B346" s="9"/>
      <c r="C346" s="3"/>
      <c r="D346" s="5"/>
      <c r="E346" s="7"/>
      <c r="Q346" s="10"/>
      <c r="S346" s="16"/>
      <c r="T346" s="16"/>
    </row>
    <row r="347" spans="2:20" x14ac:dyDescent="0.25">
      <c r="B347" s="9"/>
      <c r="C347" s="3"/>
      <c r="D347" s="5"/>
      <c r="E347" s="7"/>
      <c r="Q347" s="10"/>
      <c r="S347" s="16"/>
      <c r="T347" s="16"/>
    </row>
    <row r="348" spans="2:20" x14ac:dyDescent="0.25">
      <c r="B348" s="9"/>
      <c r="C348" s="3"/>
      <c r="D348" s="5"/>
      <c r="E348" s="7"/>
      <c r="Q348" s="10"/>
      <c r="S348" s="16"/>
      <c r="T348" s="16"/>
    </row>
    <row r="349" spans="2:20" x14ac:dyDescent="0.25">
      <c r="B349" s="9"/>
      <c r="C349" s="3"/>
      <c r="D349" s="5"/>
      <c r="E349" s="7"/>
      <c r="Q349" s="10"/>
      <c r="S349" s="16"/>
      <c r="T349" s="16"/>
    </row>
    <row r="350" spans="2:20" x14ac:dyDescent="0.25">
      <c r="B350" s="9"/>
      <c r="C350" s="3"/>
      <c r="D350" s="5"/>
      <c r="E350" s="7"/>
      <c r="Q350" s="10"/>
      <c r="S350" s="16"/>
      <c r="T350" s="16"/>
    </row>
    <row r="351" spans="2:20" x14ac:dyDescent="0.25">
      <c r="B351" s="9"/>
      <c r="C351" s="3"/>
      <c r="D351" s="5"/>
      <c r="E351" s="7"/>
      <c r="Q351" s="10"/>
      <c r="S351" s="16"/>
      <c r="T351" s="16"/>
    </row>
    <row r="352" spans="2:20" x14ac:dyDescent="0.25">
      <c r="B352" s="9"/>
      <c r="C352" s="3"/>
      <c r="D352" s="5"/>
      <c r="E352" s="7"/>
      <c r="Q352" s="10"/>
      <c r="S352" s="16"/>
      <c r="T352" s="16"/>
    </row>
    <row r="353" spans="2:20" x14ac:dyDescent="0.25">
      <c r="B353" s="9"/>
      <c r="C353" s="3"/>
      <c r="D353" s="5"/>
      <c r="E353" s="7"/>
      <c r="Q353" s="10"/>
      <c r="S353" s="16"/>
      <c r="T353" s="16"/>
    </row>
    <row r="354" spans="2:20" x14ac:dyDescent="0.25">
      <c r="B354" s="9"/>
      <c r="C354" s="3"/>
      <c r="D354" s="5"/>
      <c r="E354" s="7"/>
      <c r="Q354" s="10"/>
      <c r="S354" s="16"/>
      <c r="T354" s="16"/>
    </row>
    <row r="355" spans="2:20" x14ac:dyDescent="0.25">
      <c r="B355" s="9"/>
      <c r="C355" s="3"/>
      <c r="D355" s="5"/>
      <c r="E355" s="7"/>
      <c r="Q355" s="10"/>
      <c r="S355" s="16"/>
      <c r="T355" s="16"/>
    </row>
    <row r="356" spans="2:20" x14ac:dyDescent="0.25">
      <c r="B356" s="9"/>
      <c r="C356" s="3"/>
      <c r="D356" s="5"/>
      <c r="E356" s="7"/>
      <c r="Q356" s="10"/>
      <c r="S356" s="16"/>
      <c r="T356" s="16"/>
    </row>
    <row r="357" spans="2:20" x14ac:dyDescent="0.25">
      <c r="B357" s="9"/>
      <c r="C357" s="3"/>
      <c r="D357" s="5"/>
      <c r="E357" s="7"/>
      <c r="Q357" s="10"/>
      <c r="S357" s="16"/>
      <c r="T357" s="16"/>
    </row>
    <row r="358" spans="2:20" x14ac:dyDescent="0.25">
      <c r="B358" s="9"/>
      <c r="C358" s="3"/>
      <c r="D358" s="5"/>
      <c r="E358" s="7"/>
      <c r="Q358" s="10"/>
      <c r="S358" s="16"/>
      <c r="T358" s="16"/>
    </row>
    <row r="359" spans="2:20" x14ac:dyDescent="0.25">
      <c r="B359" s="9"/>
      <c r="C359" s="3"/>
      <c r="D359" s="5"/>
      <c r="E359" s="7"/>
      <c r="Q359" s="10"/>
      <c r="S359" s="16"/>
      <c r="T359" s="16"/>
    </row>
    <row r="360" spans="2:20" x14ac:dyDescent="0.25">
      <c r="B360" s="9"/>
      <c r="C360" s="3"/>
      <c r="D360" s="5"/>
      <c r="E360" s="7"/>
      <c r="Q360" s="10"/>
      <c r="S360" s="16"/>
      <c r="T360" s="16"/>
    </row>
    <row r="361" spans="2:20" x14ac:dyDescent="0.25">
      <c r="B361" s="9"/>
      <c r="C361" s="3"/>
      <c r="D361" s="5"/>
      <c r="E361" s="7"/>
      <c r="Q361" s="10"/>
      <c r="S361" s="16"/>
      <c r="T361" s="16"/>
    </row>
    <row r="362" spans="2:20" x14ac:dyDescent="0.25">
      <c r="B362" s="9"/>
      <c r="C362" s="3"/>
      <c r="D362" s="5"/>
      <c r="E362" s="7"/>
      <c r="Q362" s="10"/>
      <c r="S362" s="16"/>
      <c r="T362" s="16"/>
    </row>
    <row r="363" spans="2:20" x14ac:dyDescent="0.25">
      <c r="B363" s="9"/>
      <c r="C363" s="3"/>
      <c r="D363" s="5"/>
      <c r="E363" s="7"/>
      <c r="Q363" s="10"/>
      <c r="S363" s="16"/>
      <c r="T363" s="16"/>
    </row>
    <row r="364" spans="2:20" x14ac:dyDescent="0.25">
      <c r="B364" s="9"/>
      <c r="C364" s="3"/>
      <c r="D364" s="5"/>
      <c r="E364" s="7"/>
      <c r="Q364" s="10"/>
      <c r="S364" s="16"/>
      <c r="T364" s="16"/>
    </row>
    <row r="365" spans="2:20" x14ac:dyDescent="0.25">
      <c r="B365" s="9"/>
      <c r="C365" s="3"/>
      <c r="D365" s="5"/>
      <c r="E365" s="7"/>
      <c r="Q365" s="10"/>
      <c r="S365" s="16"/>
      <c r="T365" s="16"/>
    </row>
    <row r="366" spans="2:20" x14ac:dyDescent="0.25">
      <c r="B366" s="9"/>
      <c r="C366" s="3"/>
      <c r="D366" s="5"/>
      <c r="E366" s="7"/>
      <c r="Q366" s="10"/>
      <c r="S366" s="16"/>
      <c r="T366" s="16"/>
    </row>
    <row r="367" spans="2:20" x14ac:dyDescent="0.25">
      <c r="B367" s="9"/>
      <c r="C367" s="3"/>
      <c r="D367" s="5"/>
      <c r="E367" s="7"/>
      <c r="Q367" s="10"/>
      <c r="S367" s="16"/>
      <c r="T367" s="16"/>
    </row>
    <row r="368" spans="2:20" x14ac:dyDescent="0.25">
      <c r="B368" s="9"/>
      <c r="C368" s="3"/>
      <c r="D368" s="5"/>
      <c r="E368" s="7"/>
      <c r="Q368" s="10"/>
      <c r="S368" s="16"/>
      <c r="T368" s="16"/>
    </row>
    <row r="369" spans="2:20" x14ac:dyDescent="0.25">
      <c r="B369" s="9"/>
      <c r="C369" s="3"/>
      <c r="D369" s="5"/>
      <c r="E369" s="7"/>
      <c r="Q369" s="10"/>
      <c r="S369" s="16"/>
      <c r="T369" s="16"/>
    </row>
    <row r="370" spans="2:20" x14ac:dyDescent="0.25">
      <c r="B370" s="9"/>
      <c r="C370" s="3"/>
      <c r="D370" s="5"/>
      <c r="E370" s="7"/>
      <c r="Q370" s="10"/>
      <c r="S370" s="16"/>
      <c r="T370" s="16"/>
    </row>
    <row r="371" spans="2:20" x14ac:dyDescent="0.25">
      <c r="B371" s="9"/>
      <c r="C371" s="3"/>
      <c r="D371" s="5"/>
      <c r="E371" s="7"/>
      <c r="Q371" s="10"/>
      <c r="S371" s="16"/>
      <c r="T371" s="16"/>
    </row>
    <row r="372" spans="2:20" x14ac:dyDescent="0.25">
      <c r="B372" s="9"/>
      <c r="C372" s="3"/>
      <c r="D372" s="5"/>
      <c r="E372" s="7"/>
      <c r="Q372" s="10"/>
      <c r="S372" s="16"/>
      <c r="T372" s="16"/>
    </row>
    <row r="373" spans="2:20" x14ac:dyDescent="0.25">
      <c r="B373" s="9"/>
      <c r="C373" s="3"/>
      <c r="D373" s="5"/>
      <c r="E373" s="7"/>
      <c r="Q373" s="10"/>
      <c r="S373" s="16"/>
      <c r="T373" s="16"/>
    </row>
    <row r="374" spans="2:20" x14ac:dyDescent="0.25">
      <c r="B374" s="9"/>
      <c r="C374" s="3"/>
      <c r="D374" s="5"/>
      <c r="E374" s="7"/>
      <c r="Q374" s="10"/>
      <c r="S374" s="16"/>
      <c r="T374" s="16"/>
    </row>
    <row r="375" spans="2:20" x14ac:dyDescent="0.25">
      <c r="B375" s="9"/>
      <c r="C375" s="3"/>
      <c r="D375" s="5"/>
      <c r="E375" s="7"/>
      <c r="Q375" s="10"/>
      <c r="S375" s="16"/>
      <c r="T375" s="16"/>
    </row>
    <row r="376" spans="2:20" x14ac:dyDescent="0.25">
      <c r="B376" s="9"/>
      <c r="C376" s="3"/>
      <c r="D376" s="5"/>
      <c r="E376" s="7"/>
      <c r="Q376" s="10"/>
      <c r="S376" s="16"/>
      <c r="T376" s="16"/>
    </row>
    <row r="377" spans="2:20" x14ac:dyDescent="0.25">
      <c r="B377" s="9"/>
      <c r="C377" s="3"/>
      <c r="D377" s="5"/>
      <c r="E377" s="7"/>
      <c r="Q377" s="10"/>
      <c r="S377" s="16"/>
      <c r="T377" s="16"/>
    </row>
    <row r="378" spans="2:20" x14ac:dyDescent="0.25">
      <c r="B378" s="9"/>
      <c r="C378" s="3"/>
      <c r="D378" s="5"/>
      <c r="E378" s="7"/>
      <c r="Q378" s="10"/>
      <c r="S378" s="16"/>
      <c r="T378" s="16"/>
    </row>
    <row r="379" spans="2:20" x14ac:dyDescent="0.25">
      <c r="B379" s="9"/>
      <c r="C379" s="3"/>
      <c r="D379" s="5"/>
      <c r="E379" s="7"/>
      <c r="Q379" s="10"/>
      <c r="S379" s="16"/>
      <c r="T379" s="16"/>
    </row>
    <row r="380" spans="2:20" x14ac:dyDescent="0.25">
      <c r="B380" s="9"/>
      <c r="C380" s="3"/>
      <c r="D380" s="5"/>
      <c r="E380" s="7"/>
      <c r="Q380" s="10"/>
      <c r="S380" s="16"/>
      <c r="T380" s="16"/>
    </row>
    <row r="381" spans="2:20" x14ac:dyDescent="0.25">
      <c r="B381" s="9"/>
      <c r="C381" s="3"/>
      <c r="D381" s="5"/>
      <c r="E381" s="7"/>
      <c r="Q381" s="10"/>
      <c r="S381" s="16"/>
      <c r="T381" s="16"/>
    </row>
    <row r="382" spans="2:20" x14ac:dyDescent="0.25">
      <c r="B382" s="9"/>
      <c r="C382" s="3"/>
      <c r="D382" s="5"/>
      <c r="E382" s="7"/>
      <c r="Q382" s="10"/>
      <c r="S382" s="16"/>
      <c r="T382" s="16"/>
    </row>
    <row r="383" spans="2:20" x14ac:dyDescent="0.25">
      <c r="B383" s="9"/>
      <c r="C383" s="3"/>
      <c r="D383" s="5"/>
      <c r="E383" s="7"/>
      <c r="Q383" s="10"/>
      <c r="S383" s="16"/>
      <c r="T383" s="16"/>
    </row>
    <row r="384" spans="2:20" x14ac:dyDescent="0.25">
      <c r="B384" s="9"/>
      <c r="C384" s="3"/>
      <c r="D384" s="5"/>
      <c r="E384" s="7"/>
      <c r="Q384" s="10"/>
      <c r="S384" s="16"/>
      <c r="T384" s="16"/>
    </row>
    <row r="385" spans="2:20" x14ac:dyDescent="0.25">
      <c r="B385" s="9"/>
      <c r="C385" s="3"/>
      <c r="D385" s="5"/>
      <c r="E385" s="7"/>
      <c r="Q385" s="10"/>
      <c r="S385" s="16"/>
      <c r="T385" s="16"/>
    </row>
    <row r="386" spans="2:20" x14ac:dyDescent="0.25">
      <c r="B386" s="9"/>
      <c r="C386" s="3"/>
      <c r="D386" s="5"/>
      <c r="E386" s="7"/>
      <c r="Q386" s="10"/>
      <c r="S386" s="16"/>
      <c r="T386" s="16"/>
    </row>
    <row r="387" spans="2:20" x14ac:dyDescent="0.25">
      <c r="B387" s="9"/>
      <c r="C387" s="3"/>
      <c r="D387" s="5"/>
      <c r="E387" s="7"/>
      <c r="Q387" s="10"/>
      <c r="S387" s="16"/>
      <c r="T387" s="16"/>
    </row>
    <row r="388" spans="2:20" x14ac:dyDescent="0.25">
      <c r="B388" s="9"/>
      <c r="C388" s="3"/>
      <c r="D388" s="5"/>
      <c r="E388" s="7"/>
      <c r="Q388" s="10"/>
      <c r="S388" s="16"/>
      <c r="T388" s="16"/>
    </row>
    <row r="389" spans="2:20" x14ac:dyDescent="0.25">
      <c r="B389" s="9"/>
      <c r="C389" s="3"/>
      <c r="D389" s="5"/>
      <c r="E389" s="7"/>
      <c r="Q389" s="10"/>
      <c r="S389" s="16"/>
      <c r="T389" s="16"/>
    </row>
    <row r="390" spans="2:20" x14ac:dyDescent="0.25">
      <c r="B390" s="9"/>
      <c r="C390" s="3"/>
      <c r="D390" s="5"/>
      <c r="E390" s="7"/>
      <c r="Q390" s="10"/>
      <c r="S390" s="16"/>
      <c r="T390" s="16"/>
    </row>
    <row r="391" spans="2:20" x14ac:dyDescent="0.25">
      <c r="B391" s="9"/>
      <c r="C391" s="3"/>
      <c r="D391" s="5"/>
      <c r="E391" s="7"/>
      <c r="Q391" s="10"/>
      <c r="S391" s="16"/>
      <c r="T391" s="16"/>
    </row>
    <row r="392" spans="2:20" x14ac:dyDescent="0.25">
      <c r="B392" s="9"/>
      <c r="C392" s="3"/>
      <c r="D392" s="5"/>
      <c r="E392" s="7"/>
      <c r="Q392" s="10"/>
      <c r="S392" s="16"/>
      <c r="T392" s="16"/>
    </row>
    <row r="393" spans="2:20" x14ac:dyDescent="0.25">
      <c r="B393" s="9"/>
      <c r="C393" s="3"/>
      <c r="D393" s="5"/>
      <c r="E393" s="7"/>
      <c r="Q393" s="10"/>
      <c r="S393" s="16"/>
      <c r="T393" s="16"/>
    </row>
    <row r="394" spans="2:20" x14ac:dyDescent="0.25">
      <c r="B394" s="9"/>
      <c r="C394" s="3"/>
      <c r="D394" s="5"/>
      <c r="E394" s="7"/>
      <c r="Q394" s="10"/>
      <c r="S394" s="16"/>
      <c r="T394" s="16"/>
    </row>
    <row r="395" spans="2:20" x14ac:dyDescent="0.25">
      <c r="B395" s="9"/>
      <c r="C395" s="3"/>
      <c r="D395" s="5"/>
      <c r="E395" s="7"/>
      <c r="Q395" s="10"/>
      <c r="S395" s="16"/>
      <c r="T395" s="16"/>
    </row>
    <row r="396" spans="2:20" x14ac:dyDescent="0.25">
      <c r="B396" s="9"/>
      <c r="C396" s="3"/>
      <c r="D396" s="5"/>
      <c r="E396" s="7"/>
      <c r="Q396" s="10"/>
      <c r="S396" s="16"/>
      <c r="T396" s="16"/>
    </row>
    <row r="397" spans="2:20" x14ac:dyDescent="0.25">
      <c r="B397" s="9"/>
      <c r="C397" s="3"/>
      <c r="D397" s="5"/>
      <c r="E397" s="7"/>
      <c r="Q397" s="10"/>
      <c r="S397" s="16"/>
      <c r="T397" s="16"/>
    </row>
    <row r="398" spans="2:20" x14ac:dyDescent="0.25">
      <c r="B398" s="9"/>
      <c r="C398" s="3"/>
      <c r="D398" s="5"/>
      <c r="E398" s="7"/>
      <c r="Q398" s="10"/>
      <c r="S398" s="16"/>
      <c r="T398" s="16"/>
    </row>
    <row r="399" spans="2:20" x14ac:dyDescent="0.25">
      <c r="B399" s="9"/>
      <c r="C399" s="3"/>
      <c r="D399" s="5"/>
      <c r="E399" s="7"/>
      <c r="Q399" s="10"/>
      <c r="S399" s="16"/>
      <c r="T399" s="16"/>
    </row>
    <row r="400" spans="2:20" x14ac:dyDescent="0.25">
      <c r="B400" s="9"/>
      <c r="C400" s="3"/>
      <c r="D400" s="5"/>
      <c r="E400" s="7"/>
      <c r="Q400" s="10"/>
      <c r="S400" s="16"/>
      <c r="T400" s="16"/>
    </row>
    <row r="401" spans="2:20" x14ac:dyDescent="0.25">
      <c r="B401" s="9"/>
      <c r="C401" s="3"/>
      <c r="D401" s="5"/>
      <c r="E401" s="7"/>
      <c r="Q401" s="10"/>
      <c r="S401" s="16"/>
      <c r="T401" s="16"/>
    </row>
    <row r="402" spans="2:20" x14ac:dyDescent="0.25">
      <c r="B402" s="9"/>
      <c r="C402" s="3"/>
      <c r="D402" s="5"/>
      <c r="E402" s="7"/>
      <c r="Q402" s="10"/>
      <c r="S402" s="16"/>
      <c r="T402" s="16"/>
    </row>
    <row r="403" spans="2:20" x14ac:dyDescent="0.25">
      <c r="B403" s="9"/>
      <c r="C403" s="3"/>
      <c r="D403" s="5"/>
      <c r="E403" s="7"/>
      <c r="Q403" s="10"/>
      <c r="S403" s="16"/>
      <c r="T403" s="16"/>
    </row>
    <row r="404" spans="2:20" x14ac:dyDescent="0.25">
      <c r="B404" s="9"/>
      <c r="C404" s="3"/>
      <c r="D404" s="5"/>
      <c r="E404" s="7"/>
      <c r="Q404" s="10"/>
      <c r="S404" s="16"/>
      <c r="T404" s="16"/>
    </row>
    <row r="405" spans="2:20" x14ac:dyDescent="0.25">
      <c r="B405" s="9"/>
      <c r="C405" s="3"/>
      <c r="D405" s="5"/>
      <c r="E405" s="7"/>
      <c r="Q405" s="10"/>
      <c r="S405" s="16"/>
      <c r="T405" s="16"/>
    </row>
    <row r="406" spans="2:20" x14ac:dyDescent="0.25">
      <c r="B406" s="9"/>
      <c r="C406" s="3"/>
      <c r="D406" s="5"/>
      <c r="E406" s="7"/>
      <c r="Q406" s="10"/>
      <c r="S406" s="16"/>
      <c r="T406" s="16"/>
    </row>
    <row r="407" spans="2:20" x14ac:dyDescent="0.25">
      <c r="B407" s="9"/>
      <c r="C407" s="3"/>
      <c r="D407" s="5"/>
      <c r="E407" s="7"/>
      <c r="Q407" s="10"/>
      <c r="S407" s="16"/>
      <c r="T407" s="16"/>
    </row>
    <row r="408" spans="2:20" x14ac:dyDescent="0.25">
      <c r="B408" s="9"/>
      <c r="C408" s="3"/>
      <c r="D408" s="5"/>
      <c r="E408" s="7"/>
      <c r="Q408" s="10"/>
      <c r="S408" s="16"/>
      <c r="T408" s="16"/>
    </row>
    <row r="409" spans="2:20" x14ac:dyDescent="0.25">
      <c r="B409" s="9"/>
      <c r="C409" s="3"/>
      <c r="D409" s="5"/>
      <c r="E409" s="7"/>
      <c r="Q409" s="10"/>
      <c r="S409" s="16"/>
      <c r="T409" s="16"/>
    </row>
    <row r="410" spans="2:20" x14ac:dyDescent="0.25">
      <c r="B410" s="9"/>
      <c r="C410" s="3"/>
      <c r="D410" s="5"/>
      <c r="E410" s="7"/>
      <c r="Q410" s="10"/>
      <c r="S410" s="16"/>
      <c r="T410" s="16"/>
    </row>
    <row r="411" spans="2:20" x14ac:dyDescent="0.25">
      <c r="B411" s="9"/>
      <c r="C411" s="3"/>
      <c r="D411" s="5"/>
      <c r="E411" s="7"/>
      <c r="Q411" s="10"/>
      <c r="S411" s="16"/>
      <c r="T411" s="16"/>
    </row>
    <row r="412" spans="2:20" x14ac:dyDescent="0.25">
      <c r="B412" s="9"/>
      <c r="C412" s="3"/>
      <c r="D412" s="5"/>
      <c r="E412" s="7"/>
      <c r="Q412" s="10"/>
      <c r="S412" s="16"/>
      <c r="T412" s="16"/>
    </row>
    <row r="413" spans="2:20" x14ac:dyDescent="0.25">
      <c r="B413" s="9"/>
      <c r="C413" s="3"/>
      <c r="D413" s="5"/>
      <c r="E413" s="7"/>
      <c r="Q413" s="10"/>
      <c r="S413" s="16"/>
      <c r="T413" s="16"/>
    </row>
  </sheetData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conditionalFormatting sqref="S1">
    <cfRule type="colorScale" priority="2">
      <colorScale>
        <cfvo type="min"/>
        <cfvo type="max"/>
        <color rgb="FFFF0000"/>
        <color rgb="FF0070C0"/>
      </colorScale>
    </cfRule>
  </conditionalFormatting>
  <conditionalFormatting sqref="F1:F413">
    <cfRule type="cellIs" dxfId="23" priority="4" operator="equal">
      <formula>"failed"</formula>
    </cfRule>
    <cfRule type="cellIs" dxfId="22" priority="5" operator="equal">
      <formula>"canceled"</formula>
    </cfRule>
    <cfRule type="cellIs" dxfId="21" priority="6" operator="equal">
      <formula>"failed"</formula>
    </cfRule>
    <cfRule type="cellIs" dxfId="20" priority="7" operator="equal">
      <formula>"cancelled"</formula>
    </cfRule>
    <cfRule type="cellIs" dxfId="19" priority="8" operator="equal">
      <formula>"successful"</formula>
    </cfRule>
    <cfRule type="cellIs" dxfId="18" priority="9" operator="equal">
      <formula>"live"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3 O1:P1 R1"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8F23C-5B2E-484D-9D51-22324F71F87F}">
  <dimension ref="A1:F14"/>
  <sheetViews>
    <sheetView workbookViewId="0">
      <selection activeCell="F9" sqref="F9"/>
    </sheetView>
  </sheetViews>
  <sheetFormatPr defaultRowHeight="15" x14ac:dyDescent="0.25"/>
  <cols>
    <col min="1" max="1" width="26.85546875" bestFit="1" customWidth="1"/>
    <col min="2" max="2" width="16.85546875" bestFit="1" customWidth="1"/>
    <col min="3" max="3" width="18.28515625" bestFit="1" customWidth="1"/>
    <col min="4" max="5" width="15.5703125" bestFit="1" customWidth="1"/>
    <col min="6" max="6" width="9.85546875" bestFit="1" customWidth="1"/>
  </cols>
  <sheetData>
    <row r="1" spans="1:6" x14ac:dyDescent="0.25">
      <c r="B1" t="s">
        <v>8385</v>
      </c>
      <c r="C1" t="s">
        <v>8386</v>
      </c>
    </row>
    <row r="2" spans="1:6" x14ac:dyDescent="0.25">
      <c r="A2" t="s">
        <v>8384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6" x14ac:dyDescent="0.25">
      <c r="A3" t="s">
        <v>8387</v>
      </c>
      <c r="B3" s="23">
        <f>MEDIAN('Successful US Kickstarters'!D:D)</f>
        <v>3000</v>
      </c>
      <c r="C3" s="23">
        <f>MEDIAN('Failed US Kickstarters'!D:D)</f>
        <v>5000</v>
      </c>
    </row>
    <row r="4" spans="1:6" x14ac:dyDescent="0.25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6" x14ac:dyDescent="0.25">
      <c r="A5" t="s">
        <v>8391</v>
      </c>
      <c r="B5" s="23">
        <f>_xlfn.QUARTILE.EXC('Successful US Kickstarters'!D:D, 3)</f>
        <v>5000</v>
      </c>
      <c r="C5" s="23">
        <f>_xlfn.QUARTILE.EXC('Failed US Kickstarters'!D:D, 3)</f>
        <v>10000</v>
      </c>
      <c r="E5" s="22">
        <f>B5+(B7*1.5)</f>
        <v>10250</v>
      </c>
      <c r="F5" s="22">
        <f>C5+(C7*1.5)</f>
        <v>22000</v>
      </c>
    </row>
    <row r="6" spans="1:6" x14ac:dyDescent="0.25">
      <c r="A6" t="s">
        <v>8392</v>
      </c>
      <c r="B6" s="23">
        <f>_xlfn.QUARTILE.EXC('Successful US Kickstarters'!D:D, 1)</f>
        <v>1500</v>
      </c>
      <c r="C6" s="23">
        <f>_xlfn.QUARTILE.EXC('Failed US Kickstarters'!D:D, 1)</f>
        <v>2000</v>
      </c>
      <c r="E6" s="22">
        <f>B6-(1.5*B7)</f>
        <v>-3750</v>
      </c>
      <c r="F6" s="22">
        <f>C6-(1.5*C7)</f>
        <v>-10000</v>
      </c>
    </row>
    <row r="7" spans="1:6" x14ac:dyDescent="0.25">
      <c r="A7" t="s">
        <v>8393</v>
      </c>
      <c r="B7" s="23">
        <f>B5-B6</f>
        <v>3500</v>
      </c>
      <c r="C7" s="23">
        <f>C5-C6</f>
        <v>8000</v>
      </c>
    </row>
    <row r="8" spans="1:6" x14ac:dyDescent="0.25">
      <c r="B8" s="23"/>
      <c r="C8" s="23"/>
    </row>
    <row r="9" spans="1:6" x14ac:dyDescent="0.25">
      <c r="A9" t="s">
        <v>8388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6" x14ac:dyDescent="0.25">
      <c r="A10" t="s">
        <v>8389</v>
      </c>
      <c r="B10" s="23">
        <f>MEDIAN('Successful US Kickstarters'!E:E)</f>
        <v>3167.5</v>
      </c>
      <c r="C10" s="23">
        <f>MEDIAN('Failed US Kickstarters'!E:E)</f>
        <v>103</v>
      </c>
    </row>
    <row r="11" spans="1:6" x14ac:dyDescent="0.25">
      <c r="A11" t="s">
        <v>8394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6" x14ac:dyDescent="0.25">
      <c r="A12" t="s">
        <v>8395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6" x14ac:dyDescent="0.25">
      <c r="A13" t="s">
        <v>8396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6" x14ac:dyDescent="0.25">
      <c r="A14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48FF0-B5D5-4F9A-B0B6-C3EC734829A7}">
  <dimension ref="A1:T491"/>
  <sheetViews>
    <sheetView zoomScale="80" zoomScaleNormal="80" workbookViewId="0">
      <selection activeCell="E491" sqref="D1:E1048576"/>
    </sheetView>
  </sheetViews>
  <sheetFormatPr defaultRowHeight="15" x14ac:dyDescent="0.25"/>
  <cols>
    <col min="1" max="1" width="5.5703125" bestFit="1" customWidth="1"/>
    <col min="2" max="2" width="16.42578125" bestFit="1" customWidth="1"/>
    <col min="3" max="3" width="30.5703125" bestFit="1" customWidth="1"/>
    <col min="4" max="4" width="13.42578125" bestFit="1" customWidth="1"/>
    <col min="5" max="5" width="12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2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8383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5" t="s">
        <v>8364</v>
      </c>
      <c r="T1" s="15" t="s">
        <v>8365</v>
      </c>
    </row>
    <row r="2" spans="1:20" ht="60" x14ac:dyDescent="0.25">
      <c r="A2">
        <v>780</v>
      </c>
      <c r="B2" s="9" t="s">
        <v>781</v>
      </c>
      <c r="C2" s="3" t="s">
        <v>4890</v>
      </c>
      <c r="D2" s="5">
        <v>1000</v>
      </c>
      <c r="E2" s="7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>
        <v>104</v>
      </c>
      <c r="P2">
        <v>38.520000000000003</v>
      </c>
      <c r="Q2" s="10" t="s">
        <v>8322</v>
      </c>
      <c r="R2" t="s">
        <v>8323</v>
      </c>
      <c r="S2" s="16">
        <v>40636.673900462964</v>
      </c>
      <c r="T2" s="16">
        <v>40666.673900462964</v>
      </c>
    </row>
    <row r="3" spans="1:20" ht="60" x14ac:dyDescent="0.25">
      <c r="A3">
        <v>781</v>
      </c>
      <c r="B3" s="9" t="s">
        <v>782</v>
      </c>
      <c r="C3" s="3" t="s">
        <v>4891</v>
      </c>
      <c r="D3" s="5">
        <v>800</v>
      </c>
      <c r="E3" s="7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>
        <v>133</v>
      </c>
      <c r="P3">
        <v>42.61</v>
      </c>
      <c r="Q3" s="10" t="s">
        <v>8322</v>
      </c>
      <c r="R3" t="s">
        <v>8323</v>
      </c>
      <c r="S3" s="16">
        <v>41403.000856481485</v>
      </c>
      <c r="T3" s="16">
        <v>41433.000856481485</v>
      </c>
    </row>
    <row r="4" spans="1:20" ht="60" x14ac:dyDescent="0.25">
      <c r="A4">
        <v>782</v>
      </c>
      <c r="B4" s="9" t="s">
        <v>783</v>
      </c>
      <c r="C4" s="3" t="s">
        <v>4892</v>
      </c>
      <c r="D4" s="5">
        <v>700</v>
      </c>
      <c r="E4" s="7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>
        <v>100</v>
      </c>
      <c r="P4">
        <v>50</v>
      </c>
      <c r="Q4" s="10" t="s">
        <v>8322</v>
      </c>
      <c r="R4" t="s">
        <v>8323</v>
      </c>
      <c r="S4" s="16">
        <v>41116.758125</v>
      </c>
      <c r="T4" s="16">
        <v>41146.758125</v>
      </c>
    </row>
    <row r="5" spans="1:20" ht="75" x14ac:dyDescent="0.25">
      <c r="A5">
        <v>783</v>
      </c>
      <c r="B5" s="9" t="s">
        <v>784</v>
      </c>
      <c r="C5" s="3" t="s">
        <v>4893</v>
      </c>
      <c r="D5" s="5">
        <v>1500</v>
      </c>
      <c r="E5" s="7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>
        <v>148</v>
      </c>
      <c r="P5">
        <v>63.49</v>
      </c>
      <c r="Q5" s="10" t="s">
        <v>8322</v>
      </c>
      <c r="R5" t="s">
        <v>8323</v>
      </c>
      <c r="S5" s="16">
        <v>40987.773715277777</v>
      </c>
      <c r="T5" s="16">
        <v>41026.916666666664</v>
      </c>
    </row>
    <row r="6" spans="1:20" ht="75" x14ac:dyDescent="0.25">
      <c r="A6">
        <v>784</v>
      </c>
      <c r="B6" s="9" t="s">
        <v>785</v>
      </c>
      <c r="C6" s="3" t="s">
        <v>4894</v>
      </c>
      <c r="D6" s="5">
        <v>1000</v>
      </c>
      <c r="E6" s="7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>
        <v>103</v>
      </c>
      <c r="P6">
        <v>102.5</v>
      </c>
      <c r="Q6" s="10" t="s">
        <v>8322</v>
      </c>
      <c r="R6" t="s">
        <v>8323</v>
      </c>
      <c r="S6" s="16">
        <v>41675.149525462963</v>
      </c>
      <c r="T6" s="16">
        <v>41715.107858796298</v>
      </c>
    </row>
    <row r="7" spans="1:20" ht="75" x14ac:dyDescent="0.25">
      <c r="A7">
        <v>785</v>
      </c>
      <c r="B7" s="9" t="s">
        <v>786</v>
      </c>
      <c r="C7" s="3" t="s">
        <v>4895</v>
      </c>
      <c r="D7" s="5">
        <v>500</v>
      </c>
      <c r="E7" s="7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>
        <v>181</v>
      </c>
      <c r="P7">
        <v>31.14</v>
      </c>
      <c r="Q7" s="10" t="s">
        <v>8322</v>
      </c>
      <c r="R7" t="s">
        <v>8323</v>
      </c>
      <c r="S7" s="16">
        <v>41303.593923611108</v>
      </c>
      <c r="T7" s="16">
        <v>41333.593923611108</v>
      </c>
    </row>
    <row r="8" spans="1:20" ht="75" x14ac:dyDescent="0.25">
      <c r="A8">
        <v>786</v>
      </c>
      <c r="B8" s="9" t="s">
        <v>787</v>
      </c>
      <c r="C8" s="3" t="s">
        <v>4896</v>
      </c>
      <c r="D8" s="5">
        <v>5000</v>
      </c>
      <c r="E8" s="7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>
        <v>143</v>
      </c>
      <c r="P8">
        <v>162.27000000000001</v>
      </c>
      <c r="Q8" s="10" t="s">
        <v>8322</v>
      </c>
      <c r="R8" t="s">
        <v>8323</v>
      </c>
      <c r="S8" s="16">
        <v>40983.055949074071</v>
      </c>
      <c r="T8" s="16">
        <v>41040.657638888886</v>
      </c>
    </row>
    <row r="9" spans="1:20" ht="60" x14ac:dyDescent="0.25">
      <c r="A9">
        <v>787</v>
      </c>
      <c r="B9" s="9" t="s">
        <v>788</v>
      </c>
      <c r="C9" s="3" t="s">
        <v>4897</v>
      </c>
      <c r="D9" s="5">
        <v>1200</v>
      </c>
      <c r="E9" s="7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>
        <v>114</v>
      </c>
      <c r="P9">
        <v>80.59</v>
      </c>
      <c r="Q9" s="10" t="s">
        <v>8322</v>
      </c>
      <c r="R9" t="s">
        <v>8323</v>
      </c>
      <c r="S9" s="16">
        <v>41549.627615740741</v>
      </c>
      <c r="T9" s="16">
        <v>41579.627615740741</v>
      </c>
    </row>
    <row r="10" spans="1:20" ht="75" x14ac:dyDescent="0.25">
      <c r="A10">
        <v>788</v>
      </c>
      <c r="B10" s="9" t="s">
        <v>789</v>
      </c>
      <c r="C10" s="3" t="s">
        <v>4898</v>
      </c>
      <c r="D10" s="5">
        <v>1000</v>
      </c>
      <c r="E10" s="7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>
        <v>204</v>
      </c>
      <c r="P10">
        <v>59.85</v>
      </c>
      <c r="Q10" s="10" t="s">
        <v>8322</v>
      </c>
      <c r="R10" t="s">
        <v>8323</v>
      </c>
      <c r="S10" s="16">
        <v>41059.006805555553</v>
      </c>
      <c r="T10" s="16">
        <v>41097.165972222225</v>
      </c>
    </row>
    <row r="11" spans="1:20" ht="60" x14ac:dyDescent="0.25">
      <c r="A11">
        <v>789</v>
      </c>
      <c r="B11" s="9" t="s">
        <v>790</v>
      </c>
      <c r="C11" s="3" t="s">
        <v>4899</v>
      </c>
      <c r="D11" s="5">
        <v>1700</v>
      </c>
      <c r="E11" s="7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>
        <v>109</v>
      </c>
      <c r="P11">
        <v>132.86000000000001</v>
      </c>
      <c r="Q11" s="10" t="s">
        <v>8322</v>
      </c>
      <c r="R11" t="s">
        <v>8323</v>
      </c>
      <c r="S11" s="16">
        <v>41277.186111111114</v>
      </c>
      <c r="T11" s="16">
        <v>41295.332638888889</v>
      </c>
    </row>
    <row r="12" spans="1:20" ht="75" x14ac:dyDescent="0.25">
      <c r="A12">
        <v>790</v>
      </c>
      <c r="B12" s="9" t="s">
        <v>791</v>
      </c>
      <c r="C12" s="3" t="s">
        <v>4900</v>
      </c>
      <c r="D12" s="5">
        <v>10000</v>
      </c>
      <c r="E12" s="7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>
        <v>144</v>
      </c>
      <c r="P12">
        <v>92.55</v>
      </c>
      <c r="Q12" s="10" t="s">
        <v>8322</v>
      </c>
      <c r="R12" t="s">
        <v>8323</v>
      </c>
      <c r="S12" s="16">
        <v>41276.047905092593</v>
      </c>
      <c r="T12" s="16">
        <v>41306.047905092593</v>
      </c>
    </row>
    <row r="13" spans="1:20" ht="75" x14ac:dyDescent="0.25">
      <c r="A13">
        <v>791</v>
      </c>
      <c r="B13" s="9" t="s">
        <v>792</v>
      </c>
      <c r="C13" s="3" t="s">
        <v>4901</v>
      </c>
      <c r="D13" s="5">
        <v>7500</v>
      </c>
      <c r="E13" s="7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>
        <v>104</v>
      </c>
      <c r="P13">
        <v>60.86</v>
      </c>
      <c r="Q13" s="10" t="s">
        <v>8322</v>
      </c>
      <c r="R13" t="s">
        <v>8323</v>
      </c>
      <c r="S13" s="16">
        <v>41557.780624999999</v>
      </c>
      <c r="T13" s="16">
        <v>41591.249305555553</v>
      </c>
    </row>
    <row r="14" spans="1:20" ht="45" x14ac:dyDescent="0.25">
      <c r="A14">
        <v>792</v>
      </c>
      <c r="B14" s="9" t="s">
        <v>793</v>
      </c>
      <c r="C14" s="3" t="s">
        <v>4902</v>
      </c>
      <c r="D14" s="5">
        <v>2500</v>
      </c>
      <c r="E14" s="7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>
        <v>100</v>
      </c>
      <c r="P14">
        <v>41.85</v>
      </c>
      <c r="Q14" s="10" t="s">
        <v>8322</v>
      </c>
      <c r="R14" t="s">
        <v>8323</v>
      </c>
      <c r="S14" s="16">
        <v>41555.873645833337</v>
      </c>
      <c r="T14" s="16">
        <v>41585.915312500001</v>
      </c>
    </row>
    <row r="15" spans="1:20" ht="75" x14ac:dyDescent="0.25">
      <c r="A15">
        <v>793</v>
      </c>
      <c r="B15" s="9" t="s">
        <v>794</v>
      </c>
      <c r="C15" s="3" t="s">
        <v>4903</v>
      </c>
      <c r="D15" s="5">
        <v>2750</v>
      </c>
      <c r="E15" s="7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>
        <v>103</v>
      </c>
      <c r="P15">
        <v>88.33</v>
      </c>
      <c r="Q15" s="10" t="s">
        <v>8322</v>
      </c>
      <c r="R15" t="s">
        <v>8323</v>
      </c>
      <c r="S15" s="16">
        <v>41442.741249999999</v>
      </c>
      <c r="T15" s="16">
        <v>41458.207638888889</v>
      </c>
    </row>
    <row r="16" spans="1:20" ht="75" x14ac:dyDescent="0.25">
      <c r="A16">
        <v>794</v>
      </c>
      <c r="B16" s="9" t="s">
        <v>795</v>
      </c>
      <c r="C16" s="3" t="s">
        <v>4904</v>
      </c>
      <c r="D16" s="5">
        <v>8000</v>
      </c>
      <c r="E16" s="7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>
        <v>105</v>
      </c>
      <c r="P16">
        <v>158.96</v>
      </c>
      <c r="Q16" s="10" t="s">
        <v>8322</v>
      </c>
      <c r="R16" t="s">
        <v>8323</v>
      </c>
      <c r="S16" s="16">
        <v>40736.115011574075</v>
      </c>
      <c r="T16" s="16">
        <v>40791.712500000001</v>
      </c>
    </row>
    <row r="17" spans="1:20" ht="75" x14ac:dyDescent="0.25">
      <c r="A17">
        <v>795</v>
      </c>
      <c r="B17" s="9" t="s">
        <v>796</v>
      </c>
      <c r="C17" s="3" t="s">
        <v>4905</v>
      </c>
      <c r="D17" s="5">
        <v>14000</v>
      </c>
      <c r="E17" s="7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>
        <v>112</v>
      </c>
      <c r="P17">
        <v>85.05</v>
      </c>
      <c r="Q17" s="10" t="s">
        <v>8322</v>
      </c>
      <c r="R17" t="s">
        <v>8323</v>
      </c>
      <c r="S17" s="16">
        <v>40963.613032407404</v>
      </c>
      <c r="T17" s="16">
        <v>41006.207638888889</v>
      </c>
    </row>
    <row r="18" spans="1:20" ht="75" x14ac:dyDescent="0.25">
      <c r="A18">
        <v>796</v>
      </c>
      <c r="B18" s="9" t="s">
        <v>797</v>
      </c>
      <c r="C18" s="3" t="s">
        <v>4906</v>
      </c>
      <c r="D18" s="5">
        <v>10000</v>
      </c>
      <c r="E18" s="7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>
        <v>101</v>
      </c>
      <c r="P18">
        <v>112.61</v>
      </c>
      <c r="Q18" s="10" t="s">
        <v>8322</v>
      </c>
      <c r="R18" t="s">
        <v>8323</v>
      </c>
      <c r="S18" s="16">
        <v>41502.882928240739</v>
      </c>
      <c r="T18" s="16">
        <v>41532.881944444445</v>
      </c>
    </row>
    <row r="19" spans="1:20" ht="60" x14ac:dyDescent="0.25">
      <c r="A19">
        <v>797</v>
      </c>
      <c r="B19" s="9" t="s">
        <v>798</v>
      </c>
      <c r="C19" s="3" t="s">
        <v>4907</v>
      </c>
      <c r="D19" s="5">
        <v>3000</v>
      </c>
      <c r="E19" s="7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>
        <v>108</v>
      </c>
      <c r="P19">
        <v>45.44</v>
      </c>
      <c r="Q19" s="10" t="s">
        <v>8322</v>
      </c>
      <c r="R19" t="s">
        <v>8323</v>
      </c>
      <c r="S19" s="16">
        <v>40996.994074074071</v>
      </c>
      <c r="T19" s="16">
        <v>41028.166666666664</v>
      </c>
    </row>
    <row r="20" spans="1:20" ht="60" x14ac:dyDescent="0.25">
      <c r="A20">
        <v>798</v>
      </c>
      <c r="B20" s="9" t="s">
        <v>799</v>
      </c>
      <c r="C20" s="3" t="s">
        <v>4908</v>
      </c>
      <c r="D20" s="5">
        <v>3500</v>
      </c>
      <c r="E20" s="7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>
        <v>115</v>
      </c>
      <c r="P20">
        <v>46.22</v>
      </c>
      <c r="Q20" s="10" t="s">
        <v>8322</v>
      </c>
      <c r="R20" t="s">
        <v>8323</v>
      </c>
      <c r="S20" s="16">
        <v>41882.590127314819</v>
      </c>
      <c r="T20" s="16">
        <v>41912.590127314819</v>
      </c>
    </row>
    <row r="21" spans="1:20" ht="75" x14ac:dyDescent="0.25">
      <c r="A21">
        <v>799</v>
      </c>
      <c r="B21" s="9" t="s">
        <v>800</v>
      </c>
      <c r="C21" s="3" t="s">
        <v>4909</v>
      </c>
      <c r="D21" s="5">
        <v>5000</v>
      </c>
      <c r="E21" s="7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>
        <v>100</v>
      </c>
      <c r="P21">
        <v>178.61</v>
      </c>
      <c r="Q21" s="10" t="s">
        <v>8322</v>
      </c>
      <c r="R21" t="s">
        <v>8323</v>
      </c>
      <c r="S21" s="16">
        <v>40996.667199074072</v>
      </c>
      <c r="T21" s="16">
        <v>41026.667199074072</v>
      </c>
    </row>
    <row r="22" spans="1:20" ht="60" x14ac:dyDescent="0.25">
      <c r="A22">
        <v>801</v>
      </c>
      <c r="B22" s="9" t="s">
        <v>802</v>
      </c>
      <c r="C22" s="3" t="s">
        <v>4911</v>
      </c>
      <c r="D22" s="5">
        <v>2000</v>
      </c>
      <c r="E22" s="7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>
        <v>112</v>
      </c>
      <c r="P22">
        <v>43.73</v>
      </c>
      <c r="Q22" s="10" t="s">
        <v>8322</v>
      </c>
      <c r="R22" t="s">
        <v>8323</v>
      </c>
      <c r="S22" s="16">
        <v>40695.795370370368</v>
      </c>
      <c r="T22" s="16">
        <v>40725.795370370368</v>
      </c>
    </row>
    <row r="23" spans="1:20" ht="75" x14ac:dyDescent="0.25">
      <c r="A23">
        <v>802</v>
      </c>
      <c r="B23" s="9" t="s">
        <v>803</v>
      </c>
      <c r="C23" s="3" t="s">
        <v>4912</v>
      </c>
      <c r="D23" s="5">
        <v>6000</v>
      </c>
      <c r="E23" s="7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>
        <v>101</v>
      </c>
      <c r="P23">
        <v>81.069999999999993</v>
      </c>
      <c r="Q23" s="10" t="s">
        <v>8322</v>
      </c>
      <c r="R23" t="s">
        <v>8323</v>
      </c>
      <c r="S23" s="16">
        <v>41123.022268518522</v>
      </c>
      <c r="T23" s="16">
        <v>41169.170138888891</v>
      </c>
    </row>
    <row r="24" spans="1:20" ht="75" x14ac:dyDescent="0.25">
      <c r="A24">
        <v>803</v>
      </c>
      <c r="B24" s="9" t="s">
        <v>804</v>
      </c>
      <c r="C24" s="3" t="s">
        <v>4913</v>
      </c>
      <c r="D24" s="5">
        <v>2300</v>
      </c>
      <c r="E24" s="7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>
        <v>123</v>
      </c>
      <c r="P24">
        <v>74.61</v>
      </c>
      <c r="Q24" s="10" t="s">
        <v>8322</v>
      </c>
      <c r="R24" t="s">
        <v>8323</v>
      </c>
      <c r="S24" s="16">
        <v>40665.949976851851</v>
      </c>
      <c r="T24" s="16">
        <v>40692.041666666664</v>
      </c>
    </row>
    <row r="25" spans="1:20" ht="60" x14ac:dyDescent="0.25">
      <c r="A25">
        <v>804</v>
      </c>
      <c r="B25" s="9" t="s">
        <v>805</v>
      </c>
      <c r="C25" s="3" t="s">
        <v>4914</v>
      </c>
      <c r="D25" s="5">
        <v>5500</v>
      </c>
      <c r="E25" s="7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>
        <v>100</v>
      </c>
      <c r="P25">
        <v>305.56</v>
      </c>
      <c r="Q25" s="10" t="s">
        <v>8322</v>
      </c>
      <c r="R25" t="s">
        <v>8323</v>
      </c>
      <c r="S25" s="16">
        <v>40730.105625000004</v>
      </c>
      <c r="T25" s="16">
        <v>40747.165972222225</v>
      </c>
    </row>
    <row r="26" spans="1:20" ht="60" x14ac:dyDescent="0.25">
      <c r="A26">
        <v>805</v>
      </c>
      <c r="B26" s="9" t="s">
        <v>806</v>
      </c>
      <c r="C26" s="3" t="s">
        <v>4915</v>
      </c>
      <c r="D26" s="5">
        <v>3000</v>
      </c>
      <c r="E26" s="7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>
        <v>105</v>
      </c>
      <c r="P26">
        <v>58.33</v>
      </c>
      <c r="Q26" s="10" t="s">
        <v>8322</v>
      </c>
      <c r="R26" t="s">
        <v>8323</v>
      </c>
      <c r="S26" s="16">
        <v>40690.823055555556</v>
      </c>
      <c r="T26" s="16">
        <v>40740.958333333336</v>
      </c>
    </row>
    <row r="27" spans="1:20" ht="30" x14ac:dyDescent="0.25">
      <c r="A27">
        <v>806</v>
      </c>
      <c r="B27" s="9" t="s">
        <v>807</v>
      </c>
      <c r="C27" s="3" t="s">
        <v>4916</v>
      </c>
      <c r="D27" s="5">
        <v>8000</v>
      </c>
      <c r="E27" s="7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>
        <v>104</v>
      </c>
      <c r="P27">
        <v>117.68</v>
      </c>
      <c r="Q27" s="10" t="s">
        <v>8322</v>
      </c>
      <c r="R27" t="s">
        <v>8323</v>
      </c>
      <c r="S27" s="16">
        <v>40763.691423611112</v>
      </c>
      <c r="T27" s="16">
        <v>40793.691423611112</v>
      </c>
    </row>
    <row r="28" spans="1:20" ht="45" x14ac:dyDescent="0.25">
      <c r="A28">
        <v>807</v>
      </c>
      <c r="B28" s="9" t="s">
        <v>808</v>
      </c>
      <c r="C28" s="3" t="s">
        <v>4917</v>
      </c>
      <c r="D28" s="5">
        <v>4000</v>
      </c>
      <c r="E28" s="7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>
        <v>105</v>
      </c>
      <c r="P28">
        <v>73.77</v>
      </c>
      <c r="Q28" s="10" t="s">
        <v>8322</v>
      </c>
      <c r="R28" t="s">
        <v>8323</v>
      </c>
      <c r="S28" s="16">
        <v>42759.628599537042</v>
      </c>
      <c r="T28" s="16">
        <v>42795.083333333328</v>
      </c>
    </row>
    <row r="29" spans="1:20" ht="60" x14ac:dyDescent="0.25">
      <c r="A29">
        <v>809</v>
      </c>
      <c r="B29" s="9" t="s">
        <v>810</v>
      </c>
      <c r="C29" s="3" t="s">
        <v>4919</v>
      </c>
      <c r="D29" s="5">
        <v>4000</v>
      </c>
      <c r="E29" s="7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>
        <v>104</v>
      </c>
      <c r="P29">
        <v>79.83</v>
      </c>
      <c r="Q29" s="10" t="s">
        <v>8322</v>
      </c>
      <c r="R29" t="s">
        <v>8323</v>
      </c>
      <c r="S29" s="16">
        <v>41628.833680555559</v>
      </c>
      <c r="T29" s="16">
        <v>41658.833680555559</v>
      </c>
    </row>
    <row r="30" spans="1:20" ht="75" x14ac:dyDescent="0.25">
      <c r="A30">
        <v>810</v>
      </c>
      <c r="B30" s="9" t="s">
        <v>811</v>
      </c>
      <c r="C30" s="3" t="s">
        <v>4920</v>
      </c>
      <c r="D30" s="5">
        <v>1500</v>
      </c>
      <c r="E30" s="7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>
        <v>105</v>
      </c>
      <c r="P30">
        <v>58.33</v>
      </c>
      <c r="Q30" s="10" t="s">
        <v>8322</v>
      </c>
      <c r="R30" t="s">
        <v>8323</v>
      </c>
      <c r="S30" s="16">
        <v>41123.056273148148</v>
      </c>
      <c r="T30" s="16">
        <v>41153.056273148148</v>
      </c>
    </row>
    <row r="31" spans="1:20" ht="45" x14ac:dyDescent="0.25">
      <c r="A31">
        <v>811</v>
      </c>
      <c r="B31" s="9" t="s">
        <v>812</v>
      </c>
      <c r="C31" s="3" t="s">
        <v>4921</v>
      </c>
      <c r="D31" s="5">
        <v>1000</v>
      </c>
      <c r="E31" s="7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>
        <v>104</v>
      </c>
      <c r="P31">
        <v>86.67</v>
      </c>
      <c r="Q31" s="10" t="s">
        <v>8322</v>
      </c>
      <c r="R31" t="s">
        <v>8323</v>
      </c>
      <c r="S31" s="16">
        <v>41443.643541666665</v>
      </c>
      <c r="T31" s="16">
        <v>41465.702777777777</v>
      </c>
    </row>
    <row r="32" spans="1:20" ht="75" x14ac:dyDescent="0.25">
      <c r="A32">
        <v>812</v>
      </c>
      <c r="B32" s="9" t="s">
        <v>813</v>
      </c>
      <c r="C32" s="3" t="s">
        <v>4922</v>
      </c>
      <c r="D32" s="5">
        <v>600</v>
      </c>
      <c r="E32" s="7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>
        <v>152</v>
      </c>
      <c r="P32">
        <v>27.61</v>
      </c>
      <c r="Q32" s="10" t="s">
        <v>8322</v>
      </c>
      <c r="R32" t="s">
        <v>8323</v>
      </c>
      <c r="S32" s="16">
        <v>41282.017962962964</v>
      </c>
      <c r="T32" s="16">
        <v>41334.581944444442</v>
      </c>
    </row>
    <row r="33" spans="1:20" ht="45" x14ac:dyDescent="0.25">
      <c r="A33">
        <v>813</v>
      </c>
      <c r="B33" s="9" t="s">
        <v>814</v>
      </c>
      <c r="C33" s="3" t="s">
        <v>4923</v>
      </c>
      <c r="D33" s="5">
        <v>1500</v>
      </c>
      <c r="E33" s="7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>
        <v>160</v>
      </c>
      <c r="P33">
        <v>25</v>
      </c>
      <c r="Q33" s="10" t="s">
        <v>8322</v>
      </c>
      <c r="R33" t="s">
        <v>8323</v>
      </c>
      <c r="S33" s="16">
        <v>41080.960243055553</v>
      </c>
      <c r="T33" s="16">
        <v>41110.960243055553</v>
      </c>
    </row>
    <row r="34" spans="1:20" ht="75" x14ac:dyDescent="0.25">
      <c r="A34">
        <v>814</v>
      </c>
      <c r="B34" s="9" t="s">
        <v>815</v>
      </c>
      <c r="C34" s="3" t="s">
        <v>4924</v>
      </c>
      <c r="D34" s="5">
        <v>1000</v>
      </c>
      <c r="E34" s="7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>
        <v>127</v>
      </c>
      <c r="P34">
        <v>45.46</v>
      </c>
      <c r="Q34" s="10" t="s">
        <v>8322</v>
      </c>
      <c r="R34" t="s">
        <v>8323</v>
      </c>
      <c r="S34" s="16">
        <v>40679.743067129632</v>
      </c>
      <c r="T34" s="16">
        <v>40694.75277777778</v>
      </c>
    </row>
    <row r="35" spans="1:20" ht="45" x14ac:dyDescent="0.25">
      <c r="A35">
        <v>815</v>
      </c>
      <c r="B35" s="9" t="s">
        <v>816</v>
      </c>
      <c r="C35" s="3" t="s">
        <v>4925</v>
      </c>
      <c r="D35" s="5">
        <v>4000</v>
      </c>
      <c r="E35" s="7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>
        <v>107</v>
      </c>
      <c r="P35">
        <v>99.53</v>
      </c>
      <c r="Q35" s="10" t="s">
        <v>8322</v>
      </c>
      <c r="R35" t="s">
        <v>8323</v>
      </c>
      <c r="S35" s="16">
        <v>41914.917858796296</v>
      </c>
      <c r="T35" s="16">
        <v>41944.917858796296</v>
      </c>
    </row>
    <row r="36" spans="1:20" ht="60" x14ac:dyDescent="0.25">
      <c r="A36">
        <v>816</v>
      </c>
      <c r="B36" s="9" t="s">
        <v>817</v>
      </c>
      <c r="C36" s="3" t="s">
        <v>4926</v>
      </c>
      <c r="D36" s="5">
        <v>7000</v>
      </c>
      <c r="E36" s="7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>
        <v>115</v>
      </c>
      <c r="P36">
        <v>39.31</v>
      </c>
      <c r="Q36" s="10" t="s">
        <v>8322</v>
      </c>
      <c r="R36" t="s">
        <v>8323</v>
      </c>
      <c r="S36" s="16">
        <v>41341.870868055557</v>
      </c>
      <c r="T36" s="16">
        <v>41373.270833333336</v>
      </c>
    </row>
    <row r="37" spans="1:20" ht="75" x14ac:dyDescent="0.25">
      <c r="A37">
        <v>817</v>
      </c>
      <c r="B37" s="9" t="s">
        <v>818</v>
      </c>
      <c r="C37" s="3" t="s">
        <v>4927</v>
      </c>
      <c r="D37" s="5">
        <v>1500</v>
      </c>
      <c r="E37" s="7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>
        <v>137</v>
      </c>
      <c r="P37">
        <v>89.42</v>
      </c>
      <c r="Q37" s="10" t="s">
        <v>8322</v>
      </c>
      <c r="R37" t="s">
        <v>8323</v>
      </c>
      <c r="S37" s="16">
        <v>40925.599664351852</v>
      </c>
      <c r="T37" s="16">
        <v>40979.207638888889</v>
      </c>
    </row>
    <row r="38" spans="1:20" ht="75" x14ac:dyDescent="0.25">
      <c r="A38">
        <v>818</v>
      </c>
      <c r="B38" s="9" t="s">
        <v>819</v>
      </c>
      <c r="C38" s="3" t="s">
        <v>4928</v>
      </c>
      <c r="D38" s="5">
        <v>350</v>
      </c>
      <c r="E38" s="7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>
        <v>156</v>
      </c>
      <c r="P38">
        <v>28.68</v>
      </c>
      <c r="Q38" s="10" t="s">
        <v>8322</v>
      </c>
      <c r="R38" t="s">
        <v>8323</v>
      </c>
      <c r="S38" s="16">
        <v>41120.882881944446</v>
      </c>
      <c r="T38" s="16">
        <v>41128.709027777775</v>
      </c>
    </row>
    <row r="39" spans="1:20" ht="30" x14ac:dyDescent="0.25">
      <c r="A39">
        <v>819</v>
      </c>
      <c r="B39" s="9" t="s">
        <v>820</v>
      </c>
      <c r="C39" s="3" t="s">
        <v>4929</v>
      </c>
      <c r="D39" s="5">
        <v>400</v>
      </c>
      <c r="E39" s="7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>
        <v>109</v>
      </c>
      <c r="P39">
        <v>31.07</v>
      </c>
      <c r="Q39" s="10" t="s">
        <v>8322</v>
      </c>
      <c r="R39" t="s">
        <v>8323</v>
      </c>
      <c r="S39" s="16">
        <v>41619.998310185183</v>
      </c>
      <c r="T39" s="16">
        <v>41629.197222222225</v>
      </c>
    </row>
    <row r="40" spans="1:20" ht="60" x14ac:dyDescent="0.25">
      <c r="A40">
        <v>820</v>
      </c>
      <c r="B40" s="9" t="s">
        <v>821</v>
      </c>
      <c r="C40" s="3" t="s">
        <v>4930</v>
      </c>
      <c r="D40" s="5">
        <v>2000</v>
      </c>
      <c r="E40" s="7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>
        <v>134</v>
      </c>
      <c r="P40">
        <v>70.55</v>
      </c>
      <c r="Q40" s="10" t="s">
        <v>8322</v>
      </c>
      <c r="R40" t="s">
        <v>8323</v>
      </c>
      <c r="S40" s="16">
        <v>41768.841921296298</v>
      </c>
      <c r="T40" s="16">
        <v>41799.208333333336</v>
      </c>
    </row>
    <row r="41" spans="1:20" ht="60" x14ac:dyDescent="0.25">
      <c r="A41">
        <v>821</v>
      </c>
      <c r="B41" s="9" t="s">
        <v>822</v>
      </c>
      <c r="C41" s="3" t="s">
        <v>4931</v>
      </c>
      <c r="D41" s="5">
        <v>17482</v>
      </c>
      <c r="E41" s="7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>
        <v>100</v>
      </c>
      <c r="P41">
        <v>224.13</v>
      </c>
      <c r="Q41" s="10" t="s">
        <v>8322</v>
      </c>
      <c r="R41" t="s">
        <v>8323</v>
      </c>
      <c r="S41" s="16">
        <v>42093.922048611115</v>
      </c>
      <c r="T41" s="16">
        <v>42128.167361111111</v>
      </c>
    </row>
    <row r="42" spans="1:20" ht="45" x14ac:dyDescent="0.25">
      <c r="A42">
        <v>822</v>
      </c>
      <c r="B42" s="9" t="s">
        <v>823</v>
      </c>
      <c r="C42" s="3" t="s">
        <v>4932</v>
      </c>
      <c r="D42" s="5">
        <v>3000</v>
      </c>
      <c r="E42" s="7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>
        <v>119</v>
      </c>
      <c r="P42">
        <v>51.81</v>
      </c>
      <c r="Q42" s="10" t="s">
        <v>8322</v>
      </c>
      <c r="R42" t="s">
        <v>8323</v>
      </c>
      <c r="S42" s="16">
        <v>41157.947337962964</v>
      </c>
      <c r="T42" s="16">
        <v>41187.947337962964</v>
      </c>
    </row>
    <row r="43" spans="1:20" ht="60" x14ac:dyDescent="0.25">
      <c r="A43">
        <v>823</v>
      </c>
      <c r="B43" s="9" t="s">
        <v>824</v>
      </c>
      <c r="C43" s="3" t="s">
        <v>4933</v>
      </c>
      <c r="D43" s="5">
        <v>800</v>
      </c>
      <c r="E43" s="7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>
        <v>180</v>
      </c>
      <c r="P43">
        <v>43.52</v>
      </c>
      <c r="Q43" s="10" t="s">
        <v>8322</v>
      </c>
      <c r="R43" t="s">
        <v>8323</v>
      </c>
      <c r="S43" s="16">
        <v>42055.972824074073</v>
      </c>
      <c r="T43" s="16">
        <v>42085.931157407409</v>
      </c>
    </row>
    <row r="44" spans="1:20" ht="75" x14ac:dyDescent="0.25">
      <c r="A44">
        <v>824</v>
      </c>
      <c r="B44" s="9" t="s">
        <v>825</v>
      </c>
      <c r="C44" s="3" t="s">
        <v>4934</v>
      </c>
      <c r="D44" s="5">
        <v>1600</v>
      </c>
      <c r="E44" s="7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>
        <v>134</v>
      </c>
      <c r="P44">
        <v>39.82</v>
      </c>
      <c r="Q44" s="10" t="s">
        <v>8322</v>
      </c>
      <c r="R44" t="s">
        <v>8323</v>
      </c>
      <c r="S44" s="16">
        <v>40250.242106481484</v>
      </c>
      <c r="T44" s="16">
        <v>40286.290972222225</v>
      </c>
    </row>
    <row r="45" spans="1:20" ht="60" x14ac:dyDescent="0.25">
      <c r="A45">
        <v>825</v>
      </c>
      <c r="B45" s="9" t="s">
        <v>826</v>
      </c>
      <c r="C45" s="3" t="s">
        <v>4935</v>
      </c>
      <c r="D45" s="5">
        <v>12500</v>
      </c>
      <c r="E45" s="7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>
        <v>100</v>
      </c>
      <c r="P45">
        <v>126.81</v>
      </c>
      <c r="Q45" s="10" t="s">
        <v>8322</v>
      </c>
      <c r="R45" t="s">
        <v>8323</v>
      </c>
      <c r="S45" s="16">
        <v>41186.306527777779</v>
      </c>
      <c r="T45" s="16">
        <v>41211.306527777779</v>
      </c>
    </row>
    <row r="46" spans="1:20" ht="60" x14ac:dyDescent="0.25">
      <c r="A46">
        <v>826</v>
      </c>
      <c r="B46" s="9" t="s">
        <v>827</v>
      </c>
      <c r="C46" s="3" t="s">
        <v>4936</v>
      </c>
      <c r="D46" s="5">
        <v>5500</v>
      </c>
      <c r="E46" s="7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>
        <v>101</v>
      </c>
      <c r="P46">
        <v>113.88</v>
      </c>
      <c r="Q46" s="10" t="s">
        <v>8322</v>
      </c>
      <c r="R46" t="s">
        <v>8323</v>
      </c>
      <c r="S46" s="16">
        <v>40973.038541666669</v>
      </c>
      <c r="T46" s="16">
        <v>40993.996874999997</v>
      </c>
    </row>
    <row r="47" spans="1:20" ht="75" x14ac:dyDescent="0.25">
      <c r="A47">
        <v>827</v>
      </c>
      <c r="B47" s="9" t="s">
        <v>828</v>
      </c>
      <c r="C47" s="3" t="s">
        <v>4937</v>
      </c>
      <c r="D47" s="5">
        <v>300</v>
      </c>
      <c r="E47" s="7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>
        <v>103</v>
      </c>
      <c r="P47">
        <v>28.18</v>
      </c>
      <c r="Q47" s="10" t="s">
        <v>8322</v>
      </c>
      <c r="R47" t="s">
        <v>8323</v>
      </c>
      <c r="S47" s="16">
        <v>40927.473460648151</v>
      </c>
      <c r="T47" s="16">
        <v>40953.825694444444</v>
      </c>
    </row>
    <row r="48" spans="1:20" ht="75" x14ac:dyDescent="0.25">
      <c r="A48">
        <v>828</v>
      </c>
      <c r="B48" s="9" t="s">
        <v>829</v>
      </c>
      <c r="C48" s="3" t="s">
        <v>4938</v>
      </c>
      <c r="D48" s="5">
        <v>1300</v>
      </c>
      <c r="E48" s="7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>
        <v>107</v>
      </c>
      <c r="P48">
        <v>36.61</v>
      </c>
      <c r="Q48" s="10" t="s">
        <v>8322</v>
      </c>
      <c r="R48" t="s">
        <v>8323</v>
      </c>
      <c r="S48" s="16">
        <v>41073.050717592596</v>
      </c>
      <c r="T48" s="16">
        <v>41085.683333333334</v>
      </c>
    </row>
    <row r="49" spans="1:20" ht="60" x14ac:dyDescent="0.25">
      <c r="A49">
        <v>830</v>
      </c>
      <c r="B49" s="9" t="s">
        <v>831</v>
      </c>
      <c r="C49" s="3" t="s">
        <v>4940</v>
      </c>
      <c r="D49" s="5">
        <v>1800</v>
      </c>
      <c r="E49" s="7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>
        <v>108</v>
      </c>
      <c r="P49">
        <v>60.66</v>
      </c>
      <c r="Q49" s="10" t="s">
        <v>8322</v>
      </c>
      <c r="R49" t="s">
        <v>8323</v>
      </c>
      <c r="S49" s="16">
        <v>41325.525752314818</v>
      </c>
      <c r="T49" s="16">
        <v>41355.484085648146</v>
      </c>
    </row>
    <row r="50" spans="1:20" ht="45" x14ac:dyDescent="0.25">
      <c r="A50">
        <v>831</v>
      </c>
      <c r="B50" s="9" t="s">
        <v>832</v>
      </c>
      <c r="C50" s="3" t="s">
        <v>4941</v>
      </c>
      <c r="D50" s="5">
        <v>1500</v>
      </c>
      <c r="E50" s="7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>
        <v>233</v>
      </c>
      <c r="P50">
        <v>175</v>
      </c>
      <c r="Q50" s="10" t="s">
        <v>8322</v>
      </c>
      <c r="R50" t="s">
        <v>8323</v>
      </c>
      <c r="S50" s="16">
        <v>40996.646921296298</v>
      </c>
      <c r="T50" s="16">
        <v>41026.646921296298</v>
      </c>
    </row>
    <row r="51" spans="1:20" ht="75" x14ac:dyDescent="0.25">
      <c r="A51">
        <v>832</v>
      </c>
      <c r="B51" s="9" t="s">
        <v>833</v>
      </c>
      <c r="C51" s="3" t="s">
        <v>4942</v>
      </c>
      <c r="D51" s="5">
        <v>15000</v>
      </c>
      <c r="E51" s="7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>
        <v>101</v>
      </c>
      <c r="P51">
        <v>97.99</v>
      </c>
      <c r="Q51" s="10" t="s">
        <v>8322</v>
      </c>
      <c r="R51" t="s">
        <v>8323</v>
      </c>
      <c r="S51" s="16">
        <v>40869.675173611111</v>
      </c>
      <c r="T51" s="16">
        <v>40929.342361111114</v>
      </c>
    </row>
    <row r="52" spans="1:20" x14ac:dyDescent="0.25">
      <c r="A52">
        <v>833</v>
      </c>
      <c r="B52" s="9" t="s">
        <v>834</v>
      </c>
      <c r="C52" s="3" t="s">
        <v>4943</v>
      </c>
      <c r="D52" s="5">
        <v>6000</v>
      </c>
      <c r="E52" s="7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>
        <v>102</v>
      </c>
      <c r="P52">
        <v>148.78</v>
      </c>
      <c r="Q52" s="10" t="s">
        <v>8322</v>
      </c>
      <c r="R52" t="s">
        <v>8323</v>
      </c>
      <c r="S52" s="16">
        <v>41718.878182870372</v>
      </c>
      <c r="T52" s="16">
        <v>41748.878182870372</v>
      </c>
    </row>
    <row r="53" spans="1:20" ht="75" x14ac:dyDescent="0.25">
      <c r="A53">
        <v>834</v>
      </c>
      <c r="B53" s="9" t="s">
        <v>835</v>
      </c>
      <c r="C53" s="3" t="s">
        <v>4944</v>
      </c>
      <c r="D53" s="5">
        <v>5500</v>
      </c>
      <c r="E53" s="7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>
        <v>131</v>
      </c>
      <c r="P53">
        <v>96.08</v>
      </c>
      <c r="Q53" s="10" t="s">
        <v>8322</v>
      </c>
      <c r="R53" t="s">
        <v>8323</v>
      </c>
      <c r="S53" s="16">
        <v>41422.822824074072</v>
      </c>
      <c r="T53" s="16">
        <v>41456.165972222225</v>
      </c>
    </row>
    <row r="54" spans="1:20" ht="75" x14ac:dyDescent="0.25">
      <c r="A54">
        <v>835</v>
      </c>
      <c r="B54" s="9" t="s">
        <v>836</v>
      </c>
      <c r="C54" s="3" t="s">
        <v>4945</v>
      </c>
      <c r="D54" s="5">
        <v>2000</v>
      </c>
      <c r="E54" s="7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>
        <v>117</v>
      </c>
      <c r="P54">
        <v>58.63</v>
      </c>
      <c r="Q54" s="10" t="s">
        <v>8322</v>
      </c>
      <c r="R54" t="s">
        <v>8323</v>
      </c>
      <c r="S54" s="16">
        <v>41005.45784722222</v>
      </c>
      <c r="T54" s="16">
        <v>41048.125</v>
      </c>
    </row>
    <row r="55" spans="1:20" ht="30" x14ac:dyDescent="0.25">
      <c r="A55">
        <v>836</v>
      </c>
      <c r="B55" s="9" t="s">
        <v>837</v>
      </c>
      <c r="C55" s="3" t="s">
        <v>4946</v>
      </c>
      <c r="D55" s="5">
        <v>5000</v>
      </c>
      <c r="E55" s="7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>
        <v>101</v>
      </c>
      <c r="P55">
        <v>109.71</v>
      </c>
      <c r="Q55" s="10" t="s">
        <v>8322</v>
      </c>
      <c r="R55" t="s">
        <v>8323</v>
      </c>
      <c r="S55" s="16">
        <v>41524.056921296295</v>
      </c>
      <c r="T55" s="16">
        <v>41554.056921296295</v>
      </c>
    </row>
    <row r="56" spans="1:20" ht="45" x14ac:dyDescent="0.25">
      <c r="A56">
        <v>837</v>
      </c>
      <c r="B56" s="9" t="s">
        <v>838</v>
      </c>
      <c r="C56" s="3" t="s">
        <v>4947</v>
      </c>
      <c r="D56" s="5">
        <v>2500</v>
      </c>
      <c r="E56" s="7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>
        <v>122</v>
      </c>
      <c r="P56">
        <v>49.11</v>
      </c>
      <c r="Q56" s="10" t="s">
        <v>8322</v>
      </c>
      <c r="R56" t="s">
        <v>8323</v>
      </c>
      <c r="S56" s="16">
        <v>41730.998402777775</v>
      </c>
      <c r="T56" s="16">
        <v>41760.998402777775</v>
      </c>
    </row>
    <row r="57" spans="1:20" ht="60" x14ac:dyDescent="0.25">
      <c r="A57">
        <v>838</v>
      </c>
      <c r="B57" s="9" t="s">
        <v>839</v>
      </c>
      <c r="C57" s="3" t="s">
        <v>4948</v>
      </c>
      <c r="D57" s="5">
        <v>2000</v>
      </c>
      <c r="E57" s="7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>
        <v>145</v>
      </c>
      <c r="P57">
        <v>47.67</v>
      </c>
      <c r="Q57" s="10" t="s">
        <v>8322</v>
      </c>
      <c r="R57" t="s">
        <v>8323</v>
      </c>
      <c r="S57" s="16">
        <v>40895.897974537038</v>
      </c>
      <c r="T57" s="16">
        <v>40925.897974537038</v>
      </c>
    </row>
    <row r="58" spans="1:20" ht="60" x14ac:dyDescent="0.25">
      <c r="A58">
        <v>839</v>
      </c>
      <c r="B58" s="9" t="s">
        <v>840</v>
      </c>
      <c r="C58" s="3" t="s">
        <v>4949</v>
      </c>
      <c r="D58" s="5">
        <v>5000</v>
      </c>
      <c r="E58" s="7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>
        <v>117</v>
      </c>
      <c r="P58">
        <v>60.74</v>
      </c>
      <c r="Q58" s="10" t="s">
        <v>8322</v>
      </c>
      <c r="R58" t="s">
        <v>8323</v>
      </c>
      <c r="S58" s="16">
        <v>41144.763379629629</v>
      </c>
      <c r="T58" s="16">
        <v>41174.763379629629</v>
      </c>
    </row>
    <row r="59" spans="1:20" ht="60" x14ac:dyDescent="0.25">
      <c r="A59">
        <v>840</v>
      </c>
      <c r="B59" s="9" t="s">
        <v>841</v>
      </c>
      <c r="C59" s="3" t="s">
        <v>4950</v>
      </c>
      <c r="D59" s="5">
        <v>10000</v>
      </c>
      <c r="E59" s="7">
        <v>12041.66</v>
      </c>
      <c r="F59" t="s">
        <v>8218</v>
      </c>
      <c r="G59" t="s">
        <v>8223</v>
      </c>
      <c r="H59" t="s">
        <v>8245</v>
      </c>
      <c r="I59">
        <v>1474694787</v>
      </c>
      <c r="J59">
        <v>1472102787</v>
      </c>
      <c r="K59" t="b">
        <v>0</v>
      </c>
      <c r="L59">
        <v>190</v>
      </c>
      <c r="M59" t="b">
        <v>1</v>
      </c>
      <c r="N59" t="s">
        <v>8275</v>
      </c>
      <c r="O59">
        <v>120</v>
      </c>
      <c r="P59">
        <v>63.38</v>
      </c>
      <c r="Q59" s="10" t="s">
        <v>8322</v>
      </c>
      <c r="R59" t="s">
        <v>8324</v>
      </c>
      <c r="S59" s="16">
        <v>42607.226701388892</v>
      </c>
      <c r="T59" s="16">
        <v>42637.226701388892</v>
      </c>
    </row>
    <row r="60" spans="1:20" ht="75" x14ac:dyDescent="0.25">
      <c r="A60">
        <v>841</v>
      </c>
      <c r="B60" s="9" t="s">
        <v>842</v>
      </c>
      <c r="C60" s="3" t="s">
        <v>4951</v>
      </c>
      <c r="D60" s="5">
        <v>5000</v>
      </c>
      <c r="E60" s="7">
        <v>5066</v>
      </c>
      <c r="F60" t="s">
        <v>8218</v>
      </c>
      <c r="G60" t="s">
        <v>8223</v>
      </c>
      <c r="H60" t="s">
        <v>8245</v>
      </c>
      <c r="I60">
        <v>1415653663</v>
      </c>
      <c r="J60">
        <v>1413058063</v>
      </c>
      <c r="K60" t="b">
        <v>1</v>
      </c>
      <c r="L60">
        <v>94</v>
      </c>
      <c r="M60" t="b">
        <v>1</v>
      </c>
      <c r="N60" t="s">
        <v>8275</v>
      </c>
      <c r="O60">
        <v>101</v>
      </c>
      <c r="P60">
        <v>53.89</v>
      </c>
      <c r="Q60" s="10" t="s">
        <v>8322</v>
      </c>
      <c r="R60" t="s">
        <v>8324</v>
      </c>
      <c r="S60" s="16">
        <v>41923.838692129626</v>
      </c>
      <c r="T60" s="16">
        <v>41953.88035879629</v>
      </c>
    </row>
    <row r="61" spans="1:20" ht="75" x14ac:dyDescent="0.25">
      <c r="A61">
        <v>843</v>
      </c>
      <c r="B61" s="9" t="s">
        <v>844</v>
      </c>
      <c r="C61" s="3" t="s">
        <v>4953</v>
      </c>
      <c r="D61" s="5">
        <v>3000</v>
      </c>
      <c r="E61" s="7">
        <v>8014</v>
      </c>
      <c r="F61" t="s">
        <v>8218</v>
      </c>
      <c r="G61" t="s">
        <v>8223</v>
      </c>
      <c r="H61" t="s">
        <v>8245</v>
      </c>
      <c r="I61">
        <v>1481184000</v>
      </c>
      <c r="J61">
        <v>1479708680</v>
      </c>
      <c r="K61" t="b">
        <v>0</v>
      </c>
      <c r="L61">
        <v>127</v>
      </c>
      <c r="M61" t="b">
        <v>1</v>
      </c>
      <c r="N61" t="s">
        <v>8275</v>
      </c>
      <c r="O61">
        <v>267</v>
      </c>
      <c r="P61">
        <v>63.1</v>
      </c>
      <c r="Q61" s="10" t="s">
        <v>8322</v>
      </c>
      <c r="R61" t="s">
        <v>8324</v>
      </c>
      <c r="S61" s="16">
        <v>42695.257870370369</v>
      </c>
      <c r="T61" s="16">
        <v>42712.333333333328</v>
      </c>
    </row>
    <row r="62" spans="1:20" ht="75" x14ac:dyDescent="0.25">
      <c r="A62">
        <v>844</v>
      </c>
      <c r="B62" s="9" t="s">
        <v>845</v>
      </c>
      <c r="C62" s="3" t="s">
        <v>4954</v>
      </c>
      <c r="D62" s="5">
        <v>3000</v>
      </c>
      <c r="E62" s="7">
        <v>5824</v>
      </c>
      <c r="F62" t="s">
        <v>8218</v>
      </c>
      <c r="G62" t="s">
        <v>8223</v>
      </c>
      <c r="H62" t="s">
        <v>8245</v>
      </c>
      <c r="I62">
        <v>1414817940</v>
      </c>
      <c r="J62">
        <v>1411489552</v>
      </c>
      <c r="K62" t="b">
        <v>1</v>
      </c>
      <c r="L62">
        <v>159</v>
      </c>
      <c r="M62" t="b">
        <v>1</v>
      </c>
      <c r="N62" t="s">
        <v>8275</v>
      </c>
      <c r="O62">
        <v>194</v>
      </c>
      <c r="P62">
        <v>36.630000000000003</v>
      </c>
      <c r="Q62" s="10" t="s">
        <v>8322</v>
      </c>
      <c r="R62" t="s">
        <v>8324</v>
      </c>
      <c r="S62" s="16">
        <v>41905.684629629628</v>
      </c>
      <c r="T62" s="16">
        <v>41944.207638888889</v>
      </c>
    </row>
    <row r="63" spans="1:20" ht="60" x14ac:dyDescent="0.25">
      <c r="A63">
        <v>845</v>
      </c>
      <c r="B63" s="9" t="s">
        <v>846</v>
      </c>
      <c r="C63" s="3" t="s">
        <v>4955</v>
      </c>
      <c r="D63" s="5">
        <v>5000</v>
      </c>
      <c r="E63" s="7">
        <v>6019.01</v>
      </c>
      <c r="F63" t="s">
        <v>8218</v>
      </c>
      <c r="G63" t="s">
        <v>8223</v>
      </c>
      <c r="H63" t="s">
        <v>8245</v>
      </c>
      <c r="I63">
        <v>1473047940</v>
      </c>
      <c r="J63">
        <v>1469595396</v>
      </c>
      <c r="K63" t="b">
        <v>0</v>
      </c>
      <c r="L63">
        <v>177</v>
      </c>
      <c r="M63" t="b">
        <v>1</v>
      </c>
      <c r="N63" t="s">
        <v>8275</v>
      </c>
      <c r="O63">
        <v>120</v>
      </c>
      <c r="P63">
        <v>34.01</v>
      </c>
      <c r="Q63" s="10" t="s">
        <v>8322</v>
      </c>
      <c r="R63" t="s">
        <v>8324</v>
      </c>
      <c r="S63" s="16">
        <v>42578.205972222218</v>
      </c>
      <c r="T63" s="16">
        <v>42618.165972222225</v>
      </c>
    </row>
    <row r="64" spans="1:20" ht="30" x14ac:dyDescent="0.25">
      <c r="A64">
        <v>847</v>
      </c>
      <c r="B64" s="9" t="s">
        <v>848</v>
      </c>
      <c r="C64" s="3" t="s">
        <v>4957</v>
      </c>
      <c r="D64" s="5">
        <v>10</v>
      </c>
      <c r="E64" s="7">
        <v>10</v>
      </c>
      <c r="F64" t="s">
        <v>8218</v>
      </c>
      <c r="G64" t="s">
        <v>8223</v>
      </c>
      <c r="H64" t="s">
        <v>8245</v>
      </c>
      <c r="I64">
        <v>1436555376</v>
      </c>
      <c r="J64">
        <v>1433963376</v>
      </c>
      <c r="K64" t="b">
        <v>0</v>
      </c>
      <c r="L64">
        <v>1</v>
      </c>
      <c r="M64" t="b">
        <v>1</v>
      </c>
      <c r="N64" t="s">
        <v>8275</v>
      </c>
      <c r="O64">
        <v>100</v>
      </c>
      <c r="P64">
        <v>10</v>
      </c>
      <c r="Q64" s="10" t="s">
        <v>8322</v>
      </c>
      <c r="R64" t="s">
        <v>8324</v>
      </c>
      <c r="S64" s="16">
        <v>42165.79833333334</v>
      </c>
      <c r="T64" s="16">
        <v>42195.79833333334</v>
      </c>
    </row>
    <row r="65" spans="1:20" ht="60" x14ac:dyDescent="0.25">
      <c r="A65">
        <v>848</v>
      </c>
      <c r="B65" s="9" t="s">
        <v>849</v>
      </c>
      <c r="C65" s="3" t="s">
        <v>4958</v>
      </c>
      <c r="D65" s="5">
        <v>300</v>
      </c>
      <c r="E65" s="7">
        <v>300</v>
      </c>
      <c r="F65" t="s">
        <v>8218</v>
      </c>
      <c r="G65" t="s">
        <v>8223</v>
      </c>
      <c r="H65" t="s">
        <v>8245</v>
      </c>
      <c r="I65">
        <v>1429038033</v>
      </c>
      <c r="J65">
        <v>1426446033</v>
      </c>
      <c r="K65" t="b">
        <v>0</v>
      </c>
      <c r="L65">
        <v>16</v>
      </c>
      <c r="M65" t="b">
        <v>1</v>
      </c>
      <c r="N65" t="s">
        <v>8275</v>
      </c>
      <c r="O65">
        <v>100</v>
      </c>
      <c r="P65">
        <v>18.75</v>
      </c>
      <c r="Q65" s="10" t="s">
        <v>8322</v>
      </c>
      <c r="R65" t="s">
        <v>8324</v>
      </c>
      <c r="S65" s="16">
        <v>42078.792048611111</v>
      </c>
      <c r="T65" s="16">
        <v>42108.792048611111</v>
      </c>
    </row>
    <row r="66" spans="1:20" ht="75" x14ac:dyDescent="0.25">
      <c r="A66">
        <v>849</v>
      </c>
      <c r="B66" s="9" t="s">
        <v>850</v>
      </c>
      <c r="C66" s="3" t="s">
        <v>4959</v>
      </c>
      <c r="D66" s="5">
        <v>4000</v>
      </c>
      <c r="E66" s="7">
        <v>4796</v>
      </c>
      <c r="F66" t="s">
        <v>8218</v>
      </c>
      <c r="G66" t="s">
        <v>8223</v>
      </c>
      <c r="H66" t="s">
        <v>8245</v>
      </c>
      <c r="I66">
        <v>1426473264</v>
      </c>
      <c r="J66">
        <v>1424057664</v>
      </c>
      <c r="K66" t="b">
        <v>0</v>
      </c>
      <c r="L66">
        <v>115</v>
      </c>
      <c r="M66" t="b">
        <v>1</v>
      </c>
      <c r="N66" t="s">
        <v>8275</v>
      </c>
      <c r="O66">
        <v>120</v>
      </c>
      <c r="P66">
        <v>41.7</v>
      </c>
      <c r="Q66" s="10" t="s">
        <v>8322</v>
      </c>
      <c r="R66" t="s">
        <v>8324</v>
      </c>
      <c r="S66" s="16">
        <v>42051.148888888885</v>
      </c>
      <c r="T66" s="16">
        <v>42079.107222222221</v>
      </c>
    </row>
    <row r="67" spans="1:20" ht="60" x14ac:dyDescent="0.25">
      <c r="A67">
        <v>850</v>
      </c>
      <c r="B67" s="9" t="s">
        <v>851</v>
      </c>
      <c r="C67" s="3" t="s">
        <v>4960</v>
      </c>
      <c r="D67" s="5">
        <v>4000</v>
      </c>
      <c r="E67" s="7">
        <v>6207</v>
      </c>
      <c r="F67" t="s">
        <v>8218</v>
      </c>
      <c r="G67" t="s">
        <v>8223</v>
      </c>
      <c r="H67" t="s">
        <v>8245</v>
      </c>
      <c r="I67">
        <v>1461560340</v>
      </c>
      <c r="J67">
        <v>1458762717</v>
      </c>
      <c r="K67" t="b">
        <v>0</v>
      </c>
      <c r="L67">
        <v>133</v>
      </c>
      <c r="M67" t="b">
        <v>1</v>
      </c>
      <c r="N67" t="s">
        <v>8275</v>
      </c>
      <c r="O67">
        <v>155</v>
      </c>
      <c r="P67">
        <v>46.67</v>
      </c>
      <c r="Q67" s="10" t="s">
        <v>8322</v>
      </c>
      <c r="R67" t="s">
        <v>8324</v>
      </c>
      <c r="S67" s="16">
        <v>42452.827743055561</v>
      </c>
      <c r="T67" s="16">
        <v>42485.207638888889</v>
      </c>
    </row>
    <row r="68" spans="1:20" ht="45" x14ac:dyDescent="0.25">
      <c r="A68">
        <v>852</v>
      </c>
      <c r="B68" s="9" t="s">
        <v>853</v>
      </c>
      <c r="C68" s="3" t="s">
        <v>4962</v>
      </c>
      <c r="D68" s="5">
        <v>3500</v>
      </c>
      <c r="E68" s="7">
        <v>3674</v>
      </c>
      <c r="F68" t="s">
        <v>8218</v>
      </c>
      <c r="G68" t="s">
        <v>8223</v>
      </c>
      <c r="H68" t="s">
        <v>8245</v>
      </c>
      <c r="I68">
        <v>1477342800</v>
      </c>
      <c r="J68">
        <v>1476386395</v>
      </c>
      <c r="K68" t="b">
        <v>0</v>
      </c>
      <c r="L68">
        <v>62</v>
      </c>
      <c r="M68" t="b">
        <v>1</v>
      </c>
      <c r="N68" t="s">
        <v>8275</v>
      </c>
      <c r="O68">
        <v>105</v>
      </c>
      <c r="P68">
        <v>59.26</v>
      </c>
      <c r="Q68" s="10" t="s">
        <v>8322</v>
      </c>
      <c r="R68" t="s">
        <v>8324</v>
      </c>
      <c r="S68" s="16">
        <v>42656.805497685185</v>
      </c>
      <c r="T68" s="16">
        <v>42667.875</v>
      </c>
    </row>
    <row r="69" spans="1:20" ht="60" x14ac:dyDescent="0.25">
      <c r="A69">
        <v>853</v>
      </c>
      <c r="B69" s="9" t="s">
        <v>854</v>
      </c>
      <c r="C69" s="3" t="s">
        <v>4963</v>
      </c>
      <c r="D69" s="5">
        <v>300</v>
      </c>
      <c r="E69" s="7">
        <v>300</v>
      </c>
      <c r="F69" t="s">
        <v>8218</v>
      </c>
      <c r="G69" t="s">
        <v>8223</v>
      </c>
      <c r="H69" t="s">
        <v>8245</v>
      </c>
      <c r="I69">
        <v>1424116709</v>
      </c>
      <c r="J69">
        <v>1421524709</v>
      </c>
      <c r="K69" t="b">
        <v>0</v>
      </c>
      <c r="L69">
        <v>10</v>
      </c>
      <c r="M69" t="b">
        <v>1</v>
      </c>
      <c r="N69" t="s">
        <v>8275</v>
      </c>
      <c r="O69">
        <v>100</v>
      </c>
      <c r="P69">
        <v>30</v>
      </c>
      <c r="Q69" s="10" t="s">
        <v>8322</v>
      </c>
      <c r="R69" t="s">
        <v>8324</v>
      </c>
      <c r="S69" s="16">
        <v>42021.832280092596</v>
      </c>
      <c r="T69" s="16">
        <v>42051.832280092596</v>
      </c>
    </row>
    <row r="70" spans="1:20" ht="60" x14ac:dyDescent="0.25">
      <c r="A70">
        <v>854</v>
      </c>
      <c r="B70" s="9" t="s">
        <v>855</v>
      </c>
      <c r="C70" s="3" t="s">
        <v>4964</v>
      </c>
      <c r="D70" s="5">
        <v>27800</v>
      </c>
      <c r="E70" s="7">
        <v>32865.300000000003</v>
      </c>
      <c r="F70" t="s">
        <v>8218</v>
      </c>
      <c r="G70" t="s">
        <v>8223</v>
      </c>
      <c r="H70" t="s">
        <v>8245</v>
      </c>
      <c r="I70">
        <v>1482901546</v>
      </c>
      <c r="J70">
        <v>1480309546</v>
      </c>
      <c r="K70" t="b">
        <v>0</v>
      </c>
      <c r="L70">
        <v>499</v>
      </c>
      <c r="M70" t="b">
        <v>1</v>
      </c>
      <c r="N70" t="s">
        <v>8275</v>
      </c>
      <c r="O70">
        <v>118</v>
      </c>
      <c r="P70">
        <v>65.86</v>
      </c>
      <c r="Q70" s="10" t="s">
        <v>8322</v>
      </c>
      <c r="R70" t="s">
        <v>8324</v>
      </c>
      <c r="S70" s="16">
        <v>42702.212337962963</v>
      </c>
      <c r="T70" s="16">
        <v>42732.212337962963</v>
      </c>
    </row>
    <row r="71" spans="1:20" ht="60" x14ac:dyDescent="0.25">
      <c r="A71">
        <v>855</v>
      </c>
      <c r="B71" s="9" t="s">
        <v>856</v>
      </c>
      <c r="C71" s="3" t="s">
        <v>4965</v>
      </c>
      <c r="D71" s="5">
        <v>1450</v>
      </c>
      <c r="E71" s="7">
        <v>1500</v>
      </c>
      <c r="F71" t="s">
        <v>8218</v>
      </c>
      <c r="G71" t="s">
        <v>8223</v>
      </c>
      <c r="H71" t="s">
        <v>8245</v>
      </c>
      <c r="I71">
        <v>1469329217</v>
      </c>
      <c r="J71">
        <v>1466737217</v>
      </c>
      <c r="K71" t="b">
        <v>0</v>
      </c>
      <c r="L71">
        <v>47</v>
      </c>
      <c r="M71" t="b">
        <v>1</v>
      </c>
      <c r="N71" t="s">
        <v>8275</v>
      </c>
      <c r="O71">
        <v>103</v>
      </c>
      <c r="P71">
        <v>31.91</v>
      </c>
      <c r="Q71" s="10" t="s">
        <v>8322</v>
      </c>
      <c r="R71" t="s">
        <v>8324</v>
      </c>
      <c r="S71" s="16">
        <v>42545.125196759262</v>
      </c>
      <c r="T71" s="16">
        <v>42575.125196759262</v>
      </c>
    </row>
    <row r="72" spans="1:20" ht="60" x14ac:dyDescent="0.25">
      <c r="A72">
        <v>859</v>
      </c>
      <c r="B72" s="9" t="s">
        <v>860</v>
      </c>
      <c r="C72" s="3" t="s">
        <v>4969</v>
      </c>
      <c r="D72" s="5">
        <v>4000</v>
      </c>
      <c r="E72" s="7">
        <v>4187</v>
      </c>
      <c r="F72" t="s">
        <v>8218</v>
      </c>
      <c r="G72" t="s">
        <v>8223</v>
      </c>
      <c r="H72" t="s">
        <v>8245</v>
      </c>
      <c r="I72">
        <v>1433376000</v>
      </c>
      <c r="J72">
        <v>1430768468</v>
      </c>
      <c r="K72" t="b">
        <v>0</v>
      </c>
      <c r="L72">
        <v>98</v>
      </c>
      <c r="M72" t="b">
        <v>1</v>
      </c>
      <c r="N72" t="s">
        <v>8275</v>
      </c>
      <c r="O72">
        <v>105</v>
      </c>
      <c r="P72">
        <v>42.72</v>
      </c>
      <c r="Q72" s="10" t="s">
        <v>8322</v>
      </c>
      <c r="R72" t="s">
        <v>8324</v>
      </c>
      <c r="S72" s="16">
        <v>42128.820231481484</v>
      </c>
      <c r="T72" s="16">
        <v>42159</v>
      </c>
    </row>
    <row r="73" spans="1:20" ht="60" x14ac:dyDescent="0.25">
      <c r="A73">
        <v>1021</v>
      </c>
      <c r="B73" s="9" t="s">
        <v>1022</v>
      </c>
      <c r="C73" s="3" t="s">
        <v>5131</v>
      </c>
      <c r="D73" s="5">
        <v>3000</v>
      </c>
      <c r="E73" s="7">
        <v>10554.11</v>
      </c>
      <c r="F73" t="s">
        <v>8218</v>
      </c>
      <c r="G73" t="s">
        <v>8223</v>
      </c>
      <c r="H73" t="s">
        <v>8245</v>
      </c>
      <c r="I73">
        <v>1445054400</v>
      </c>
      <c r="J73">
        <v>1443074571</v>
      </c>
      <c r="K73" t="b">
        <v>1</v>
      </c>
      <c r="L73">
        <v>478</v>
      </c>
      <c r="M73" t="b">
        <v>1</v>
      </c>
      <c r="N73" t="s">
        <v>8278</v>
      </c>
      <c r="O73">
        <v>352</v>
      </c>
      <c r="P73">
        <v>22.08</v>
      </c>
      <c r="Q73" s="10" t="s">
        <v>8322</v>
      </c>
      <c r="R73" t="s">
        <v>8327</v>
      </c>
      <c r="S73" s="16">
        <v>42271.251979166671</v>
      </c>
      <c r="T73" s="16">
        <v>42294.166666666672</v>
      </c>
    </row>
    <row r="74" spans="1:20" ht="45" x14ac:dyDescent="0.25">
      <c r="A74">
        <v>1022</v>
      </c>
      <c r="B74" s="9" t="s">
        <v>1023</v>
      </c>
      <c r="C74" s="3" t="s">
        <v>5132</v>
      </c>
      <c r="D74" s="5">
        <v>2000</v>
      </c>
      <c r="E74" s="7">
        <v>2298</v>
      </c>
      <c r="F74" t="s">
        <v>8218</v>
      </c>
      <c r="G74" t="s">
        <v>8223</v>
      </c>
      <c r="H74" t="s">
        <v>8245</v>
      </c>
      <c r="I74">
        <v>1431876677</v>
      </c>
      <c r="J74">
        <v>1429284677</v>
      </c>
      <c r="K74" t="b">
        <v>1</v>
      </c>
      <c r="L74">
        <v>74</v>
      </c>
      <c r="M74" t="b">
        <v>1</v>
      </c>
      <c r="N74" t="s">
        <v>8278</v>
      </c>
      <c r="O74">
        <v>115</v>
      </c>
      <c r="P74">
        <v>31.05</v>
      </c>
      <c r="Q74" s="10" t="s">
        <v>8322</v>
      </c>
      <c r="R74" t="s">
        <v>8327</v>
      </c>
      <c r="S74" s="16">
        <v>42111.646724537044</v>
      </c>
      <c r="T74" s="16">
        <v>42141.646724537044</v>
      </c>
    </row>
    <row r="75" spans="1:20" ht="45" x14ac:dyDescent="0.25">
      <c r="A75">
        <v>1025</v>
      </c>
      <c r="B75" s="9" t="s">
        <v>1026</v>
      </c>
      <c r="C75" s="3" t="s">
        <v>5135</v>
      </c>
      <c r="D75" s="5">
        <v>70000</v>
      </c>
      <c r="E75" s="7">
        <v>76949.820000000007</v>
      </c>
      <c r="F75" t="s">
        <v>8218</v>
      </c>
      <c r="G75" t="s">
        <v>8223</v>
      </c>
      <c r="H75" t="s">
        <v>8245</v>
      </c>
      <c r="I75">
        <v>1426532437</v>
      </c>
      <c r="J75">
        <v>1423944037</v>
      </c>
      <c r="K75" t="b">
        <v>1</v>
      </c>
      <c r="L75">
        <v>1071</v>
      </c>
      <c r="M75" t="b">
        <v>1</v>
      </c>
      <c r="N75" t="s">
        <v>8278</v>
      </c>
      <c r="O75">
        <v>110</v>
      </c>
      <c r="P75">
        <v>71.849999999999994</v>
      </c>
      <c r="Q75" s="10" t="s">
        <v>8322</v>
      </c>
      <c r="R75" t="s">
        <v>8327</v>
      </c>
      <c r="S75" s="16">
        <v>42049.833761574075</v>
      </c>
      <c r="T75" s="16">
        <v>42079.792094907403</v>
      </c>
    </row>
    <row r="76" spans="1:20" ht="75" x14ac:dyDescent="0.25">
      <c r="A76">
        <v>1027</v>
      </c>
      <c r="B76" s="9" t="s">
        <v>1028</v>
      </c>
      <c r="C76" s="3" t="s">
        <v>5137</v>
      </c>
      <c r="D76" s="5">
        <v>7501</v>
      </c>
      <c r="E76" s="7">
        <v>7733</v>
      </c>
      <c r="F76" t="s">
        <v>8218</v>
      </c>
      <c r="G76" t="s">
        <v>8223</v>
      </c>
      <c r="H76" t="s">
        <v>8245</v>
      </c>
      <c r="I76">
        <v>1414025347</v>
      </c>
      <c r="J76">
        <v>1411433347</v>
      </c>
      <c r="K76" t="b">
        <v>1</v>
      </c>
      <c r="L76">
        <v>111</v>
      </c>
      <c r="M76" t="b">
        <v>1</v>
      </c>
      <c r="N76" t="s">
        <v>8278</v>
      </c>
      <c r="O76">
        <v>103</v>
      </c>
      <c r="P76">
        <v>69.67</v>
      </c>
      <c r="Q76" s="10" t="s">
        <v>8322</v>
      </c>
      <c r="R76" t="s">
        <v>8327</v>
      </c>
      <c r="S76" s="16">
        <v>41905.034108796295</v>
      </c>
      <c r="T76" s="16">
        <v>41935.034108796295</v>
      </c>
    </row>
    <row r="77" spans="1:20" ht="30" x14ac:dyDescent="0.25">
      <c r="A77">
        <v>1030</v>
      </c>
      <c r="B77" s="9" t="s">
        <v>1031</v>
      </c>
      <c r="C77" s="3" t="s">
        <v>5140</v>
      </c>
      <c r="D77" s="5">
        <v>2000</v>
      </c>
      <c r="E77" s="7">
        <v>6842</v>
      </c>
      <c r="F77" t="s">
        <v>8218</v>
      </c>
      <c r="G77" t="s">
        <v>8223</v>
      </c>
      <c r="H77" t="s">
        <v>8245</v>
      </c>
      <c r="I77">
        <v>1473680149</v>
      </c>
      <c r="J77">
        <v>1472470549</v>
      </c>
      <c r="K77" t="b">
        <v>0</v>
      </c>
      <c r="L77">
        <v>159</v>
      </c>
      <c r="M77" t="b">
        <v>1</v>
      </c>
      <c r="N77" t="s">
        <v>8278</v>
      </c>
      <c r="O77">
        <v>342</v>
      </c>
      <c r="P77">
        <v>43.03</v>
      </c>
      <c r="Q77" s="10" t="s">
        <v>8322</v>
      </c>
      <c r="R77" t="s">
        <v>8327</v>
      </c>
      <c r="S77" s="16">
        <v>42611.483206018514</v>
      </c>
      <c r="T77" s="16">
        <v>42625.483206018514</v>
      </c>
    </row>
    <row r="78" spans="1:20" ht="75" x14ac:dyDescent="0.25">
      <c r="A78">
        <v>1031</v>
      </c>
      <c r="B78" s="9" t="s">
        <v>1032</v>
      </c>
      <c r="C78" s="3" t="s">
        <v>5141</v>
      </c>
      <c r="D78" s="5">
        <v>10000</v>
      </c>
      <c r="E78" s="7">
        <v>10740</v>
      </c>
      <c r="F78" t="s">
        <v>8218</v>
      </c>
      <c r="G78" t="s">
        <v>8223</v>
      </c>
      <c r="H78" t="s">
        <v>8245</v>
      </c>
      <c r="I78">
        <v>1450290010</v>
      </c>
      <c r="J78">
        <v>1447698010</v>
      </c>
      <c r="K78" t="b">
        <v>0</v>
      </c>
      <c r="L78">
        <v>99</v>
      </c>
      <c r="M78" t="b">
        <v>1</v>
      </c>
      <c r="N78" t="s">
        <v>8278</v>
      </c>
      <c r="O78">
        <v>107</v>
      </c>
      <c r="P78">
        <v>108.48</v>
      </c>
      <c r="Q78" s="10" t="s">
        <v>8322</v>
      </c>
      <c r="R78" t="s">
        <v>8327</v>
      </c>
      <c r="S78" s="16">
        <v>42324.764004629629</v>
      </c>
      <c r="T78" s="16">
        <v>42354.764004629629</v>
      </c>
    </row>
    <row r="79" spans="1:20" ht="45" x14ac:dyDescent="0.25">
      <c r="A79">
        <v>1032</v>
      </c>
      <c r="B79" s="9" t="s">
        <v>1033</v>
      </c>
      <c r="C79" s="3" t="s">
        <v>5142</v>
      </c>
      <c r="D79" s="5">
        <v>5400</v>
      </c>
      <c r="E79" s="7">
        <v>5858.84</v>
      </c>
      <c r="F79" t="s">
        <v>8218</v>
      </c>
      <c r="G79" t="s">
        <v>8223</v>
      </c>
      <c r="H79" t="s">
        <v>8245</v>
      </c>
      <c r="I79">
        <v>1466697625</v>
      </c>
      <c r="J79">
        <v>1464105625</v>
      </c>
      <c r="K79" t="b">
        <v>0</v>
      </c>
      <c r="L79">
        <v>96</v>
      </c>
      <c r="M79" t="b">
        <v>1</v>
      </c>
      <c r="N79" t="s">
        <v>8278</v>
      </c>
      <c r="O79">
        <v>108</v>
      </c>
      <c r="P79">
        <v>61.03</v>
      </c>
      <c r="Q79" s="10" t="s">
        <v>8322</v>
      </c>
      <c r="R79" t="s">
        <v>8327</v>
      </c>
      <c r="S79" s="16">
        <v>42514.666956018518</v>
      </c>
      <c r="T79" s="16">
        <v>42544.666956018518</v>
      </c>
    </row>
    <row r="80" spans="1:20" ht="75" x14ac:dyDescent="0.25">
      <c r="A80">
        <v>1034</v>
      </c>
      <c r="B80" s="9" t="s">
        <v>1035</v>
      </c>
      <c r="C80" s="3" t="s">
        <v>5144</v>
      </c>
      <c r="D80" s="5">
        <v>5000</v>
      </c>
      <c r="E80" s="7">
        <v>6500.09</v>
      </c>
      <c r="F80" t="s">
        <v>8218</v>
      </c>
      <c r="G80" t="s">
        <v>8223</v>
      </c>
      <c r="H80" t="s">
        <v>8245</v>
      </c>
      <c r="I80">
        <v>1470369540</v>
      </c>
      <c r="J80">
        <v>1467604804</v>
      </c>
      <c r="K80" t="b">
        <v>0</v>
      </c>
      <c r="L80">
        <v>166</v>
      </c>
      <c r="M80" t="b">
        <v>1</v>
      </c>
      <c r="N80" t="s">
        <v>8278</v>
      </c>
      <c r="O80">
        <v>130</v>
      </c>
      <c r="P80">
        <v>39.159999999999997</v>
      </c>
      <c r="Q80" s="10" t="s">
        <v>8322</v>
      </c>
      <c r="R80" t="s">
        <v>8327</v>
      </c>
      <c r="S80" s="16">
        <v>42555.166712962964</v>
      </c>
      <c r="T80" s="16">
        <v>42587.165972222225</v>
      </c>
    </row>
    <row r="81" spans="1:20" ht="60" x14ac:dyDescent="0.25">
      <c r="A81">
        <v>1035</v>
      </c>
      <c r="B81" s="9" t="s">
        <v>1036</v>
      </c>
      <c r="C81" s="3" t="s">
        <v>5145</v>
      </c>
      <c r="D81" s="5">
        <v>4600</v>
      </c>
      <c r="E81" s="7">
        <v>4952</v>
      </c>
      <c r="F81" t="s">
        <v>8218</v>
      </c>
      <c r="G81" t="s">
        <v>8223</v>
      </c>
      <c r="H81" t="s">
        <v>8245</v>
      </c>
      <c r="I81">
        <v>1423668220</v>
      </c>
      <c r="J81">
        <v>1421076220</v>
      </c>
      <c r="K81" t="b">
        <v>0</v>
      </c>
      <c r="L81">
        <v>76</v>
      </c>
      <c r="M81" t="b">
        <v>1</v>
      </c>
      <c r="N81" t="s">
        <v>8278</v>
      </c>
      <c r="O81">
        <v>108</v>
      </c>
      <c r="P81">
        <v>65.16</v>
      </c>
      <c r="Q81" s="10" t="s">
        <v>8322</v>
      </c>
      <c r="R81" t="s">
        <v>8327</v>
      </c>
      <c r="S81" s="16">
        <v>42016.641435185185</v>
      </c>
      <c r="T81" s="16">
        <v>42046.641435185185</v>
      </c>
    </row>
    <row r="82" spans="1:20" ht="60" x14ac:dyDescent="0.25">
      <c r="A82">
        <v>1036</v>
      </c>
      <c r="B82" s="9" t="s">
        <v>1037</v>
      </c>
      <c r="C82" s="3" t="s">
        <v>5146</v>
      </c>
      <c r="D82" s="5">
        <v>4500</v>
      </c>
      <c r="E82" s="7">
        <v>5056.22</v>
      </c>
      <c r="F82" t="s">
        <v>8218</v>
      </c>
      <c r="G82" t="s">
        <v>8223</v>
      </c>
      <c r="H82" t="s">
        <v>8245</v>
      </c>
      <c r="I82">
        <v>1357545600</v>
      </c>
      <c r="J82">
        <v>1354790790</v>
      </c>
      <c r="K82" t="b">
        <v>0</v>
      </c>
      <c r="L82">
        <v>211</v>
      </c>
      <c r="M82" t="b">
        <v>1</v>
      </c>
      <c r="N82" t="s">
        <v>8278</v>
      </c>
      <c r="O82">
        <v>112</v>
      </c>
      <c r="P82">
        <v>23.96</v>
      </c>
      <c r="Q82" s="10" t="s">
        <v>8322</v>
      </c>
      <c r="R82" t="s">
        <v>8327</v>
      </c>
      <c r="S82" s="16">
        <v>41249.448958333334</v>
      </c>
      <c r="T82" s="16">
        <v>41281.333333333336</v>
      </c>
    </row>
    <row r="83" spans="1:20" ht="75" x14ac:dyDescent="0.25">
      <c r="A83">
        <v>1037</v>
      </c>
      <c r="B83" s="9" t="s">
        <v>1038</v>
      </c>
      <c r="C83" s="3" t="s">
        <v>5147</v>
      </c>
      <c r="D83" s="5">
        <v>1000</v>
      </c>
      <c r="E83" s="7">
        <v>1021</v>
      </c>
      <c r="F83" t="s">
        <v>8218</v>
      </c>
      <c r="G83" t="s">
        <v>8223</v>
      </c>
      <c r="H83" t="s">
        <v>8245</v>
      </c>
      <c r="I83">
        <v>1431925200</v>
      </c>
      <c r="J83">
        <v>1429991062</v>
      </c>
      <c r="K83" t="b">
        <v>0</v>
      </c>
      <c r="L83">
        <v>21</v>
      </c>
      <c r="M83" t="b">
        <v>1</v>
      </c>
      <c r="N83" t="s">
        <v>8278</v>
      </c>
      <c r="O83">
        <v>102</v>
      </c>
      <c r="P83">
        <v>48.62</v>
      </c>
      <c r="Q83" s="10" t="s">
        <v>8322</v>
      </c>
      <c r="R83" t="s">
        <v>8327</v>
      </c>
      <c r="S83" s="16">
        <v>42119.822476851856</v>
      </c>
      <c r="T83" s="16">
        <v>42142.208333333328</v>
      </c>
    </row>
    <row r="84" spans="1:20" ht="75" x14ac:dyDescent="0.25">
      <c r="A84">
        <v>1038</v>
      </c>
      <c r="B84" s="9" t="s">
        <v>1039</v>
      </c>
      <c r="C84" s="3" t="s">
        <v>5148</v>
      </c>
      <c r="D84" s="5">
        <v>1500</v>
      </c>
      <c r="E84" s="7">
        <v>2180</v>
      </c>
      <c r="F84" t="s">
        <v>8218</v>
      </c>
      <c r="G84" t="s">
        <v>8223</v>
      </c>
      <c r="H84" t="s">
        <v>8245</v>
      </c>
      <c r="I84">
        <v>1458362023</v>
      </c>
      <c r="J84">
        <v>1455773623</v>
      </c>
      <c r="K84" t="b">
        <v>0</v>
      </c>
      <c r="L84">
        <v>61</v>
      </c>
      <c r="M84" t="b">
        <v>1</v>
      </c>
      <c r="N84" t="s">
        <v>8278</v>
      </c>
      <c r="O84">
        <v>145</v>
      </c>
      <c r="P84">
        <v>35.74</v>
      </c>
      <c r="Q84" s="10" t="s">
        <v>8322</v>
      </c>
      <c r="R84" t="s">
        <v>8327</v>
      </c>
      <c r="S84" s="16">
        <v>42418.231747685189</v>
      </c>
      <c r="T84" s="16">
        <v>42448.190081018518</v>
      </c>
    </row>
    <row r="85" spans="1:20" ht="75" x14ac:dyDescent="0.25">
      <c r="A85">
        <v>1039</v>
      </c>
      <c r="B85" s="9" t="s">
        <v>1040</v>
      </c>
      <c r="C85" s="3" t="s">
        <v>5149</v>
      </c>
      <c r="D85" s="5">
        <v>500</v>
      </c>
      <c r="E85" s="7">
        <v>641</v>
      </c>
      <c r="F85" t="s">
        <v>8218</v>
      </c>
      <c r="G85" t="s">
        <v>8223</v>
      </c>
      <c r="H85" t="s">
        <v>8245</v>
      </c>
      <c r="I85">
        <v>1481615940</v>
      </c>
      <c r="J85">
        <v>1479436646</v>
      </c>
      <c r="K85" t="b">
        <v>0</v>
      </c>
      <c r="L85">
        <v>30</v>
      </c>
      <c r="M85" t="b">
        <v>1</v>
      </c>
      <c r="N85" t="s">
        <v>8278</v>
      </c>
      <c r="O85">
        <v>128</v>
      </c>
      <c r="P85">
        <v>21.37</v>
      </c>
      <c r="Q85" s="10" t="s">
        <v>8322</v>
      </c>
      <c r="R85" t="s">
        <v>8327</v>
      </c>
      <c r="S85" s="16">
        <v>42692.109328703707</v>
      </c>
      <c r="T85" s="16">
        <v>42717.332638888889</v>
      </c>
    </row>
    <row r="86" spans="1:20" ht="60" x14ac:dyDescent="0.25">
      <c r="A86">
        <v>1244</v>
      </c>
      <c r="B86" s="9" t="s">
        <v>1245</v>
      </c>
      <c r="C86" s="3" t="s">
        <v>5354</v>
      </c>
      <c r="D86" s="5">
        <v>2000</v>
      </c>
      <c r="E86" s="7">
        <v>2076</v>
      </c>
      <c r="F86" t="s">
        <v>8218</v>
      </c>
      <c r="G86" t="s">
        <v>8223</v>
      </c>
      <c r="H86" t="s">
        <v>8245</v>
      </c>
      <c r="I86">
        <v>1366664400</v>
      </c>
      <c r="J86">
        <v>1363981723</v>
      </c>
      <c r="K86" t="b">
        <v>1</v>
      </c>
      <c r="L86">
        <v>45</v>
      </c>
      <c r="M86" t="b">
        <v>1</v>
      </c>
      <c r="N86" t="s">
        <v>8274</v>
      </c>
      <c r="O86">
        <v>104</v>
      </c>
      <c r="P86">
        <v>46.13</v>
      </c>
      <c r="Q86" s="10" t="s">
        <v>8322</v>
      </c>
      <c r="R86" t="s">
        <v>8323</v>
      </c>
      <c r="S86" s="16">
        <v>41355.825497685182</v>
      </c>
      <c r="T86" s="16">
        <v>41386.875</v>
      </c>
    </row>
    <row r="87" spans="1:20" ht="60" x14ac:dyDescent="0.25">
      <c r="A87">
        <v>1245</v>
      </c>
      <c r="B87" s="9" t="s">
        <v>1246</v>
      </c>
      <c r="C87" s="3" t="s">
        <v>5355</v>
      </c>
      <c r="D87" s="5">
        <v>2000</v>
      </c>
      <c r="E87" s="7">
        <v>2405</v>
      </c>
      <c r="F87" t="s">
        <v>8218</v>
      </c>
      <c r="G87" t="s">
        <v>8223</v>
      </c>
      <c r="H87" t="s">
        <v>8245</v>
      </c>
      <c r="I87">
        <v>1402755834</v>
      </c>
      <c r="J87">
        <v>1400163834</v>
      </c>
      <c r="K87" t="b">
        <v>1</v>
      </c>
      <c r="L87">
        <v>17</v>
      </c>
      <c r="M87" t="b">
        <v>1</v>
      </c>
      <c r="N87" t="s">
        <v>8274</v>
      </c>
      <c r="O87">
        <v>120</v>
      </c>
      <c r="P87">
        <v>141.47</v>
      </c>
      <c r="Q87" s="10" t="s">
        <v>8322</v>
      </c>
      <c r="R87" t="s">
        <v>8323</v>
      </c>
      <c r="S87" s="16">
        <v>41774.599930555552</v>
      </c>
      <c r="T87" s="16">
        <v>41804.599930555552</v>
      </c>
    </row>
    <row r="88" spans="1:20" ht="75" x14ac:dyDescent="0.25">
      <c r="A88">
        <v>1246</v>
      </c>
      <c r="B88" s="9" t="s">
        <v>1247</v>
      </c>
      <c r="C88" s="3" t="s">
        <v>5356</v>
      </c>
      <c r="D88" s="5">
        <v>2000</v>
      </c>
      <c r="E88" s="7">
        <v>2340</v>
      </c>
      <c r="F88" t="s">
        <v>8218</v>
      </c>
      <c r="G88" t="s">
        <v>8223</v>
      </c>
      <c r="H88" t="s">
        <v>8245</v>
      </c>
      <c r="I88">
        <v>1323136949</v>
      </c>
      <c r="J88">
        <v>1319245349</v>
      </c>
      <c r="K88" t="b">
        <v>1</v>
      </c>
      <c r="L88">
        <v>31</v>
      </c>
      <c r="M88" t="b">
        <v>1</v>
      </c>
      <c r="N88" t="s">
        <v>8274</v>
      </c>
      <c r="O88">
        <v>117</v>
      </c>
      <c r="P88">
        <v>75.48</v>
      </c>
      <c r="Q88" s="10" t="s">
        <v>8322</v>
      </c>
      <c r="R88" t="s">
        <v>8323</v>
      </c>
      <c r="S88" s="16">
        <v>40838.043391203704</v>
      </c>
      <c r="T88" s="16">
        <v>40883.085057870368</v>
      </c>
    </row>
    <row r="89" spans="1:20" ht="60" x14ac:dyDescent="0.25">
      <c r="A89">
        <v>1247</v>
      </c>
      <c r="B89" s="9" t="s">
        <v>1248</v>
      </c>
      <c r="C89" s="3" t="s">
        <v>5357</v>
      </c>
      <c r="D89" s="5">
        <v>3500</v>
      </c>
      <c r="E89" s="7">
        <v>4275</v>
      </c>
      <c r="F89" t="s">
        <v>8218</v>
      </c>
      <c r="G89" t="s">
        <v>8223</v>
      </c>
      <c r="H89" t="s">
        <v>8245</v>
      </c>
      <c r="I89">
        <v>1367823655</v>
      </c>
      <c r="J89">
        <v>1365231655</v>
      </c>
      <c r="K89" t="b">
        <v>1</v>
      </c>
      <c r="L89">
        <v>50</v>
      </c>
      <c r="M89" t="b">
        <v>1</v>
      </c>
      <c r="N89" t="s">
        <v>8274</v>
      </c>
      <c r="O89">
        <v>122</v>
      </c>
      <c r="P89">
        <v>85.5</v>
      </c>
      <c r="Q89" s="10" t="s">
        <v>8322</v>
      </c>
      <c r="R89" t="s">
        <v>8323</v>
      </c>
      <c r="S89" s="16">
        <v>41370.292303240742</v>
      </c>
      <c r="T89" s="16">
        <v>41400.292303240742</v>
      </c>
    </row>
    <row r="90" spans="1:20" ht="60" x14ac:dyDescent="0.25">
      <c r="A90">
        <v>1248</v>
      </c>
      <c r="B90" s="9" t="s">
        <v>1249</v>
      </c>
      <c r="C90" s="3" t="s">
        <v>5358</v>
      </c>
      <c r="D90" s="5">
        <v>2500</v>
      </c>
      <c r="E90" s="7">
        <v>3791</v>
      </c>
      <c r="F90" t="s">
        <v>8218</v>
      </c>
      <c r="G90" t="s">
        <v>8223</v>
      </c>
      <c r="H90" t="s">
        <v>8245</v>
      </c>
      <c r="I90">
        <v>1402642740</v>
      </c>
      <c r="J90">
        <v>1399563953</v>
      </c>
      <c r="K90" t="b">
        <v>1</v>
      </c>
      <c r="L90">
        <v>59</v>
      </c>
      <c r="M90" t="b">
        <v>1</v>
      </c>
      <c r="N90" t="s">
        <v>8274</v>
      </c>
      <c r="O90">
        <v>152</v>
      </c>
      <c r="P90">
        <v>64.25</v>
      </c>
      <c r="Q90" s="10" t="s">
        <v>8322</v>
      </c>
      <c r="R90" t="s">
        <v>8323</v>
      </c>
      <c r="S90" s="16">
        <v>41767.656863425924</v>
      </c>
      <c r="T90" s="16">
        <v>41803.290972222225</v>
      </c>
    </row>
    <row r="91" spans="1:20" ht="60" x14ac:dyDescent="0.25">
      <c r="A91">
        <v>1249</v>
      </c>
      <c r="B91" s="9" t="s">
        <v>1250</v>
      </c>
      <c r="C91" s="3" t="s">
        <v>5359</v>
      </c>
      <c r="D91" s="5">
        <v>5000</v>
      </c>
      <c r="E91" s="7">
        <v>5222</v>
      </c>
      <c r="F91" t="s">
        <v>8218</v>
      </c>
      <c r="G91" t="s">
        <v>8223</v>
      </c>
      <c r="H91" t="s">
        <v>8245</v>
      </c>
      <c r="I91">
        <v>1341683211</v>
      </c>
      <c r="J91">
        <v>1339091211</v>
      </c>
      <c r="K91" t="b">
        <v>1</v>
      </c>
      <c r="L91">
        <v>81</v>
      </c>
      <c r="M91" t="b">
        <v>1</v>
      </c>
      <c r="N91" t="s">
        <v>8274</v>
      </c>
      <c r="O91">
        <v>104</v>
      </c>
      <c r="P91">
        <v>64.47</v>
      </c>
      <c r="Q91" s="10" t="s">
        <v>8322</v>
      </c>
      <c r="R91" t="s">
        <v>8323</v>
      </c>
      <c r="S91" s="16">
        <v>41067.74086805556</v>
      </c>
      <c r="T91" s="16">
        <v>41097.74086805556</v>
      </c>
    </row>
    <row r="92" spans="1:20" ht="75" x14ac:dyDescent="0.25">
      <c r="A92">
        <v>1250</v>
      </c>
      <c r="B92" s="9" t="s">
        <v>1251</v>
      </c>
      <c r="C92" s="3" t="s">
        <v>5360</v>
      </c>
      <c r="D92" s="5">
        <v>30000</v>
      </c>
      <c r="E92" s="7">
        <v>60046</v>
      </c>
      <c r="F92" t="s">
        <v>8218</v>
      </c>
      <c r="G92" t="s">
        <v>8223</v>
      </c>
      <c r="H92" t="s">
        <v>8245</v>
      </c>
      <c r="I92">
        <v>1410017131</v>
      </c>
      <c r="J92">
        <v>1406129131</v>
      </c>
      <c r="K92" t="b">
        <v>1</v>
      </c>
      <c r="L92">
        <v>508</v>
      </c>
      <c r="M92" t="b">
        <v>1</v>
      </c>
      <c r="N92" t="s">
        <v>8274</v>
      </c>
      <c r="O92">
        <v>200</v>
      </c>
      <c r="P92">
        <v>118.2</v>
      </c>
      <c r="Q92" s="10" t="s">
        <v>8322</v>
      </c>
      <c r="R92" t="s">
        <v>8323</v>
      </c>
      <c r="S92" s="16">
        <v>41843.64271990741</v>
      </c>
      <c r="T92" s="16">
        <v>41888.64271990741</v>
      </c>
    </row>
    <row r="93" spans="1:20" ht="60" x14ac:dyDescent="0.25">
      <c r="A93">
        <v>1251</v>
      </c>
      <c r="B93" s="9" t="s">
        <v>1252</v>
      </c>
      <c r="C93" s="3" t="s">
        <v>5361</v>
      </c>
      <c r="D93" s="5">
        <v>6000</v>
      </c>
      <c r="E93" s="7">
        <v>6108</v>
      </c>
      <c r="F93" t="s">
        <v>8218</v>
      </c>
      <c r="G93" t="s">
        <v>8223</v>
      </c>
      <c r="H93" t="s">
        <v>8245</v>
      </c>
      <c r="I93">
        <v>1316979167</v>
      </c>
      <c r="J93">
        <v>1311795167</v>
      </c>
      <c r="K93" t="b">
        <v>1</v>
      </c>
      <c r="L93">
        <v>74</v>
      </c>
      <c r="M93" t="b">
        <v>1</v>
      </c>
      <c r="N93" t="s">
        <v>8274</v>
      </c>
      <c r="O93">
        <v>102</v>
      </c>
      <c r="P93">
        <v>82.54</v>
      </c>
      <c r="Q93" s="10" t="s">
        <v>8322</v>
      </c>
      <c r="R93" t="s">
        <v>8323</v>
      </c>
      <c r="S93" s="16">
        <v>40751.814432870371</v>
      </c>
      <c r="T93" s="16">
        <v>40811.814432870371</v>
      </c>
    </row>
    <row r="94" spans="1:20" ht="60" x14ac:dyDescent="0.25">
      <c r="A94">
        <v>1252</v>
      </c>
      <c r="B94" s="9" t="s">
        <v>1253</v>
      </c>
      <c r="C94" s="3" t="s">
        <v>5362</v>
      </c>
      <c r="D94" s="5">
        <v>3500</v>
      </c>
      <c r="E94" s="7">
        <v>4818</v>
      </c>
      <c r="F94" t="s">
        <v>8218</v>
      </c>
      <c r="G94" t="s">
        <v>8223</v>
      </c>
      <c r="H94" t="s">
        <v>8245</v>
      </c>
      <c r="I94">
        <v>1382658169</v>
      </c>
      <c r="J94">
        <v>1380238969</v>
      </c>
      <c r="K94" t="b">
        <v>1</v>
      </c>
      <c r="L94">
        <v>141</v>
      </c>
      <c r="M94" t="b">
        <v>1</v>
      </c>
      <c r="N94" t="s">
        <v>8274</v>
      </c>
      <c r="O94">
        <v>138</v>
      </c>
      <c r="P94">
        <v>34.17</v>
      </c>
      <c r="Q94" s="10" t="s">
        <v>8322</v>
      </c>
      <c r="R94" t="s">
        <v>8323</v>
      </c>
      <c r="S94" s="16">
        <v>41543.988067129627</v>
      </c>
      <c r="T94" s="16">
        <v>41571.988067129627</v>
      </c>
    </row>
    <row r="95" spans="1:20" ht="75" x14ac:dyDescent="0.25">
      <c r="A95">
        <v>1253</v>
      </c>
      <c r="B95" s="9" t="s">
        <v>1254</v>
      </c>
      <c r="C95" s="3" t="s">
        <v>5363</v>
      </c>
      <c r="D95" s="5">
        <v>10</v>
      </c>
      <c r="E95" s="7">
        <v>30383.32</v>
      </c>
      <c r="F95" t="s">
        <v>8218</v>
      </c>
      <c r="G95" t="s">
        <v>8223</v>
      </c>
      <c r="H95" t="s">
        <v>8245</v>
      </c>
      <c r="I95">
        <v>1409770107</v>
      </c>
      <c r="J95">
        <v>1407178107</v>
      </c>
      <c r="K95" t="b">
        <v>1</v>
      </c>
      <c r="L95">
        <v>711</v>
      </c>
      <c r="M95" t="b">
        <v>1</v>
      </c>
      <c r="N95" t="s">
        <v>8274</v>
      </c>
      <c r="O95">
        <v>303833</v>
      </c>
      <c r="P95">
        <v>42.73</v>
      </c>
      <c r="Q95" s="10" t="s">
        <v>8322</v>
      </c>
      <c r="R95" t="s">
        <v>8323</v>
      </c>
      <c r="S95" s="16">
        <v>41855.783645833333</v>
      </c>
      <c r="T95" s="16">
        <v>41885.783645833333</v>
      </c>
    </row>
    <row r="96" spans="1:20" ht="75" x14ac:dyDescent="0.25">
      <c r="A96">
        <v>1254</v>
      </c>
      <c r="B96" s="9" t="s">
        <v>1255</v>
      </c>
      <c r="C96" s="3" t="s">
        <v>5364</v>
      </c>
      <c r="D96" s="5">
        <v>6700</v>
      </c>
      <c r="E96" s="7">
        <v>13323</v>
      </c>
      <c r="F96" t="s">
        <v>8218</v>
      </c>
      <c r="G96" t="s">
        <v>8223</v>
      </c>
      <c r="H96" t="s">
        <v>8245</v>
      </c>
      <c r="I96">
        <v>1293857940</v>
      </c>
      <c r="J96">
        <v>1288968886</v>
      </c>
      <c r="K96" t="b">
        <v>1</v>
      </c>
      <c r="L96">
        <v>141</v>
      </c>
      <c r="M96" t="b">
        <v>1</v>
      </c>
      <c r="N96" t="s">
        <v>8274</v>
      </c>
      <c r="O96">
        <v>199</v>
      </c>
      <c r="P96">
        <v>94.49</v>
      </c>
      <c r="Q96" s="10" t="s">
        <v>8322</v>
      </c>
      <c r="R96" t="s">
        <v>8323</v>
      </c>
      <c r="S96" s="16">
        <v>40487.621365740742</v>
      </c>
      <c r="T96" s="16">
        <v>40544.207638888889</v>
      </c>
    </row>
    <row r="97" spans="1:20" ht="60" x14ac:dyDescent="0.25">
      <c r="A97">
        <v>1255</v>
      </c>
      <c r="B97" s="9" t="s">
        <v>1256</v>
      </c>
      <c r="C97" s="3" t="s">
        <v>5365</v>
      </c>
      <c r="D97" s="5">
        <v>3000</v>
      </c>
      <c r="E97" s="7">
        <v>6071</v>
      </c>
      <c r="F97" t="s">
        <v>8218</v>
      </c>
      <c r="G97" t="s">
        <v>8223</v>
      </c>
      <c r="H97" t="s">
        <v>8245</v>
      </c>
      <c r="I97">
        <v>1385932652</v>
      </c>
      <c r="J97">
        <v>1383337052</v>
      </c>
      <c r="K97" t="b">
        <v>1</v>
      </c>
      <c r="L97">
        <v>109</v>
      </c>
      <c r="M97" t="b">
        <v>1</v>
      </c>
      <c r="N97" t="s">
        <v>8274</v>
      </c>
      <c r="O97">
        <v>202</v>
      </c>
      <c r="P97">
        <v>55.7</v>
      </c>
      <c r="Q97" s="10" t="s">
        <v>8322</v>
      </c>
      <c r="R97" t="s">
        <v>8323</v>
      </c>
      <c r="S97" s="16">
        <v>41579.845509259263</v>
      </c>
      <c r="T97" s="16">
        <v>41609.887175925927</v>
      </c>
    </row>
    <row r="98" spans="1:20" ht="75" x14ac:dyDescent="0.25">
      <c r="A98">
        <v>1256</v>
      </c>
      <c r="B98" s="9" t="s">
        <v>1257</v>
      </c>
      <c r="C98" s="3" t="s">
        <v>5366</v>
      </c>
      <c r="D98" s="5">
        <v>30000</v>
      </c>
      <c r="E98" s="7">
        <v>35389.129999999997</v>
      </c>
      <c r="F98" t="s">
        <v>8218</v>
      </c>
      <c r="G98" t="s">
        <v>8223</v>
      </c>
      <c r="H98" t="s">
        <v>8245</v>
      </c>
      <c r="I98">
        <v>1329084231</v>
      </c>
      <c r="J98">
        <v>1326492231</v>
      </c>
      <c r="K98" t="b">
        <v>1</v>
      </c>
      <c r="L98">
        <v>361</v>
      </c>
      <c r="M98" t="b">
        <v>1</v>
      </c>
      <c r="N98" t="s">
        <v>8274</v>
      </c>
      <c r="O98">
        <v>118</v>
      </c>
      <c r="P98">
        <v>98.03</v>
      </c>
      <c r="Q98" s="10" t="s">
        <v>8322</v>
      </c>
      <c r="R98" t="s">
        <v>8323</v>
      </c>
      <c r="S98" s="16">
        <v>40921.919340277782</v>
      </c>
      <c r="T98" s="16">
        <v>40951.919340277782</v>
      </c>
    </row>
    <row r="99" spans="1:20" ht="75" x14ac:dyDescent="0.25">
      <c r="A99">
        <v>1257</v>
      </c>
      <c r="B99" s="9" t="s">
        <v>1258</v>
      </c>
      <c r="C99" s="3" t="s">
        <v>5367</v>
      </c>
      <c r="D99" s="5">
        <v>5500</v>
      </c>
      <c r="E99" s="7">
        <v>16210</v>
      </c>
      <c r="F99" t="s">
        <v>8218</v>
      </c>
      <c r="G99" t="s">
        <v>8223</v>
      </c>
      <c r="H99" t="s">
        <v>8245</v>
      </c>
      <c r="I99">
        <v>1301792590</v>
      </c>
      <c r="J99">
        <v>1297562590</v>
      </c>
      <c r="K99" t="b">
        <v>1</v>
      </c>
      <c r="L99">
        <v>176</v>
      </c>
      <c r="M99" t="b">
        <v>1</v>
      </c>
      <c r="N99" t="s">
        <v>8274</v>
      </c>
      <c r="O99">
        <v>295</v>
      </c>
      <c r="P99">
        <v>92.1</v>
      </c>
      <c r="Q99" s="10" t="s">
        <v>8322</v>
      </c>
      <c r="R99" t="s">
        <v>8323</v>
      </c>
      <c r="S99" s="16">
        <v>40587.085532407407</v>
      </c>
      <c r="T99" s="16">
        <v>40636.043865740743</v>
      </c>
    </row>
    <row r="100" spans="1:20" ht="60" x14ac:dyDescent="0.25">
      <c r="A100">
        <v>1258</v>
      </c>
      <c r="B100" s="9" t="s">
        <v>1259</v>
      </c>
      <c r="C100" s="3" t="s">
        <v>5368</v>
      </c>
      <c r="D100" s="5">
        <v>12000</v>
      </c>
      <c r="E100" s="7">
        <v>25577.56</v>
      </c>
      <c r="F100" t="s">
        <v>8218</v>
      </c>
      <c r="G100" t="s">
        <v>8223</v>
      </c>
      <c r="H100" t="s">
        <v>8245</v>
      </c>
      <c r="I100">
        <v>1377960012</v>
      </c>
      <c r="J100">
        <v>1375368012</v>
      </c>
      <c r="K100" t="b">
        <v>1</v>
      </c>
      <c r="L100">
        <v>670</v>
      </c>
      <c r="M100" t="b">
        <v>1</v>
      </c>
      <c r="N100" t="s">
        <v>8274</v>
      </c>
      <c r="O100">
        <v>213</v>
      </c>
      <c r="P100">
        <v>38.18</v>
      </c>
      <c r="Q100" s="10" t="s">
        <v>8322</v>
      </c>
      <c r="R100" t="s">
        <v>8323</v>
      </c>
      <c r="S100" s="16">
        <v>41487.611250000002</v>
      </c>
      <c r="T100" s="16">
        <v>41517.611250000002</v>
      </c>
    </row>
    <row r="101" spans="1:20" ht="60" x14ac:dyDescent="0.25">
      <c r="A101">
        <v>1259</v>
      </c>
      <c r="B101" s="9" t="s">
        <v>1260</v>
      </c>
      <c r="C101" s="3" t="s">
        <v>5369</v>
      </c>
      <c r="D101" s="5">
        <v>2500</v>
      </c>
      <c r="E101" s="7">
        <v>2606</v>
      </c>
      <c r="F101" t="s">
        <v>8218</v>
      </c>
      <c r="G101" t="s">
        <v>8223</v>
      </c>
      <c r="H101" t="s">
        <v>8245</v>
      </c>
      <c r="I101">
        <v>1402286340</v>
      </c>
      <c r="J101">
        <v>1399504664</v>
      </c>
      <c r="K101" t="b">
        <v>1</v>
      </c>
      <c r="L101">
        <v>96</v>
      </c>
      <c r="M101" t="b">
        <v>1</v>
      </c>
      <c r="N101" t="s">
        <v>8274</v>
      </c>
      <c r="O101">
        <v>104</v>
      </c>
      <c r="P101">
        <v>27.15</v>
      </c>
      <c r="Q101" s="10" t="s">
        <v>8322</v>
      </c>
      <c r="R101" t="s">
        <v>8323</v>
      </c>
      <c r="S101" s="16">
        <v>41766.970648148148</v>
      </c>
      <c r="T101" s="16">
        <v>41799.165972222225</v>
      </c>
    </row>
    <row r="102" spans="1:20" ht="75" x14ac:dyDescent="0.25">
      <c r="A102">
        <v>1260</v>
      </c>
      <c r="B102" s="9" t="s">
        <v>1261</v>
      </c>
      <c r="C102" s="3" t="s">
        <v>5370</v>
      </c>
      <c r="D102" s="5">
        <v>3300</v>
      </c>
      <c r="E102" s="7">
        <v>3751</v>
      </c>
      <c r="F102" t="s">
        <v>8218</v>
      </c>
      <c r="G102" t="s">
        <v>8223</v>
      </c>
      <c r="H102" t="s">
        <v>8245</v>
      </c>
      <c r="I102">
        <v>1393445620</v>
      </c>
      <c r="J102">
        <v>1390853620</v>
      </c>
      <c r="K102" t="b">
        <v>1</v>
      </c>
      <c r="L102">
        <v>74</v>
      </c>
      <c r="M102" t="b">
        <v>1</v>
      </c>
      <c r="N102" t="s">
        <v>8274</v>
      </c>
      <c r="O102">
        <v>114</v>
      </c>
      <c r="P102">
        <v>50.69</v>
      </c>
      <c r="Q102" s="10" t="s">
        <v>8322</v>
      </c>
      <c r="R102" t="s">
        <v>8323</v>
      </c>
      <c r="S102" s="16">
        <v>41666.842824074076</v>
      </c>
      <c r="T102" s="16">
        <v>41696.842824074076</v>
      </c>
    </row>
    <row r="103" spans="1:20" ht="60" x14ac:dyDescent="0.25">
      <c r="A103">
        <v>1261</v>
      </c>
      <c r="B103" s="9" t="s">
        <v>1262</v>
      </c>
      <c r="C103" s="3" t="s">
        <v>5371</v>
      </c>
      <c r="D103" s="5">
        <v>2000</v>
      </c>
      <c r="E103" s="7">
        <v>2025</v>
      </c>
      <c r="F103" t="s">
        <v>8218</v>
      </c>
      <c r="G103" t="s">
        <v>8223</v>
      </c>
      <c r="H103" t="s">
        <v>8245</v>
      </c>
      <c r="I103">
        <v>1390983227</v>
      </c>
      <c r="J103">
        <v>1388391227</v>
      </c>
      <c r="K103" t="b">
        <v>1</v>
      </c>
      <c r="L103">
        <v>52</v>
      </c>
      <c r="M103" t="b">
        <v>1</v>
      </c>
      <c r="N103" t="s">
        <v>8274</v>
      </c>
      <c r="O103">
        <v>101</v>
      </c>
      <c r="P103">
        <v>38.94</v>
      </c>
      <c r="Q103" s="10" t="s">
        <v>8322</v>
      </c>
      <c r="R103" t="s">
        <v>8323</v>
      </c>
      <c r="S103" s="16">
        <v>41638.342905092592</v>
      </c>
      <c r="T103" s="16">
        <v>41668.342905092592</v>
      </c>
    </row>
    <row r="104" spans="1:20" ht="60" x14ac:dyDescent="0.25">
      <c r="A104">
        <v>1263</v>
      </c>
      <c r="B104" s="9" t="s">
        <v>1264</v>
      </c>
      <c r="C104" s="3" t="s">
        <v>5373</v>
      </c>
      <c r="D104" s="5">
        <v>1500</v>
      </c>
      <c r="E104" s="7">
        <v>1785</v>
      </c>
      <c r="F104" t="s">
        <v>8218</v>
      </c>
      <c r="G104" t="s">
        <v>8223</v>
      </c>
      <c r="H104" t="s">
        <v>8245</v>
      </c>
      <c r="I104">
        <v>1396054800</v>
      </c>
      <c r="J104">
        <v>1393034470</v>
      </c>
      <c r="K104" t="b">
        <v>1</v>
      </c>
      <c r="L104">
        <v>41</v>
      </c>
      <c r="M104" t="b">
        <v>1</v>
      </c>
      <c r="N104" t="s">
        <v>8274</v>
      </c>
      <c r="O104">
        <v>119</v>
      </c>
      <c r="P104">
        <v>43.54</v>
      </c>
      <c r="Q104" s="10" t="s">
        <v>8322</v>
      </c>
      <c r="R104" t="s">
        <v>8323</v>
      </c>
      <c r="S104" s="16">
        <v>41692.084143518521</v>
      </c>
      <c r="T104" s="16">
        <v>41727.041666666664</v>
      </c>
    </row>
    <row r="105" spans="1:20" ht="75" x14ac:dyDescent="0.25">
      <c r="A105">
        <v>1264</v>
      </c>
      <c r="B105" s="9" t="s">
        <v>1265</v>
      </c>
      <c r="C105" s="3" t="s">
        <v>5374</v>
      </c>
      <c r="D105" s="5">
        <v>650</v>
      </c>
      <c r="E105" s="7">
        <v>1082</v>
      </c>
      <c r="F105" t="s">
        <v>8218</v>
      </c>
      <c r="G105" t="s">
        <v>8223</v>
      </c>
      <c r="H105" t="s">
        <v>8245</v>
      </c>
      <c r="I105">
        <v>1383062083</v>
      </c>
      <c r="J105">
        <v>1380556483</v>
      </c>
      <c r="K105" t="b">
        <v>1</v>
      </c>
      <c r="L105">
        <v>34</v>
      </c>
      <c r="M105" t="b">
        <v>1</v>
      </c>
      <c r="N105" t="s">
        <v>8274</v>
      </c>
      <c r="O105">
        <v>166</v>
      </c>
      <c r="P105">
        <v>31.82</v>
      </c>
      <c r="Q105" s="10" t="s">
        <v>8322</v>
      </c>
      <c r="R105" t="s">
        <v>8323</v>
      </c>
      <c r="S105" s="16">
        <v>41547.662997685184</v>
      </c>
      <c r="T105" s="16">
        <v>41576.662997685184</v>
      </c>
    </row>
    <row r="106" spans="1:20" ht="90" x14ac:dyDescent="0.25">
      <c r="A106">
        <v>1265</v>
      </c>
      <c r="B106" s="9" t="s">
        <v>1266</v>
      </c>
      <c r="C106" s="3" t="s">
        <v>5375</v>
      </c>
      <c r="D106" s="5">
        <v>3500</v>
      </c>
      <c r="E106" s="7">
        <v>4170.17</v>
      </c>
      <c r="F106" t="s">
        <v>8218</v>
      </c>
      <c r="G106" t="s">
        <v>8223</v>
      </c>
      <c r="H106" t="s">
        <v>8245</v>
      </c>
      <c r="I106">
        <v>1291131815</v>
      </c>
      <c r="J106">
        <v>1287071015</v>
      </c>
      <c r="K106" t="b">
        <v>1</v>
      </c>
      <c r="L106">
        <v>66</v>
      </c>
      <c r="M106" t="b">
        <v>1</v>
      </c>
      <c r="N106" t="s">
        <v>8274</v>
      </c>
      <c r="O106">
        <v>119</v>
      </c>
      <c r="P106">
        <v>63.18</v>
      </c>
      <c r="Q106" s="10" t="s">
        <v>8322</v>
      </c>
      <c r="R106" t="s">
        <v>8323</v>
      </c>
      <c r="S106" s="16">
        <v>40465.655266203699</v>
      </c>
      <c r="T106" s="16">
        <v>40512.655266203699</v>
      </c>
    </row>
    <row r="107" spans="1:20" ht="45" x14ac:dyDescent="0.25">
      <c r="A107">
        <v>1266</v>
      </c>
      <c r="B107" s="9" t="s">
        <v>1267</v>
      </c>
      <c r="C107" s="3" t="s">
        <v>5376</v>
      </c>
      <c r="D107" s="5">
        <v>9500</v>
      </c>
      <c r="E107" s="7">
        <v>9545</v>
      </c>
      <c r="F107" t="s">
        <v>8218</v>
      </c>
      <c r="G107" t="s">
        <v>8223</v>
      </c>
      <c r="H107" t="s">
        <v>8245</v>
      </c>
      <c r="I107">
        <v>1389474145</v>
      </c>
      <c r="J107">
        <v>1386882145</v>
      </c>
      <c r="K107" t="b">
        <v>1</v>
      </c>
      <c r="L107">
        <v>50</v>
      </c>
      <c r="M107" t="b">
        <v>1</v>
      </c>
      <c r="N107" t="s">
        <v>8274</v>
      </c>
      <c r="O107">
        <v>100</v>
      </c>
      <c r="P107">
        <v>190.9</v>
      </c>
      <c r="Q107" s="10" t="s">
        <v>8322</v>
      </c>
      <c r="R107" t="s">
        <v>8323</v>
      </c>
      <c r="S107" s="16">
        <v>41620.87667824074</v>
      </c>
      <c r="T107" s="16">
        <v>41650.87667824074</v>
      </c>
    </row>
    <row r="108" spans="1:20" ht="60" x14ac:dyDescent="0.25">
      <c r="A108">
        <v>1267</v>
      </c>
      <c r="B108" s="9" t="s">
        <v>1268</v>
      </c>
      <c r="C108" s="3" t="s">
        <v>5377</v>
      </c>
      <c r="D108" s="5">
        <v>22000</v>
      </c>
      <c r="E108" s="7">
        <v>22396</v>
      </c>
      <c r="F108" t="s">
        <v>8218</v>
      </c>
      <c r="G108" t="s">
        <v>8223</v>
      </c>
      <c r="H108" t="s">
        <v>8245</v>
      </c>
      <c r="I108">
        <v>1374674558</v>
      </c>
      <c r="J108">
        <v>1372082558</v>
      </c>
      <c r="K108" t="b">
        <v>1</v>
      </c>
      <c r="L108">
        <v>159</v>
      </c>
      <c r="M108" t="b">
        <v>1</v>
      </c>
      <c r="N108" t="s">
        <v>8274</v>
      </c>
      <c r="O108">
        <v>102</v>
      </c>
      <c r="P108">
        <v>140.86000000000001</v>
      </c>
      <c r="Q108" s="10" t="s">
        <v>8322</v>
      </c>
      <c r="R108" t="s">
        <v>8323</v>
      </c>
      <c r="S108" s="16">
        <v>41449.585162037038</v>
      </c>
      <c r="T108" s="16">
        <v>41479.585162037038</v>
      </c>
    </row>
    <row r="109" spans="1:20" ht="60" x14ac:dyDescent="0.25">
      <c r="A109">
        <v>1268</v>
      </c>
      <c r="B109" s="9" t="s">
        <v>1269</v>
      </c>
      <c r="C109" s="3" t="s">
        <v>5378</v>
      </c>
      <c r="D109" s="5">
        <v>12000</v>
      </c>
      <c r="E109" s="7">
        <v>14000</v>
      </c>
      <c r="F109" t="s">
        <v>8218</v>
      </c>
      <c r="G109" t="s">
        <v>8223</v>
      </c>
      <c r="H109" t="s">
        <v>8245</v>
      </c>
      <c r="I109">
        <v>1379708247</v>
      </c>
      <c r="J109">
        <v>1377116247</v>
      </c>
      <c r="K109" t="b">
        <v>1</v>
      </c>
      <c r="L109">
        <v>182</v>
      </c>
      <c r="M109" t="b">
        <v>1</v>
      </c>
      <c r="N109" t="s">
        <v>8274</v>
      </c>
      <c r="O109">
        <v>117</v>
      </c>
      <c r="P109">
        <v>76.92</v>
      </c>
      <c r="Q109" s="10" t="s">
        <v>8322</v>
      </c>
      <c r="R109" t="s">
        <v>8323</v>
      </c>
      <c r="S109" s="16">
        <v>41507.845451388886</v>
      </c>
      <c r="T109" s="16">
        <v>41537.845451388886</v>
      </c>
    </row>
    <row r="110" spans="1:20" ht="75" x14ac:dyDescent="0.25">
      <c r="A110">
        <v>1269</v>
      </c>
      <c r="B110" s="9" t="s">
        <v>1270</v>
      </c>
      <c r="C110" s="3" t="s">
        <v>5379</v>
      </c>
      <c r="D110" s="5">
        <v>18800</v>
      </c>
      <c r="E110" s="7">
        <v>20426</v>
      </c>
      <c r="F110" t="s">
        <v>8218</v>
      </c>
      <c r="G110" t="s">
        <v>8223</v>
      </c>
      <c r="H110" t="s">
        <v>8245</v>
      </c>
      <c r="I110">
        <v>1460764800</v>
      </c>
      <c r="J110">
        <v>1458157512</v>
      </c>
      <c r="K110" t="b">
        <v>1</v>
      </c>
      <c r="L110">
        <v>206</v>
      </c>
      <c r="M110" t="b">
        <v>1</v>
      </c>
      <c r="N110" t="s">
        <v>8274</v>
      </c>
      <c r="O110">
        <v>109</v>
      </c>
      <c r="P110">
        <v>99.16</v>
      </c>
      <c r="Q110" s="10" t="s">
        <v>8322</v>
      </c>
      <c r="R110" t="s">
        <v>8323</v>
      </c>
      <c r="S110" s="16">
        <v>42445.823055555549</v>
      </c>
      <c r="T110" s="16">
        <v>42476</v>
      </c>
    </row>
    <row r="111" spans="1:20" ht="60" x14ac:dyDescent="0.25">
      <c r="A111">
        <v>1270</v>
      </c>
      <c r="B111" s="9" t="s">
        <v>1271</v>
      </c>
      <c r="C111" s="3" t="s">
        <v>5380</v>
      </c>
      <c r="D111" s="5">
        <v>10000</v>
      </c>
      <c r="E111" s="7">
        <v>11472</v>
      </c>
      <c r="F111" t="s">
        <v>8218</v>
      </c>
      <c r="G111" t="s">
        <v>8223</v>
      </c>
      <c r="H111" t="s">
        <v>8245</v>
      </c>
      <c r="I111">
        <v>1332704042</v>
      </c>
      <c r="J111">
        <v>1327523642</v>
      </c>
      <c r="K111" t="b">
        <v>1</v>
      </c>
      <c r="L111">
        <v>169</v>
      </c>
      <c r="M111" t="b">
        <v>1</v>
      </c>
      <c r="N111" t="s">
        <v>8274</v>
      </c>
      <c r="O111">
        <v>115</v>
      </c>
      <c r="P111">
        <v>67.88</v>
      </c>
      <c r="Q111" s="10" t="s">
        <v>8322</v>
      </c>
      <c r="R111" t="s">
        <v>8323</v>
      </c>
      <c r="S111" s="16">
        <v>40933.856967592597</v>
      </c>
      <c r="T111" s="16">
        <v>40993.815300925926</v>
      </c>
    </row>
    <row r="112" spans="1:20" ht="75" x14ac:dyDescent="0.25">
      <c r="A112">
        <v>1271</v>
      </c>
      <c r="B112" s="9" t="s">
        <v>1272</v>
      </c>
      <c r="C112" s="3" t="s">
        <v>5381</v>
      </c>
      <c r="D112" s="5">
        <v>7500</v>
      </c>
      <c r="E112" s="7">
        <v>7635</v>
      </c>
      <c r="F112" t="s">
        <v>8218</v>
      </c>
      <c r="G112" t="s">
        <v>8223</v>
      </c>
      <c r="H112" t="s">
        <v>8245</v>
      </c>
      <c r="I112">
        <v>1384363459</v>
      </c>
      <c r="J112">
        <v>1381767859</v>
      </c>
      <c r="K112" t="b">
        <v>1</v>
      </c>
      <c r="L112">
        <v>31</v>
      </c>
      <c r="M112" t="b">
        <v>1</v>
      </c>
      <c r="N112" t="s">
        <v>8274</v>
      </c>
      <c r="O112">
        <v>102</v>
      </c>
      <c r="P112">
        <v>246.29</v>
      </c>
      <c r="Q112" s="10" t="s">
        <v>8322</v>
      </c>
      <c r="R112" t="s">
        <v>8323</v>
      </c>
      <c r="S112" s="16">
        <v>41561.683553240742</v>
      </c>
      <c r="T112" s="16">
        <v>41591.725219907406</v>
      </c>
    </row>
    <row r="113" spans="1:20" ht="75" x14ac:dyDescent="0.25">
      <c r="A113">
        <v>1272</v>
      </c>
      <c r="B113" s="9" t="s">
        <v>1273</v>
      </c>
      <c r="C113" s="3" t="s">
        <v>5382</v>
      </c>
      <c r="D113" s="5">
        <v>5000</v>
      </c>
      <c r="E113" s="7">
        <v>5300</v>
      </c>
      <c r="F113" t="s">
        <v>8218</v>
      </c>
      <c r="G113" t="s">
        <v>8223</v>
      </c>
      <c r="H113" t="s">
        <v>8245</v>
      </c>
      <c r="I113">
        <v>1276574400</v>
      </c>
      <c r="J113">
        <v>1270576379</v>
      </c>
      <c r="K113" t="b">
        <v>1</v>
      </c>
      <c r="L113">
        <v>28</v>
      </c>
      <c r="M113" t="b">
        <v>1</v>
      </c>
      <c r="N113" t="s">
        <v>8274</v>
      </c>
      <c r="O113">
        <v>106</v>
      </c>
      <c r="P113">
        <v>189.29</v>
      </c>
      <c r="Q113" s="10" t="s">
        <v>8322</v>
      </c>
      <c r="R113" t="s">
        <v>8323</v>
      </c>
      <c r="S113" s="16">
        <v>40274.745127314818</v>
      </c>
      <c r="T113" s="16">
        <v>40344.166666666664</v>
      </c>
    </row>
    <row r="114" spans="1:20" ht="60" x14ac:dyDescent="0.25">
      <c r="A114">
        <v>1274</v>
      </c>
      <c r="B114" s="9" t="s">
        <v>1275</v>
      </c>
      <c r="C114" s="3" t="s">
        <v>5384</v>
      </c>
      <c r="D114" s="5">
        <v>25000</v>
      </c>
      <c r="E114" s="7">
        <v>38743.839999999997</v>
      </c>
      <c r="F114" t="s">
        <v>8218</v>
      </c>
      <c r="G114" t="s">
        <v>8223</v>
      </c>
      <c r="H114" t="s">
        <v>8245</v>
      </c>
      <c r="I114">
        <v>1346344425</v>
      </c>
      <c r="J114">
        <v>1343320425</v>
      </c>
      <c r="K114" t="b">
        <v>1</v>
      </c>
      <c r="L114">
        <v>467</v>
      </c>
      <c r="M114" t="b">
        <v>1</v>
      </c>
      <c r="N114" t="s">
        <v>8274</v>
      </c>
      <c r="O114">
        <v>155</v>
      </c>
      <c r="P114">
        <v>82.96</v>
      </c>
      <c r="Q114" s="10" t="s">
        <v>8322</v>
      </c>
      <c r="R114" t="s">
        <v>8323</v>
      </c>
      <c r="S114" s="16">
        <v>41116.690104166664</v>
      </c>
      <c r="T114" s="16">
        <v>41151.690104166664</v>
      </c>
    </row>
    <row r="115" spans="1:20" ht="75" x14ac:dyDescent="0.25">
      <c r="A115">
        <v>1275</v>
      </c>
      <c r="B115" s="9" t="s">
        <v>1276</v>
      </c>
      <c r="C115" s="3" t="s">
        <v>5385</v>
      </c>
      <c r="D115" s="5">
        <v>15000</v>
      </c>
      <c r="E115" s="7">
        <v>24321.1</v>
      </c>
      <c r="F115" t="s">
        <v>8218</v>
      </c>
      <c r="G115" t="s">
        <v>8223</v>
      </c>
      <c r="H115" t="s">
        <v>8245</v>
      </c>
      <c r="I115">
        <v>1375908587</v>
      </c>
      <c r="J115">
        <v>1372884587</v>
      </c>
      <c r="K115" t="b">
        <v>1</v>
      </c>
      <c r="L115">
        <v>389</v>
      </c>
      <c r="M115" t="b">
        <v>1</v>
      </c>
      <c r="N115" t="s">
        <v>8274</v>
      </c>
      <c r="O115">
        <v>162</v>
      </c>
      <c r="P115">
        <v>62.52</v>
      </c>
      <c r="Q115" s="10" t="s">
        <v>8322</v>
      </c>
      <c r="R115" t="s">
        <v>8323</v>
      </c>
      <c r="S115" s="16">
        <v>41458.867905092593</v>
      </c>
      <c r="T115" s="16">
        <v>41493.867905092593</v>
      </c>
    </row>
    <row r="116" spans="1:20" ht="45" x14ac:dyDescent="0.25">
      <c r="A116">
        <v>1276</v>
      </c>
      <c r="B116" s="9" t="s">
        <v>1277</v>
      </c>
      <c r="C116" s="3" t="s">
        <v>5386</v>
      </c>
      <c r="D116" s="5">
        <v>3000</v>
      </c>
      <c r="E116" s="7">
        <v>3132.63</v>
      </c>
      <c r="F116" t="s">
        <v>8218</v>
      </c>
      <c r="G116" t="s">
        <v>8223</v>
      </c>
      <c r="H116" t="s">
        <v>8245</v>
      </c>
      <c r="I116">
        <v>1251777600</v>
      </c>
      <c r="J116">
        <v>1247504047</v>
      </c>
      <c r="K116" t="b">
        <v>1</v>
      </c>
      <c r="L116">
        <v>68</v>
      </c>
      <c r="M116" t="b">
        <v>1</v>
      </c>
      <c r="N116" t="s">
        <v>8274</v>
      </c>
      <c r="O116">
        <v>104</v>
      </c>
      <c r="P116">
        <v>46.07</v>
      </c>
      <c r="Q116" s="10" t="s">
        <v>8322</v>
      </c>
      <c r="R116" t="s">
        <v>8323</v>
      </c>
      <c r="S116" s="16">
        <v>40007.704247685186</v>
      </c>
      <c r="T116" s="16">
        <v>40057.166666666664</v>
      </c>
    </row>
    <row r="117" spans="1:20" ht="75" x14ac:dyDescent="0.25">
      <c r="A117">
        <v>1277</v>
      </c>
      <c r="B117" s="9" t="s">
        <v>1278</v>
      </c>
      <c r="C117" s="3" t="s">
        <v>5387</v>
      </c>
      <c r="D117" s="5">
        <v>15000</v>
      </c>
      <c r="E117" s="7">
        <v>15918.65</v>
      </c>
      <c r="F117" t="s">
        <v>8218</v>
      </c>
      <c r="G117" t="s">
        <v>8223</v>
      </c>
      <c r="H117" t="s">
        <v>8245</v>
      </c>
      <c r="I117">
        <v>1346765347</v>
      </c>
      <c r="J117">
        <v>1343741347</v>
      </c>
      <c r="K117" t="b">
        <v>1</v>
      </c>
      <c r="L117">
        <v>413</v>
      </c>
      <c r="M117" t="b">
        <v>1</v>
      </c>
      <c r="N117" t="s">
        <v>8274</v>
      </c>
      <c r="O117">
        <v>106</v>
      </c>
      <c r="P117">
        <v>38.54</v>
      </c>
      <c r="Q117" s="10" t="s">
        <v>8322</v>
      </c>
      <c r="R117" t="s">
        <v>8323</v>
      </c>
      <c r="S117" s="16">
        <v>41121.561886574076</v>
      </c>
      <c r="T117" s="16">
        <v>41156.561886574076</v>
      </c>
    </row>
    <row r="118" spans="1:20" ht="75" x14ac:dyDescent="0.25">
      <c r="A118">
        <v>1278</v>
      </c>
      <c r="B118" s="9" t="s">
        <v>1279</v>
      </c>
      <c r="C118" s="3" t="s">
        <v>5388</v>
      </c>
      <c r="D118" s="5">
        <v>6500</v>
      </c>
      <c r="E118" s="7">
        <v>10071</v>
      </c>
      <c r="F118" t="s">
        <v>8218</v>
      </c>
      <c r="G118" t="s">
        <v>8223</v>
      </c>
      <c r="H118" t="s">
        <v>8245</v>
      </c>
      <c r="I118">
        <v>1403661600</v>
      </c>
      <c r="J118">
        <v>1401196766</v>
      </c>
      <c r="K118" t="b">
        <v>1</v>
      </c>
      <c r="L118">
        <v>190</v>
      </c>
      <c r="M118" t="b">
        <v>1</v>
      </c>
      <c r="N118" t="s">
        <v>8274</v>
      </c>
      <c r="O118">
        <v>155</v>
      </c>
      <c r="P118">
        <v>53.01</v>
      </c>
      <c r="Q118" s="10" t="s">
        <v>8322</v>
      </c>
      <c r="R118" t="s">
        <v>8323</v>
      </c>
      <c r="S118" s="16">
        <v>41786.555162037039</v>
      </c>
      <c r="T118" s="16">
        <v>41815.083333333336</v>
      </c>
    </row>
    <row r="119" spans="1:20" ht="75" x14ac:dyDescent="0.25">
      <c r="A119">
        <v>1279</v>
      </c>
      <c r="B119" s="9" t="s">
        <v>1280</v>
      </c>
      <c r="C119" s="3" t="s">
        <v>5389</v>
      </c>
      <c r="D119" s="5">
        <v>12516</v>
      </c>
      <c r="E119" s="7">
        <v>13864.17</v>
      </c>
      <c r="F119" t="s">
        <v>8218</v>
      </c>
      <c r="G119" t="s">
        <v>8223</v>
      </c>
      <c r="H119" t="s">
        <v>8245</v>
      </c>
      <c r="I119">
        <v>1395624170</v>
      </c>
      <c r="J119">
        <v>1392171770</v>
      </c>
      <c r="K119" t="b">
        <v>1</v>
      </c>
      <c r="L119">
        <v>189</v>
      </c>
      <c r="M119" t="b">
        <v>1</v>
      </c>
      <c r="N119" t="s">
        <v>8274</v>
      </c>
      <c r="O119">
        <v>111</v>
      </c>
      <c r="P119">
        <v>73.36</v>
      </c>
      <c r="Q119" s="10" t="s">
        <v>8322</v>
      </c>
      <c r="R119" t="s">
        <v>8323</v>
      </c>
      <c r="S119" s="16">
        <v>41682.099189814813</v>
      </c>
      <c r="T119" s="16">
        <v>41722.057523148149</v>
      </c>
    </row>
    <row r="120" spans="1:20" ht="60" x14ac:dyDescent="0.25">
      <c r="A120">
        <v>1280</v>
      </c>
      <c r="B120" s="9" t="s">
        <v>1281</v>
      </c>
      <c r="C120" s="3" t="s">
        <v>5390</v>
      </c>
      <c r="D120" s="5">
        <v>15000</v>
      </c>
      <c r="E120" s="7">
        <v>16636.78</v>
      </c>
      <c r="F120" t="s">
        <v>8218</v>
      </c>
      <c r="G120" t="s">
        <v>8223</v>
      </c>
      <c r="H120" t="s">
        <v>8245</v>
      </c>
      <c r="I120">
        <v>1299003054</v>
      </c>
      <c r="J120">
        <v>1291227054</v>
      </c>
      <c r="K120" t="b">
        <v>1</v>
      </c>
      <c r="L120">
        <v>130</v>
      </c>
      <c r="M120" t="b">
        <v>1</v>
      </c>
      <c r="N120" t="s">
        <v>8274</v>
      </c>
      <c r="O120">
        <v>111</v>
      </c>
      <c r="P120">
        <v>127.98</v>
      </c>
      <c r="Q120" s="10" t="s">
        <v>8322</v>
      </c>
      <c r="R120" t="s">
        <v>8323</v>
      </c>
      <c r="S120" s="16">
        <v>40513.757569444446</v>
      </c>
      <c r="T120" s="16">
        <v>40603.757569444446</v>
      </c>
    </row>
    <row r="121" spans="1:20" ht="75" x14ac:dyDescent="0.25">
      <c r="A121">
        <v>1281</v>
      </c>
      <c r="B121" s="9" t="s">
        <v>1282</v>
      </c>
      <c r="C121" s="3" t="s">
        <v>5391</v>
      </c>
      <c r="D121" s="5">
        <v>7000</v>
      </c>
      <c r="E121" s="7">
        <v>7750</v>
      </c>
      <c r="F121" t="s">
        <v>8218</v>
      </c>
      <c r="G121" t="s">
        <v>8223</v>
      </c>
      <c r="H121" t="s">
        <v>8245</v>
      </c>
      <c r="I121">
        <v>1375033836</v>
      </c>
      <c r="J121">
        <v>1373305836</v>
      </c>
      <c r="K121" t="b">
        <v>1</v>
      </c>
      <c r="L121">
        <v>74</v>
      </c>
      <c r="M121" t="b">
        <v>1</v>
      </c>
      <c r="N121" t="s">
        <v>8274</v>
      </c>
      <c r="O121">
        <v>111</v>
      </c>
      <c r="P121">
        <v>104.73</v>
      </c>
      <c r="Q121" s="10" t="s">
        <v>8322</v>
      </c>
      <c r="R121" t="s">
        <v>8323</v>
      </c>
      <c r="S121" s="16">
        <v>41463.743472222224</v>
      </c>
      <c r="T121" s="16">
        <v>41483.743472222224</v>
      </c>
    </row>
    <row r="122" spans="1:20" ht="75" x14ac:dyDescent="0.25">
      <c r="A122">
        <v>1282</v>
      </c>
      <c r="B122" s="9" t="s">
        <v>1283</v>
      </c>
      <c r="C122" s="3" t="s">
        <v>5392</v>
      </c>
      <c r="D122" s="5">
        <v>15000</v>
      </c>
      <c r="E122" s="7">
        <v>18542</v>
      </c>
      <c r="F122" t="s">
        <v>8218</v>
      </c>
      <c r="G122" t="s">
        <v>8223</v>
      </c>
      <c r="H122" t="s">
        <v>8245</v>
      </c>
      <c r="I122">
        <v>1386565140</v>
      </c>
      <c r="J122">
        <v>1383909855</v>
      </c>
      <c r="K122" t="b">
        <v>1</v>
      </c>
      <c r="L122">
        <v>274</v>
      </c>
      <c r="M122" t="b">
        <v>1</v>
      </c>
      <c r="N122" t="s">
        <v>8274</v>
      </c>
      <c r="O122">
        <v>124</v>
      </c>
      <c r="P122">
        <v>67.67</v>
      </c>
      <c r="Q122" s="10" t="s">
        <v>8322</v>
      </c>
      <c r="R122" t="s">
        <v>8323</v>
      </c>
      <c r="S122" s="16">
        <v>41586.475173611114</v>
      </c>
      <c r="T122" s="16">
        <v>41617.207638888889</v>
      </c>
    </row>
    <row r="123" spans="1:20" ht="60" x14ac:dyDescent="0.25">
      <c r="A123">
        <v>1283</v>
      </c>
      <c r="B123" s="9" t="s">
        <v>1284</v>
      </c>
      <c r="C123" s="3" t="s">
        <v>5393</v>
      </c>
      <c r="D123" s="5">
        <v>1000</v>
      </c>
      <c r="E123" s="7">
        <v>2110.5</v>
      </c>
      <c r="F123" t="s">
        <v>8218</v>
      </c>
      <c r="G123" t="s">
        <v>8223</v>
      </c>
      <c r="H123" t="s">
        <v>8245</v>
      </c>
      <c r="I123">
        <v>1362974400</v>
      </c>
      <c r="J123">
        <v>1360948389</v>
      </c>
      <c r="K123" t="b">
        <v>1</v>
      </c>
      <c r="L123">
        <v>22</v>
      </c>
      <c r="M123" t="b">
        <v>1</v>
      </c>
      <c r="N123" t="s">
        <v>8274</v>
      </c>
      <c r="O123">
        <v>211</v>
      </c>
      <c r="P123">
        <v>95.93</v>
      </c>
      <c r="Q123" s="10" t="s">
        <v>8322</v>
      </c>
      <c r="R123" t="s">
        <v>8323</v>
      </c>
      <c r="S123" s="16">
        <v>41320.717465277776</v>
      </c>
      <c r="T123" s="16">
        <v>41344.166666666664</v>
      </c>
    </row>
    <row r="124" spans="1:20" ht="75" x14ac:dyDescent="0.25">
      <c r="A124">
        <v>1365</v>
      </c>
      <c r="B124" s="9" t="s">
        <v>1366</v>
      </c>
      <c r="C124" s="3" t="s">
        <v>5475</v>
      </c>
      <c r="D124" s="5">
        <v>7500</v>
      </c>
      <c r="E124" s="7">
        <v>7520</v>
      </c>
      <c r="F124" t="s">
        <v>8218</v>
      </c>
      <c r="G124" t="s">
        <v>8223</v>
      </c>
      <c r="H124" t="s">
        <v>8245</v>
      </c>
      <c r="I124">
        <v>1426523752</v>
      </c>
      <c r="J124">
        <v>1423935352</v>
      </c>
      <c r="K124" t="b">
        <v>0</v>
      </c>
      <c r="L124">
        <v>92</v>
      </c>
      <c r="M124" t="b">
        <v>1</v>
      </c>
      <c r="N124" t="s">
        <v>8274</v>
      </c>
      <c r="O124">
        <v>100</v>
      </c>
      <c r="P124">
        <v>81.739999999999995</v>
      </c>
      <c r="Q124" s="10" t="s">
        <v>8322</v>
      </c>
      <c r="R124" t="s">
        <v>8323</v>
      </c>
      <c r="S124" s="16">
        <v>42049.733240740738</v>
      </c>
      <c r="T124" s="16">
        <v>42079.691574074073</v>
      </c>
    </row>
    <row r="125" spans="1:20" ht="30" x14ac:dyDescent="0.25">
      <c r="A125">
        <v>1366</v>
      </c>
      <c r="B125" s="9" t="s">
        <v>1367</v>
      </c>
      <c r="C125" s="3" t="s">
        <v>5476</v>
      </c>
      <c r="D125" s="5">
        <v>7500</v>
      </c>
      <c r="E125" s="7">
        <v>9486.69</v>
      </c>
      <c r="F125" t="s">
        <v>8218</v>
      </c>
      <c r="G125" t="s">
        <v>8223</v>
      </c>
      <c r="H125" t="s">
        <v>8245</v>
      </c>
      <c r="I125">
        <v>1417049663</v>
      </c>
      <c r="J125">
        <v>1413158063</v>
      </c>
      <c r="K125" t="b">
        <v>0</v>
      </c>
      <c r="L125">
        <v>147</v>
      </c>
      <c r="M125" t="b">
        <v>1</v>
      </c>
      <c r="N125" t="s">
        <v>8274</v>
      </c>
      <c r="O125">
        <v>126</v>
      </c>
      <c r="P125">
        <v>64.540000000000006</v>
      </c>
      <c r="Q125" s="10" t="s">
        <v>8322</v>
      </c>
      <c r="R125" t="s">
        <v>8323</v>
      </c>
      <c r="S125" s="16">
        <v>41924.996099537035</v>
      </c>
      <c r="T125" s="16">
        <v>41970.037766203706</v>
      </c>
    </row>
    <row r="126" spans="1:20" ht="60" x14ac:dyDescent="0.25">
      <c r="A126">
        <v>1367</v>
      </c>
      <c r="B126" s="9" t="s">
        <v>1368</v>
      </c>
      <c r="C126" s="3" t="s">
        <v>5477</v>
      </c>
      <c r="D126" s="5">
        <v>5000</v>
      </c>
      <c r="E126" s="7">
        <v>5713</v>
      </c>
      <c r="F126" t="s">
        <v>8218</v>
      </c>
      <c r="G126" t="s">
        <v>8223</v>
      </c>
      <c r="H126" t="s">
        <v>8245</v>
      </c>
      <c r="I126">
        <v>1447463050</v>
      </c>
      <c r="J126">
        <v>1444867450</v>
      </c>
      <c r="K126" t="b">
        <v>0</v>
      </c>
      <c r="L126">
        <v>90</v>
      </c>
      <c r="M126" t="b">
        <v>1</v>
      </c>
      <c r="N126" t="s">
        <v>8274</v>
      </c>
      <c r="O126">
        <v>114</v>
      </c>
      <c r="P126">
        <v>63.48</v>
      </c>
      <c r="Q126" s="10" t="s">
        <v>8322</v>
      </c>
      <c r="R126" t="s">
        <v>8323</v>
      </c>
      <c r="S126" s="16">
        <v>42292.002893518518</v>
      </c>
      <c r="T126" s="16">
        <v>42322.044560185182</v>
      </c>
    </row>
    <row r="127" spans="1:20" ht="60" x14ac:dyDescent="0.25">
      <c r="A127">
        <v>1368</v>
      </c>
      <c r="B127" s="9" t="s">
        <v>1369</v>
      </c>
      <c r="C127" s="3" t="s">
        <v>5478</v>
      </c>
      <c r="D127" s="5">
        <v>5000</v>
      </c>
      <c r="E127" s="7">
        <v>5535</v>
      </c>
      <c r="F127" t="s">
        <v>8218</v>
      </c>
      <c r="G127" t="s">
        <v>8223</v>
      </c>
      <c r="H127" t="s">
        <v>8245</v>
      </c>
      <c r="I127">
        <v>1434342894</v>
      </c>
      <c r="J127">
        <v>1432269294</v>
      </c>
      <c r="K127" t="b">
        <v>0</v>
      </c>
      <c r="L127">
        <v>87</v>
      </c>
      <c r="M127" t="b">
        <v>1</v>
      </c>
      <c r="N127" t="s">
        <v>8274</v>
      </c>
      <c r="O127">
        <v>111</v>
      </c>
      <c r="P127">
        <v>63.62</v>
      </c>
      <c r="Q127" s="10" t="s">
        <v>8322</v>
      </c>
      <c r="R127" t="s">
        <v>8323</v>
      </c>
      <c r="S127" s="16">
        <v>42146.190902777773</v>
      </c>
      <c r="T127" s="16">
        <v>42170.190902777773</v>
      </c>
    </row>
    <row r="128" spans="1:20" ht="75" x14ac:dyDescent="0.25">
      <c r="A128">
        <v>1369</v>
      </c>
      <c r="B128" s="9" t="s">
        <v>1370</v>
      </c>
      <c r="C128" s="3" t="s">
        <v>5479</v>
      </c>
      <c r="D128" s="5">
        <v>32360</v>
      </c>
      <c r="E128" s="7">
        <v>34090.629999999997</v>
      </c>
      <c r="F128" t="s">
        <v>8218</v>
      </c>
      <c r="G128" t="s">
        <v>8223</v>
      </c>
      <c r="H128" t="s">
        <v>8245</v>
      </c>
      <c r="I128">
        <v>1397225746</v>
      </c>
      <c r="J128">
        <v>1394633746</v>
      </c>
      <c r="K128" t="b">
        <v>0</v>
      </c>
      <c r="L128">
        <v>406</v>
      </c>
      <c r="M128" t="b">
        <v>1</v>
      </c>
      <c r="N128" t="s">
        <v>8274</v>
      </c>
      <c r="O128">
        <v>105</v>
      </c>
      <c r="P128">
        <v>83.97</v>
      </c>
      <c r="Q128" s="10" t="s">
        <v>8322</v>
      </c>
      <c r="R128" t="s">
        <v>8323</v>
      </c>
      <c r="S128" s="16">
        <v>41710.594282407408</v>
      </c>
      <c r="T128" s="16">
        <v>41740.594282407408</v>
      </c>
    </row>
    <row r="129" spans="1:20" ht="60" x14ac:dyDescent="0.25">
      <c r="A129">
        <v>1370</v>
      </c>
      <c r="B129" s="9" t="s">
        <v>1371</v>
      </c>
      <c r="C129" s="3" t="s">
        <v>5480</v>
      </c>
      <c r="D129" s="5">
        <v>1500</v>
      </c>
      <c r="E129" s="7">
        <v>1555</v>
      </c>
      <c r="F129" t="s">
        <v>8218</v>
      </c>
      <c r="G129" t="s">
        <v>8223</v>
      </c>
      <c r="H129" t="s">
        <v>8245</v>
      </c>
      <c r="I129">
        <v>1381881890</v>
      </c>
      <c r="J129">
        <v>1380585890</v>
      </c>
      <c r="K129" t="b">
        <v>0</v>
      </c>
      <c r="L129">
        <v>20</v>
      </c>
      <c r="M129" t="b">
        <v>1</v>
      </c>
      <c r="N129" t="s">
        <v>8274</v>
      </c>
      <c r="O129">
        <v>104</v>
      </c>
      <c r="P129">
        <v>77.75</v>
      </c>
      <c r="Q129" s="10" t="s">
        <v>8322</v>
      </c>
      <c r="R129" t="s">
        <v>8323</v>
      </c>
      <c r="S129" s="16">
        <v>41548.00335648148</v>
      </c>
      <c r="T129" s="16">
        <v>41563.00335648148</v>
      </c>
    </row>
    <row r="130" spans="1:20" ht="75" x14ac:dyDescent="0.25">
      <c r="A130">
        <v>1371</v>
      </c>
      <c r="B130" s="9" t="s">
        <v>1372</v>
      </c>
      <c r="C130" s="3" t="s">
        <v>5481</v>
      </c>
      <c r="D130" s="5">
        <v>6999</v>
      </c>
      <c r="E130" s="7">
        <v>7495</v>
      </c>
      <c r="F130" t="s">
        <v>8218</v>
      </c>
      <c r="G130" t="s">
        <v>8223</v>
      </c>
      <c r="H130" t="s">
        <v>8245</v>
      </c>
      <c r="I130">
        <v>1431022342</v>
      </c>
      <c r="J130">
        <v>1428430342</v>
      </c>
      <c r="K130" t="b">
        <v>0</v>
      </c>
      <c r="L130">
        <v>70</v>
      </c>
      <c r="M130" t="b">
        <v>1</v>
      </c>
      <c r="N130" t="s">
        <v>8274</v>
      </c>
      <c r="O130">
        <v>107</v>
      </c>
      <c r="P130">
        <v>107.07</v>
      </c>
      <c r="Q130" s="10" t="s">
        <v>8322</v>
      </c>
      <c r="R130" t="s">
        <v>8323</v>
      </c>
      <c r="S130" s="16">
        <v>42101.758587962962</v>
      </c>
      <c r="T130" s="16">
        <v>42131.758587962962</v>
      </c>
    </row>
    <row r="131" spans="1:20" ht="45" x14ac:dyDescent="0.25">
      <c r="A131">
        <v>1372</v>
      </c>
      <c r="B131" s="9" t="s">
        <v>1373</v>
      </c>
      <c r="C131" s="3" t="s">
        <v>5482</v>
      </c>
      <c r="D131" s="5">
        <v>500</v>
      </c>
      <c r="E131" s="7">
        <v>620</v>
      </c>
      <c r="F131" t="s">
        <v>8218</v>
      </c>
      <c r="G131" t="s">
        <v>8223</v>
      </c>
      <c r="H131" t="s">
        <v>8245</v>
      </c>
      <c r="I131">
        <v>1342115132</v>
      </c>
      <c r="J131">
        <v>1339523132</v>
      </c>
      <c r="K131" t="b">
        <v>0</v>
      </c>
      <c r="L131">
        <v>16</v>
      </c>
      <c r="M131" t="b">
        <v>1</v>
      </c>
      <c r="N131" t="s">
        <v>8274</v>
      </c>
      <c r="O131">
        <v>124</v>
      </c>
      <c r="P131">
        <v>38.75</v>
      </c>
      <c r="Q131" s="10" t="s">
        <v>8322</v>
      </c>
      <c r="R131" t="s">
        <v>8323</v>
      </c>
      <c r="S131" s="16">
        <v>41072.739953703705</v>
      </c>
      <c r="T131" s="16">
        <v>41102.739953703705</v>
      </c>
    </row>
    <row r="132" spans="1:20" ht="45" x14ac:dyDescent="0.25">
      <c r="A132">
        <v>1373</v>
      </c>
      <c r="B132" s="9" t="s">
        <v>1374</v>
      </c>
      <c r="C132" s="3" t="s">
        <v>5483</v>
      </c>
      <c r="D132" s="5">
        <v>10000</v>
      </c>
      <c r="E132" s="7">
        <v>10501</v>
      </c>
      <c r="F132" t="s">
        <v>8218</v>
      </c>
      <c r="G132" t="s">
        <v>8223</v>
      </c>
      <c r="H132" t="s">
        <v>8245</v>
      </c>
      <c r="I132">
        <v>1483138233</v>
      </c>
      <c r="J132">
        <v>1480546233</v>
      </c>
      <c r="K132" t="b">
        <v>0</v>
      </c>
      <c r="L132">
        <v>52</v>
      </c>
      <c r="M132" t="b">
        <v>1</v>
      </c>
      <c r="N132" t="s">
        <v>8274</v>
      </c>
      <c r="O132">
        <v>105</v>
      </c>
      <c r="P132">
        <v>201.94</v>
      </c>
      <c r="Q132" s="10" t="s">
        <v>8322</v>
      </c>
      <c r="R132" t="s">
        <v>8323</v>
      </c>
      <c r="S132" s="16">
        <v>42704.95177083333</v>
      </c>
      <c r="T132" s="16">
        <v>42734.95177083333</v>
      </c>
    </row>
    <row r="133" spans="1:20" ht="75" x14ac:dyDescent="0.25">
      <c r="A133">
        <v>1374</v>
      </c>
      <c r="B133" s="9" t="s">
        <v>1375</v>
      </c>
      <c r="C133" s="3" t="s">
        <v>5484</v>
      </c>
      <c r="D133" s="5">
        <v>1500</v>
      </c>
      <c r="E133" s="7">
        <v>2842</v>
      </c>
      <c r="F133" t="s">
        <v>8218</v>
      </c>
      <c r="G133" t="s">
        <v>8223</v>
      </c>
      <c r="H133" t="s">
        <v>8245</v>
      </c>
      <c r="I133">
        <v>1458874388</v>
      </c>
      <c r="J133">
        <v>1456285988</v>
      </c>
      <c r="K133" t="b">
        <v>0</v>
      </c>
      <c r="L133">
        <v>66</v>
      </c>
      <c r="M133" t="b">
        <v>1</v>
      </c>
      <c r="N133" t="s">
        <v>8274</v>
      </c>
      <c r="O133">
        <v>189</v>
      </c>
      <c r="P133">
        <v>43.06</v>
      </c>
      <c r="Q133" s="10" t="s">
        <v>8322</v>
      </c>
      <c r="R133" t="s">
        <v>8323</v>
      </c>
      <c r="S133" s="16">
        <v>42424.161898148144</v>
      </c>
      <c r="T133" s="16">
        <v>42454.12023148148</v>
      </c>
    </row>
    <row r="134" spans="1:20" ht="75" x14ac:dyDescent="0.25">
      <c r="A134">
        <v>1377</v>
      </c>
      <c r="B134" s="9" t="s">
        <v>1378</v>
      </c>
      <c r="C134" s="3" t="s">
        <v>5487</v>
      </c>
      <c r="D134" s="5">
        <v>1300</v>
      </c>
      <c r="E134" s="7">
        <v>1510</v>
      </c>
      <c r="F134" t="s">
        <v>8218</v>
      </c>
      <c r="G134" t="s">
        <v>8223</v>
      </c>
      <c r="H134" t="s">
        <v>8245</v>
      </c>
      <c r="I134">
        <v>1486095060</v>
      </c>
      <c r="J134">
        <v>1484198170</v>
      </c>
      <c r="K134" t="b">
        <v>0</v>
      </c>
      <c r="L134">
        <v>31</v>
      </c>
      <c r="M134" t="b">
        <v>1</v>
      </c>
      <c r="N134" t="s">
        <v>8274</v>
      </c>
      <c r="O134">
        <v>116</v>
      </c>
      <c r="P134">
        <v>48.71</v>
      </c>
      <c r="Q134" s="10" t="s">
        <v>8322</v>
      </c>
      <c r="R134" t="s">
        <v>8323</v>
      </c>
      <c r="S134" s="16">
        <v>42747.219560185185</v>
      </c>
      <c r="T134" s="16">
        <v>42769.174305555556</v>
      </c>
    </row>
    <row r="135" spans="1:20" ht="45" x14ac:dyDescent="0.25">
      <c r="A135">
        <v>1379</v>
      </c>
      <c r="B135" s="9" t="s">
        <v>1380</v>
      </c>
      <c r="C135" s="3" t="s">
        <v>5489</v>
      </c>
      <c r="D135" s="5">
        <v>10000</v>
      </c>
      <c r="E135" s="7">
        <v>11160</v>
      </c>
      <c r="F135" t="s">
        <v>8218</v>
      </c>
      <c r="G135" t="s">
        <v>8223</v>
      </c>
      <c r="H135" t="s">
        <v>8245</v>
      </c>
      <c r="I135">
        <v>1433504876</v>
      </c>
      <c r="J135">
        <v>1430912876</v>
      </c>
      <c r="K135" t="b">
        <v>0</v>
      </c>
      <c r="L135">
        <v>151</v>
      </c>
      <c r="M135" t="b">
        <v>1</v>
      </c>
      <c r="N135" t="s">
        <v>8274</v>
      </c>
      <c r="O135">
        <v>112</v>
      </c>
      <c r="P135">
        <v>73.91</v>
      </c>
      <c r="Q135" s="10" t="s">
        <v>8322</v>
      </c>
      <c r="R135" t="s">
        <v>8323</v>
      </c>
      <c r="S135" s="16">
        <v>42130.491620370376</v>
      </c>
      <c r="T135" s="16">
        <v>42160.491620370376</v>
      </c>
    </row>
    <row r="136" spans="1:20" ht="45" x14ac:dyDescent="0.25">
      <c r="A136">
        <v>1380</v>
      </c>
      <c r="B136" s="9" t="s">
        <v>1381</v>
      </c>
      <c r="C136" s="3" t="s">
        <v>5490</v>
      </c>
      <c r="D136" s="5">
        <v>25</v>
      </c>
      <c r="E136" s="7">
        <v>106</v>
      </c>
      <c r="F136" t="s">
        <v>8218</v>
      </c>
      <c r="G136" t="s">
        <v>8223</v>
      </c>
      <c r="H136" t="s">
        <v>8245</v>
      </c>
      <c r="I136">
        <v>1433815200</v>
      </c>
      <c r="J136">
        <v>1431886706</v>
      </c>
      <c r="K136" t="b">
        <v>0</v>
      </c>
      <c r="L136">
        <v>5</v>
      </c>
      <c r="M136" t="b">
        <v>1</v>
      </c>
      <c r="N136" t="s">
        <v>8274</v>
      </c>
      <c r="O136">
        <v>424</v>
      </c>
      <c r="P136">
        <v>21.2</v>
      </c>
      <c r="Q136" s="10" t="s">
        <v>8322</v>
      </c>
      <c r="R136" t="s">
        <v>8323</v>
      </c>
      <c r="S136" s="16">
        <v>42141.762800925921</v>
      </c>
      <c r="T136" s="16">
        <v>42164.083333333328</v>
      </c>
    </row>
    <row r="137" spans="1:20" ht="75" x14ac:dyDescent="0.25">
      <c r="A137">
        <v>1381</v>
      </c>
      <c r="B137" s="9" t="s">
        <v>1382</v>
      </c>
      <c r="C137" s="3" t="s">
        <v>5491</v>
      </c>
      <c r="D137" s="5">
        <v>5000</v>
      </c>
      <c r="E137" s="7">
        <v>5355</v>
      </c>
      <c r="F137" t="s">
        <v>8218</v>
      </c>
      <c r="G137" t="s">
        <v>8223</v>
      </c>
      <c r="H137" t="s">
        <v>8245</v>
      </c>
      <c r="I137">
        <v>1482988125</v>
      </c>
      <c r="J137">
        <v>1480396125</v>
      </c>
      <c r="K137" t="b">
        <v>0</v>
      </c>
      <c r="L137">
        <v>73</v>
      </c>
      <c r="M137" t="b">
        <v>1</v>
      </c>
      <c r="N137" t="s">
        <v>8274</v>
      </c>
      <c r="O137">
        <v>107</v>
      </c>
      <c r="P137">
        <v>73.36</v>
      </c>
      <c r="Q137" s="10" t="s">
        <v>8322</v>
      </c>
      <c r="R137" t="s">
        <v>8323</v>
      </c>
      <c r="S137" s="16">
        <v>42703.214409722219</v>
      </c>
      <c r="T137" s="16">
        <v>42733.214409722219</v>
      </c>
    </row>
    <row r="138" spans="1:20" ht="60" x14ac:dyDescent="0.25">
      <c r="A138">
        <v>1382</v>
      </c>
      <c r="B138" s="9" t="s">
        <v>1383</v>
      </c>
      <c r="C138" s="3" t="s">
        <v>5492</v>
      </c>
      <c r="D138" s="5">
        <v>8000</v>
      </c>
      <c r="E138" s="7">
        <v>8349</v>
      </c>
      <c r="F138" t="s">
        <v>8218</v>
      </c>
      <c r="G138" t="s">
        <v>8223</v>
      </c>
      <c r="H138" t="s">
        <v>8245</v>
      </c>
      <c r="I138">
        <v>1367867536</v>
      </c>
      <c r="J138">
        <v>1365275536</v>
      </c>
      <c r="K138" t="b">
        <v>0</v>
      </c>
      <c r="L138">
        <v>148</v>
      </c>
      <c r="M138" t="b">
        <v>1</v>
      </c>
      <c r="N138" t="s">
        <v>8274</v>
      </c>
      <c r="O138">
        <v>104</v>
      </c>
      <c r="P138">
        <v>56.41</v>
      </c>
      <c r="Q138" s="10" t="s">
        <v>8322</v>
      </c>
      <c r="R138" t="s">
        <v>8323</v>
      </c>
      <c r="S138" s="16">
        <v>41370.800185185188</v>
      </c>
      <c r="T138" s="16">
        <v>41400.800185185188</v>
      </c>
    </row>
    <row r="139" spans="1:20" ht="75" x14ac:dyDescent="0.25">
      <c r="A139">
        <v>1384</v>
      </c>
      <c r="B139" s="9" t="s">
        <v>1385</v>
      </c>
      <c r="C139" s="3" t="s">
        <v>5494</v>
      </c>
      <c r="D139" s="5">
        <v>3500</v>
      </c>
      <c r="E139" s="7">
        <v>4343</v>
      </c>
      <c r="F139" t="s">
        <v>8218</v>
      </c>
      <c r="G139" t="s">
        <v>8223</v>
      </c>
      <c r="H139" t="s">
        <v>8245</v>
      </c>
      <c r="I139">
        <v>1436117922</v>
      </c>
      <c r="J139">
        <v>1433525922</v>
      </c>
      <c r="K139" t="b">
        <v>0</v>
      </c>
      <c r="L139">
        <v>63</v>
      </c>
      <c r="M139" t="b">
        <v>1</v>
      </c>
      <c r="N139" t="s">
        <v>8274</v>
      </c>
      <c r="O139">
        <v>124</v>
      </c>
      <c r="P139">
        <v>68.94</v>
      </c>
      <c r="Q139" s="10" t="s">
        <v>8322</v>
      </c>
      <c r="R139" t="s">
        <v>8323</v>
      </c>
      <c r="S139" s="16">
        <v>42160.735208333332</v>
      </c>
      <c r="T139" s="16">
        <v>42190.735208333332</v>
      </c>
    </row>
    <row r="140" spans="1:20" ht="45" x14ac:dyDescent="0.25">
      <c r="A140">
        <v>1386</v>
      </c>
      <c r="B140" s="9" t="s">
        <v>1387</v>
      </c>
      <c r="C140" s="3" t="s">
        <v>5496</v>
      </c>
      <c r="D140" s="5">
        <v>400</v>
      </c>
      <c r="E140" s="7">
        <v>875</v>
      </c>
      <c r="F140" t="s">
        <v>8218</v>
      </c>
      <c r="G140" t="s">
        <v>8223</v>
      </c>
      <c r="H140" t="s">
        <v>8245</v>
      </c>
      <c r="I140">
        <v>1438183889</v>
      </c>
      <c r="J140">
        <v>1435591889</v>
      </c>
      <c r="K140" t="b">
        <v>0</v>
      </c>
      <c r="L140">
        <v>14</v>
      </c>
      <c r="M140" t="b">
        <v>1</v>
      </c>
      <c r="N140" t="s">
        <v>8274</v>
      </c>
      <c r="O140">
        <v>219</v>
      </c>
      <c r="P140">
        <v>62.5</v>
      </c>
      <c r="Q140" s="10" t="s">
        <v>8322</v>
      </c>
      <c r="R140" t="s">
        <v>8323</v>
      </c>
      <c r="S140" s="16">
        <v>42184.646863425922</v>
      </c>
      <c r="T140" s="16">
        <v>42214.646863425922</v>
      </c>
    </row>
    <row r="141" spans="1:20" ht="75" x14ac:dyDescent="0.25">
      <c r="A141">
        <v>1387</v>
      </c>
      <c r="B141" s="9" t="s">
        <v>1388</v>
      </c>
      <c r="C141" s="3" t="s">
        <v>5497</v>
      </c>
      <c r="D141" s="5">
        <v>4000</v>
      </c>
      <c r="E141" s="7">
        <v>5465</v>
      </c>
      <c r="F141" t="s">
        <v>8218</v>
      </c>
      <c r="G141" t="s">
        <v>8223</v>
      </c>
      <c r="H141" t="s">
        <v>8245</v>
      </c>
      <c r="I141">
        <v>1433305800</v>
      </c>
      <c r="J141">
        <v>1430604395</v>
      </c>
      <c r="K141" t="b">
        <v>0</v>
      </c>
      <c r="L141">
        <v>78</v>
      </c>
      <c r="M141" t="b">
        <v>1</v>
      </c>
      <c r="N141" t="s">
        <v>8274</v>
      </c>
      <c r="O141">
        <v>137</v>
      </c>
      <c r="P141">
        <v>70.06</v>
      </c>
      <c r="Q141" s="10" t="s">
        <v>8322</v>
      </c>
      <c r="R141" t="s">
        <v>8323</v>
      </c>
      <c r="S141" s="16">
        <v>42126.92123842593</v>
      </c>
      <c r="T141" s="16">
        <v>42158.1875</v>
      </c>
    </row>
    <row r="142" spans="1:20" ht="75" x14ac:dyDescent="0.25">
      <c r="A142">
        <v>1388</v>
      </c>
      <c r="B142" s="9" t="s">
        <v>1389</v>
      </c>
      <c r="C142" s="3" t="s">
        <v>5498</v>
      </c>
      <c r="D142" s="5">
        <v>5000</v>
      </c>
      <c r="E142" s="7">
        <v>6740.37</v>
      </c>
      <c r="F142" t="s">
        <v>8218</v>
      </c>
      <c r="G142" t="s">
        <v>8223</v>
      </c>
      <c r="H142" t="s">
        <v>8245</v>
      </c>
      <c r="I142">
        <v>1476720840</v>
      </c>
      <c r="J142">
        <v>1474469117</v>
      </c>
      <c r="K142" t="b">
        <v>0</v>
      </c>
      <c r="L142">
        <v>112</v>
      </c>
      <c r="M142" t="b">
        <v>1</v>
      </c>
      <c r="N142" t="s">
        <v>8274</v>
      </c>
      <c r="O142">
        <v>135</v>
      </c>
      <c r="P142">
        <v>60.18</v>
      </c>
      <c r="Q142" s="10" t="s">
        <v>8322</v>
      </c>
      <c r="R142" t="s">
        <v>8323</v>
      </c>
      <c r="S142" s="16">
        <v>42634.614780092597</v>
      </c>
      <c r="T142" s="16">
        <v>42660.676388888889</v>
      </c>
    </row>
    <row r="143" spans="1:20" ht="60" x14ac:dyDescent="0.25">
      <c r="A143">
        <v>1390</v>
      </c>
      <c r="B143" s="9" t="s">
        <v>1391</v>
      </c>
      <c r="C143" s="3" t="s">
        <v>5500</v>
      </c>
      <c r="D143" s="5">
        <v>2800</v>
      </c>
      <c r="E143" s="7">
        <v>3055</v>
      </c>
      <c r="F143" t="s">
        <v>8218</v>
      </c>
      <c r="G143" t="s">
        <v>8223</v>
      </c>
      <c r="H143" t="s">
        <v>8245</v>
      </c>
      <c r="I143">
        <v>1430154720</v>
      </c>
      <c r="J143">
        <v>1427224606</v>
      </c>
      <c r="K143" t="b">
        <v>0</v>
      </c>
      <c r="L143">
        <v>19</v>
      </c>
      <c r="M143" t="b">
        <v>1</v>
      </c>
      <c r="N143" t="s">
        <v>8274</v>
      </c>
      <c r="O143">
        <v>109</v>
      </c>
      <c r="P143">
        <v>160.79</v>
      </c>
      <c r="Q143" s="10" t="s">
        <v>8322</v>
      </c>
      <c r="R143" t="s">
        <v>8323</v>
      </c>
      <c r="S143" s="16">
        <v>42087.803310185183</v>
      </c>
      <c r="T143" s="16">
        <v>42121.716666666667</v>
      </c>
    </row>
    <row r="144" spans="1:20" ht="60" x14ac:dyDescent="0.25">
      <c r="A144">
        <v>1391</v>
      </c>
      <c r="B144" s="9" t="s">
        <v>1392</v>
      </c>
      <c r="C144" s="3" t="s">
        <v>5501</v>
      </c>
      <c r="D144" s="5">
        <v>500</v>
      </c>
      <c r="E144" s="7">
        <v>551</v>
      </c>
      <c r="F144" t="s">
        <v>8218</v>
      </c>
      <c r="G144" t="s">
        <v>8223</v>
      </c>
      <c r="H144" t="s">
        <v>8245</v>
      </c>
      <c r="I144">
        <v>1440219540</v>
      </c>
      <c r="J144">
        <v>1436369818</v>
      </c>
      <c r="K144" t="b">
        <v>0</v>
      </c>
      <c r="L144">
        <v>13</v>
      </c>
      <c r="M144" t="b">
        <v>1</v>
      </c>
      <c r="N144" t="s">
        <v>8274</v>
      </c>
      <c r="O144">
        <v>110</v>
      </c>
      <c r="P144">
        <v>42.38</v>
      </c>
      <c r="Q144" s="10" t="s">
        <v>8322</v>
      </c>
      <c r="R144" t="s">
        <v>8323</v>
      </c>
      <c r="S144" s="16">
        <v>42193.650671296295</v>
      </c>
      <c r="T144" s="16">
        <v>42238.207638888889</v>
      </c>
    </row>
    <row r="145" spans="1:20" ht="60" x14ac:dyDescent="0.25">
      <c r="A145">
        <v>1392</v>
      </c>
      <c r="B145" s="9" t="s">
        <v>1393</v>
      </c>
      <c r="C145" s="3" t="s">
        <v>5502</v>
      </c>
      <c r="D145" s="5">
        <v>2500</v>
      </c>
      <c r="E145" s="7">
        <v>2841</v>
      </c>
      <c r="F145" t="s">
        <v>8218</v>
      </c>
      <c r="G145" t="s">
        <v>8223</v>
      </c>
      <c r="H145" t="s">
        <v>8245</v>
      </c>
      <c r="I145">
        <v>1456976586</v>
      </c>
      <c r="J145">
        <v>1454298186</v>
      </c>
      <c r="K145" t="b">
        <v>0</v>
      </c>
      <c r="L145">
        <v>104</v>
      </c>
      <c r="M145" t="b">
        <v>1</v>
      </c>
      <c r="N145" t="s">
        <v>8274</v>
      </c>
      <c r="O145">
        <v>114</v>
      </c>
      <c r="P145">
        <v>27.32</v>
      </c>
      <c r="Q145" s="10" t="s">
        <v>8322</v>
      </c>
      <c r="R145" t="s">
        <v>8323</v>
      </c>
      <c r="S145" s="16">
        <v>42401.154930555553</v>
      </c>
      <c r="T145" s="16">
        <v>42432.154930555553</v>
      </c>
    </row>
    <row r="146" spans="1:20" ht="60" x14ac:dyDescent="0.25">
      <c r="A146">
        <v>1393</v>
      </c>
      <c r="B146" s="9" t="s">
        <v>1394</v>
      </c>
      <c r="C146" s="3" t="s">
        <v>5503</v>
      </c>
      <c r="D146" s="5">
        <v>10000</v>
      </c>
      <c r="E146" s="7">
        <v>10235</v>
      </c>
      <c r="F146" t="s">
        <v>8218</v>
      </c>
      <c r="G146" t="s">
        <v>8223</v>
      </c>
      <c r="H146" t="s">
        <v>8245</v>
      </c>
      <c r="I146">
        <v>1470068523</v>
      </c>
      <c r="J146">
        <v>1467476523</v>
      </c>
      <c r="K146" t="b">
        <v>0</v>
      </c>
      <c r="L146">
        <v>52</v>
      </c>
      <c r="M146" t="b">
        <v>1</v>
      </c>
      <c r="N146" t="s">
        <v>8274</v>
      </c>
      <c r="O146">
        <v>102</v>
      </c>
      <c r="P146">
        <v>196.83</v>
      </c>
      <c r="Q146" s="10" t="s">
        <v>8322</v>
      </c>
      <c r="R146" t="s">
        <v>8323</v>
      </c>
      <c r="S146" s="16">
        <v>42553.681979166664</v>
      </c>
      <c r="T146" s="16">
        <v>42583.681979166664</v>
      </c>
    </row>
    <row r="147" spans="1:20" ht="75" x14ac:dyDescent="0.25">
      <c r="A147">
        <v>1394</v>
      </c>
      <c r="B147" s="9" t="s">
        <v>1395</v>
      </c>
      <c r="C147" s="3" t="s">
        <v>5504</v>
      </c>
      <c r="D147" s="5">
        <v>750</v>
      </c>
      <c r="E147" s="7">
        <v>916</v>
      </c>
      <c r="F147" t="s">
        <v>8218</v>
      </c>
      <c r="G147" t="s">
        <v>8223</v>
      </c>
      <c r="H147" t="s">
        <v>8245</v>
      </c>
      <c r="I147">
        <v>1488337200</v>
      </c>
      <c r="J147">
        <v>1484623726</v>
      </c>
      <c r="K147" t="b">
        <v>0</v>
      </c>
      <c r="L147">
        <v>17</v>
      </c>
      <c r="M147" t="b">
        <v>1</v>
      </c>
      <c r="N147" t="s">
        <v>8274</v>
      </c>
      <c r="O147">
        <v>122</v>
      </c>
      <c r="P147">
        <v>53.88</v>
      </c>
      <c r="Q147" s="10" t="s">
        <v>8322</v>
      </c>
      <c r="R147" t="s">
        <v>8323</v>
      </c>
      <c r="S147" s="16">
        <v>42752.144976851851</v>
      </c>
      <c r="T147" s="16">
        <v>42795.125</v>
      </c>
    </row>
    <row r="148" spans="1:20" ht="30" x14ac:dyDescent="0.25">
      <c r="A148">
        <v>1395</v>
      </c>
      <c r="B148" s="9" t="s">
        <v>1396</v>
      </c>
      <c r="C148" s="3" t="s">
        <v>5505</v>
      </c>
      <c r="D148" s="5">
        <v>3500</v>
      </c>
      <c r="E148" s="7">
        <v>3916</v>
      </c>
      <c r="F148" t="s">
        <v>8218</v>
      </c>
      <c r="G148" t="s">
        <v>8223</v>
      </c>
      <c r="H148" t="s">
        <v>8245</v>
      </c>
      <c r="I148">
        <v>1484430481</v>
      </c>
      <c r="J148">
        <v>1481838481</v>
      </c>
      <c r="K148" t="b">
        <v>0</v>
      </c>
      <c r="L148">
        <v>82</v>
      </c>
      <c r="M148" t="b">
        <v>1</v>
      </c>
      <c r="N148" t="s">
        <v>8274</v>
      </c>
      <c r="O148">
        <v>112</v>
      </c>
      <c r="P148">
        <v>47.76</v>
      </c>
      <c r="Q148" s="10" t="s">
        <v>8322</v>
      </c>
      <c r="R148" t="s">
        <v>8323</v>
      </c>
      <c r="S148" s="16">
        <v>42719.90834490741</v>
      </c>
      <c r="T148" s="16">
        <v>42749.90834490741</v>
      </c>
    </row>
    <row r="149" spans="1:20" ht="75" x14ac:dyDescent="0.25">
      <c r="A149">
        <v>1396</v>
      </c>
      <c r="B149" s="9" t="s">
        <v>1397</v>
      </c>
      <c r="C149" s="3" t="s">
        <v>5506</v>
      </c>
      <c r="D149" s="5">
        <v>6000</v>
      </c>
      <c r="E149" s="7">
        <v>6438</v>
      </c>
      <c r="F149" t="s">
        <v>8218</v>
      </c>
      <c r="G149" t="s">
        <v>8223</v>
      </c>
      <c r="H149" t="s">
        <v>8245</v>
      </c>
      <c r="I149">
        <v>1423871882</v>
      </c>
      <c r="J149">
        <v>1421279882</v>
      </c>
      <c r="K149" t="b">
        <v>0</v>
      </c>
      <c r="L149">
        <v>73</v>
      </c>
      <c r="M149" t="b">
        <v>1</v>
      </c>
      <c r="N149" t="s">
        <v>8274</v>
      </c>
      <c r="O149">
        <v>107</v>
      </c>
      <c r="P149">
        <v>88.19</v>
      </c>
      <c r="Q149" s="10" t="s">
        <v>8322</v>
      </c>
      <c r="R149" t="s">
        <v>8323</v>
      </c>
      <c r="S149" s="16">
        <v>42018.99863425926</v>
      </c>
      <c r="T149" s="16">
        <v>42048.99863425926</v>
      </c>
    </row>
    <row r="150" spans="1:20" ht="75" x14ac:dyDescent="0.25">
      <c r="A150">
        <v>1397</v>
      </c>
      <c r="B150" s="9" t="s">
        <v>1398</v>
      </c>
      <c r="C150" s="3" t="s">
        <v>5507</v>
      </c>
      <c r="D150" s="5">
        <v>10000</v>
      </c>
      <c r="E150" s="7">
        <v>11385</v>
      </c>
      <c r="F150" t="s">
        <v>8218</v>
      </c>
      <c r="G150" t="s">
        <v>8223</v>
      </c>
      <c r="H150" t="s">
        <v>8245</v>
      </c>
      <c r="I150">
        <v>1477603140</v>
      </c>
      <c r="J150">
        <v>1475013710</v>
      </c>
      <c r="K150" t="b">
        <v>0</v>
      </c>
      <c r="L150">
        <v>158</v>
      </c>
      <c r="M150" t="b">
        <v>1</v>
      </c>
      <c r="N150" t="s">
        <v>8274</v>
      </c>
      <c r="O150">
        <v>114</v>
      </c>
      <c r="P150">
        <v>72.06</v>
      </c>
      <c r="Q150" s="10" t="s">
        <v>8322</v>
      </c>
      <c r="R150" t="s">
        <v>8323</v>
      </c>
      <c r="S150" s="16">
        <v>42640.917939814812</v>
      </c>
      <c r="T150" s="16">
        <v>42670.888194444444</v>
      </c>
    </row>
    <row r="151" spans="1:20" ht="60" x14ac:dyDescent="0.25">
      <c r="A151">
        <v>1398</v>
      </c>
      <c r="B151" s="9" t="s">
        <v>1399</v>
      </c>
      <c r="C151" s="3" t="s">
        <v>5508</v>
      </c>
      <c r="D151" s="5">
        <v>4400</v>
      </c>
      <c r="E151" s="7">
        <v>4826</v>
      </c>
      <c r="F151" t="s">
        <v>8218</v>
      </c>
      <c r="G151" t="s">
        <v>8223</v>
      </c>
      <c r="H151" t="s">
        <v>8245</v>
      </c>
      <c r="I151">
        <v>1467752334</v>
      </c>
      <c r="J151">
        <v>1465160334</v>
      </c>
      <c r="K151" t="b">
        <v>0</v>
      </c>
      <c r="L151">
        <v>65</v>
      </c>
      <c r="M151" t="b">
        <v>1</v>
      </c>
      <c r="N151" t="s">
        <v>8274</v>
      </c>
      <c r="O151">
        <v>110</v>
      </c>
      <c r="P151">
        <v>74.25</v>
      </c>
      <c r="Q151" s="10" t="s">
        <v>8322</v>
      </c>
      <c r="R151" t="s">
        <v>8323</v>
      </c>
      <c r="S151" s="16">
        <v>42526.874236111107</v>
      </c>
      <c r="T151" s="16">
        <v>42556.874236111107</v>
      </c>
    </row>
    <row r="152" spans="1:20" ht="75" x14ac:dyDescent="0.25">
      <c r="A152">
        <v>1399</v>
      </c>
      <c r="B152" s="9" t="s">
        <v>1400</v>
      </c>
      <c r="C152" s="3" t="s">
        <v>5509</v>
      </c>
      <c r="D152" s="5">
        <v>9000</v>
      </c>
      <c r="E152" s="7">
        <v>11353</v>
      </c>
      <c r="F152" t="s">
        <v>8218</v>
      </c>
      <c r="G152" t="s">
        <v>8223</v>
      </c>
      <c r="H152" t="s">
        <v>8245</v>
      </c>
      <c r="I152">
        <v>1412640373</v>
      </c>
      <c r="J152">
        <v>1410048373</v>
      </c>
      <c r="K152" t="b">
        <v>0</v>
      </c>
      <c r="L152">
        <v>184</v>
      </c>
      <c r="M152" t="b">
        <v>1</v>
      </c>
      <c r="N152" t="s">
        <v>8274</v>
      </c>
      <c r="O152">
        <v>126</v>
      </c>
      <c r="P152">
        <v>61.7</v>
      </c>
      <c r="Q152" s="10" t="s">
        <v>8322</v>
      </c>
      <c r="R152" t="s">
        <v>8323</v>
      </c>
      <c r="S152" s="16">
        <v>41889.004317129627</v>
      </c>
      <c r="T152" s="16">
        <v>41919.004317129627</v>
      </c>
    </row>
    <row r="153" spans="1:20" ht="75" x14ac:dyDescent="0.25">
      <c r="A153">
        <v>1401</v>
      </c>
      <c r="B153" s="9" t="s">
        <v>1402</v>
      </c>
      <c r="C153" s="3" t="s">
        <v>5511</v>
      </c>
      <c r="D153" s="5">
        <v>2500</v>
      </c>
      <c r="E153" s="7">
        <v>12413</v>
      </c>
      <c r="F153" t="s">
        <v>8218</v>
      </c>
      <c r="G153" t="s">
        <v>8223</v>
      </c>
      <c r="H153" t="s">
        <v>8245</v>
      </c>
      <c r="I153">
        <v>1369612474</v>
      </c>
      <c r="J153">
        <v>1367798074</v>
      </c>
      <c r="K153" t="b">
        <v>0</v>
      </c>
      <c r="L153">
        <v>240</v>
      </c>
      <c r="M153" t="b">
        <v>1</v>
      </c>
      <c r="N153" t="s">
        <v>8274</v>
      </c>
      <c r="O153">
        <v>497</v>
      </c>
      <c r="P153">
        <v>51.72</v>
      </c>
      <c r="Q153" s="10" t="s">
        <v>8322</v>
      </c>
      <c r="R153" t="s">
        <v>8323</v>
      </c>
      <c r="S153" s="16">
        <v>41399.99622685185</v>
      </c>
      <c r="T153" s="16">
        <v>41420.99622685185</v>
      </c>
    </row>
    <row r="154" spans="1:20" ht="90" x14ac:dyDescent="0.25">
      <c r="A154">
        <v>1403</v>
      </c>
      <c r="B154" s="9" t="s">
        <v>1404</v>
      </c>
      <c r="C154" s="3" t="s">
        <v>5513</v>
      </c>
      <c r="D154" s="5">
        <v>4000</v>
      </c>
      <c r="E154" s="7">
        <v>4103</v>
      </c>
      <c r="F154" t="s">
        <v>8218</v>
      </c>
      <c r="G154" t="s">
        <v>8223</v>
      </c>
      <c r="H154" t="s">
        <v>8245</v>
      </c>
      <c r="I154">
        <v>1374802235</v>
      </c>
      <c r="J154">
        <v>1372210235</v>
      </c>
      <c r="K154" t="b">
        <v>0</v>
      </c>
      <c r="L154">
        <v>66</v>
      </c>
      <c r="M154" t="b">
        <v>1</v>
      </c>
      <c r="N154" t="s">
        <v>8274</v>
      </c>
      <c r="O154">
        <v>103</v>
      </c>
      <c r="P154">
        <v>62.17</v>
      </c>
      <c r="Q154" s="10" t="s">
        <v>8322</v>
      </c>
      <c r="R154" t="s">
        <v>8323</v>
      </c>
      <c r="S154" s="16">
        <v>41451.062905092593</v>
      </c>
      <c r="T154" s="16">
        <v>41481.062905092593</v>
      </c>
    </row>
    <row r="155" spans="1:20" ht="60" x14ac:dyDescent="0.25">
      <c r="A155">
        <v>1601</v>
      </c>
      <c r="B155" s="9" t="s">
        <v>1602</v>
      </c>
      <c r="C155" s="3" t="s">
        <v>5711</v>
      </c>
      <c r="D155" s="5">
        <v>2500</v>
      </c>
      <c r="E155" s="7">
        <v>2706.23</v>
      </c>
      <c r="F155" t="s">
        <v>8218</v>
      </c>
      <c r="G155" t="s">
        <v>8223</v>
      </c>
      <c r="H155" t="s">
        <v>8245</v>
      </c>
      <c r="I155">
        <v>1304561633</v>
      </c>
      <c r="J155">
        <v>1301969633</v>
      </c>
      <c r="K155" t="b">
        <v>0</v>
      </c>
      <c r="L155">
        <v>56</v>
      </c>
      <c r="M155" t="b">
        <v>1</v>
      </c>
      <c r="N155" t="s">
        <v>8274</v>
      </c>
      <c r="O155">
        <v>108</v>
      </c>
      <c r="P155">
        <v>48.33</v>
      </c>
      <c r="Q155" s="10" t="s">
        <v>8322</v>
      </c>
      <c r="R155" t="s">
        <v>8323</v>
      </c>
      <c r="S155" s="16">
        <v>40638.092974537038</v>
      </c>
      <c r="T155" s="16">
        <v>40668.092974537038</v>
      </c>
    </row>
    <row r="156" spans="1:20" ht="60" x14ac:dyDescent="0.25">
      <c r="A156">
        <v>1602</v>
      </c>
      <c r="B156" s="9" t="s">
        <v>1603</v>
      </c>
      <c r="C156" s="3" t="s">
        <v>5712</v>
      </c>
      <c r="D156" s="5">
        <v>1500</v>
      </c>
      <c r="E156" s="7">
        <v>1502.5</v>
      </c>
      <c r="F156" t="s">
        <v>8218</v>
      </c>
      <c r="G156" t="s">
        <v>8223</v>
      </c>
      <c r="H156" t="s">
        <v>8245</v>
      </c>
      <c r="I156">
        <v>1318633200</v>
      </c>
      <c r="J156">
        <v>1314947317</v>
      </c>
      <c r="K156" t="b">
        <v>0</v>
      </c>
      <c r="L156">
        <v>32</v>
      </c>
      <c r="M156" t="b">
        <v>1</v>
      </c>
      <c r="N156" t="s">
        <v>8274</v>
      </c>
      <c r="O156">
        <v>100</v>
      </c>
      <c r="P156">
        <v>46.95</v>
      </c>
      <c r="Q156" s="10" t="s">
        <v>8322</v>
      </c>
      <c r="R156" t="s">
        <v>8323</v>
      </c>
      <c r="S156" s="16">
        <v>40788.297650462962</v>
      </c>
      <c r="T156" s="16">
        <v>40830.958333333336</v>
      </c>
    </row>
    <row r="157" spans="1:20" ht="60" x14ac:dyDescent="0.25">
      <c r="A157">
        <v>1603</v>
      </c>
      <c r="B157" s="9" t="s">
        <v>1604</v>
      </c>
      <c r="C157" s="3" t="s">
        <v>5713</v>
      </c>
      <c r="D157" s="5">
        <v>2000</v>
      </c>
      <c r="E157" s="7">
        <v>2000.66</v>
      </c>
      <c r="F157" t="s">
        <v>8218</v>
      </c>
      <c r="G157" t="s">
        <v>8223</v>
      </c>
      <c r="H157" t="s">
        <v>8245</v>
      </c>
      <c r="I157">
        <v>1327723459</v>
      </c>
      <c r="J157">
        <v>1322539459</v>
      </c>
      <c r="K157" t="b">
        <v>0</v>
      </c>
      <c r="L157">
        <v>30</v>
      </c>
      <c r="M157" t="b">
        <v>1</v>
      </c>
      <c r="N157" t="s">
        <v>8274</v>
      </c>
      <c r="O157">
        <v>100</v>
      </c>
      <c r="P157">
        <v>66.69</v>
      </c>
      <c r="Q157" s="10" t="s">
        <v>8322</v>
      </c>
      <c r="R157" t="s">
        <v>8323</v>
      </c>
      <c r="S157" s="16">
        <v>40876.169664351852</v>
      </c>
      <c r="T157" s="16">
        <v>40936.169664351852</v>
      </c>
    </row>
    <row r="158" spans="1:20" ht="75" x14ac:dyDescent="0.25">
      <c r="A158">
        <v>1604</v>
      </c>
      <c r="B158" s="9" t="s">
        <v>1605</v>
      </c>
      <c r="C158" s="3" t="s">
        <v>5714</v>
      </c>
      <c r="D158" s="5">
        <v>2800</v>
      </c>
      <c r="E158" s="7">
        <v>3419</v>
      </c>
      <c r="F158" t="s">
        <v>8218</v>
      </c>
      <c r="G158" t="s">
        <v>8223</v>
      </c>
      <c r="H158" t="s">
        <v>8245</v>
      </c>
      <c r="I158">
        <v>1332011835</v>
      </c>
      <c r="J158">
        <v>1328559435</v>
      </c>
      <c r="K158" t="b">
        <v>0</v>
      </c>
      <c r="L158">
        <v>70</v>
      </c>
      <c r="M158" t="b">
        <v>1</v>
      </c>
      <c r="N158" t="s">
        <v>8274</v>
      </c>
      <c r="O158">
        <v>122</v>
      </c>
      <c r="P158">
        <v>48.84</v>
      </c>
      <c r="Q158" s="10" t="s">
        <v>8322</v>
      </c>
      <c r="R158" t="s">
        <v>8323</v>
      </c>
      <c r="S158" s="16">
        <v>40945.845312500001</v>
      </c>
      <c r="T158" s="16">
        <v>40985.80364583333</v>
      </c>
    </row>
    <row r="159" spans="1:20" ht="75" x14ac:dyDescent="0.25">
      <c r="A159">
        <v>1605</v>
      </c>
      <c r="B159" s="9" t="s">
        <v>1606</v>
      </c>
      <c r="C159" s="3" t="s">
        <v>5715</v>
      </c>
      <c r="D159" s="5">
        <v>6000</v>
      </c>
      <c r="E159" s="7">
        <v>6041.6</v>
      </c>
      <c r="F159" t="s">
        <v>8218</v>
      </c>
      <c r="G159" t="s">
        <v>8223</v>
      </c>
      <c r="H159" t="s">
        <v>8245</v>
      </c>
      <c r="I159">
        <v>1312182000</v>
      </c>
      <c r="J159">
        <v>1311380313</v>
      </c>
      <c r="K159" t="b">
        <v>0</v>
      </c>
      <c r="L159">
        <v>44</v>
      </c>
      <c r="M159" t="b">
        <v>1</v>
      </c>
      <c r="N159" t="s">
        <v>8274</v>
      </c>
      <c r="O159">
        <v>101</v>
      </c>
      <c r="P159">
        <v>137.31</v>
      </c>
      <c r="Q159" s="10" t="s">
        <v>8322</v>
      </c>
      <c r="R159" t="s">
        <v>8323</v>
      </c>
      <c r="S159" s="16">
        <v>40747.012881944444</v>
      </c>
      <c r="T159" s="16">
        <v>40756.291666666664</v>
      </c>
    </row>
    <row r="160" spans="1:20" ht="75" x14ac:dyDescent="0.25">
      <c r="A160">
        <v>1606</v>
      </c>
      <c r="B160" s="9" t="s">
        <v>1607</v>
      </c>
      <c r="C160" s="3" t="s">
        <v>5716</v>
      </c>
      <c r="D160" s="5">
        <v>8000</v>
      </c>
      <c r="E160" s="7">
        <v>8080.33</v>
      </c>
      <c r="F160" t="s">
        <v>8218</v>
      </c>
      <c r="G160" t="s">
        <v>8223</v>
      </c>
      <c r="H160" t="s">
        <v>8245</v>
      </c>
      <c r="I160">
        <v>1300930838</v>
      </c>
      <c r="J160">
        <v>1293158438</v>
      </c>
      <c r="K160" t="b">
        <v>0</v>
      </c>
      <c r="L160">
        <v>92</v>
      </c>
      <c r="M160" t="b">
        <v>1</v>
      </c>
      <c r="N160" t="s">
        <v>8274</v>
      </c>
      <c r="O160">
        <v>101</v>
      </c>
      <c r="P160">
        <v>87.83</v>
      </c>
      <c r="Q160" s="10" t="s">
        <v>8322</v>
      </c>
      <c r="R160" t="s">
        <v>8323</v>
      </c>
      <c r="S160" s="16">
        <v>40536.111550925925</v>
      </c>
      <c r="T160" s="16">
        <v>40626.069884259261</v>
      </c>
    </row>
    <row r="161" spans="1:20" ht="60" x14ac:dyDescent="0.25">
      <c r="A161">
        <v>1607</v>
      </c>
      <c r="B161" s="9" t="s">
        <v>1608</v>
      </c>
      <c r="C161" s="3" t="s">
        <v>5717</v>
      </c>
      <c r="D161" s="5">
        <v>10000</v>
      </c>
      <c r="E161" s="7">
        <v>14511</v>
      </c>
      <c r="F161" t="s">
        <v>8218</v>
      </c>
      <c r="G161" t="s">
        <v>8223</v>
      </c>
      <c r="H161" t="s">
        <v>8245</v>
      </c>
      <c r="I161">
        <v>1339701851</v>
      </c>
      <c r="J161">
        <v>1337887451</v>
      </c>
      <c r="K161" t="b">
        <v>0</v>
      </c>
      <c r="L161">
        <v>205</v>
      </c>
      <c r="M161" t="b">
        <v>1</v>
      </c>
      <c r="N161" t="s">
        <v>8274</v>
      </c>
      <c r="O161">
        <v>145</v>
      </c>
      <c r="P161">
        <v>70.790000000000006</v>
      </c>
      <c r="Q161" s="10" t="s">
        <v>8322</v>
      </c>
      <c r="R161" t="s">
        <v>8323</v>
      </c>
      <c r="S161" s="16">
        <v>41053.80846064815</v>
      </c>
      <c r="T161" s="16">
        <v>41074.80846064815</v>
      </c>
    </row>
    <row r="162" spans="1:20" ht="60" x14ac:dyDescent="0.25">
      <c r="A162">
        <v>1608</v>
      </c>
      <c r="B162" s="9" t="s">
        <v>1609</v>
      </c>
      <c r="C162" s="3" t="s">
        <v>5718</v>
      </c>
      <c r="D162" s="5">
        <v>1200</v>
      </c>
      <c r="E162" s="7">
        <v>1215</v>
      </c>
      <c r="F162" t="s">
        <v>8218</v>
      </c>
      <c r="G162" t="s">
        <v>8223</v>
      </c>
      <c r="H162" t="s">
        <v>8245</v>
      </c>
      <c r="I162">
        <v>1388553960</v>
      </c>
      <c r="J162">
        <v>1385754986</v>
      </c>
      <c r="K162" t="b">
        <v>0</v>
      </c>
      <c r="L162">
        <v>23</v>
      </c>
      <c r="M162" t="b">
        <v>1</v>
      </c>
      <c r="N162" t="s">
        <v>8274</v>
      </c>
      <c r="O162">
        <v>101</v>
      </c>
      <c r="P162">
        <v>52.83</v>
      </c>
      <c r="Q162" s="10" t="s">
        <v>8322</v>
      </c>
      <c r="R162" t="s">
        <v>8323</v>
      </c>
      <c r="S162" s="16">
        <v>41607.83085648148</v>
      </c>
      <c r="T162" s="16">
        <v>41640.226388888892</v>
      </c>
    </row>
    <row r="163" spans="1:20" ht="60" x14ac:dyDescent="0.25">
      <c r="A163">
        <v>1609</v>
      </c>
      <c r="B163" s="9" t="s">
        <v>1610</v>
      </c>
      <c r="C163" s="3" t="s">
        <v>5719</v>
      </c>
      <c r="D163" s="5">
        <v>1500</v>
      </c>
      <c r="E163" s="7">
        <v>1775</v>
      </c>
      <c r="F163" t="s">
        <v>8218</v>
      </c>
      <c r="G163" t="s">
        <v>8223</v>
      </c>
      <c r="H163" t="s">
        <v>8245</v>
      </c>
      <c r="I163">
        <v>1320220800</v>
      </c>
      <c r="J163">
        <v>1315612909</v>
      </c>
      <c r="K163" t="b">
        <v>0</v>
      </c>
      <c r="L163">
        <v>4</v>
      </c>
      <c r="M163" t="b">
        <v>1</v>
      </c>
      <c r="N163" t="s">
        <v>8274</v>
      </c>
      <c r="O163">
        <v>118</v>
      </c>
      <c r="P163">
        <v>443.75</v>
      </c>
      <c r="Q163" s="10" t="s">
        <v>8322</v>
      </c>
      <c r="R163" t="s">
        <v>8323</v>
      </c>
      <c r="S163" s="16">
        <v>40796.001261574071</v>
      </c>
      <c r="T163" s="16">
        <v>40849.333333333336</v>
      </c>
    </row>
    <row r="164" spans="1:20" ht="60" x14ac:dyDescent="0.25">
      <c r="A164">
        <v>1610</v>
      </c>
      <c r="B164" s="9" t="s">
        <v>1611</v>
      </c>
      <c r="C164" s="3" t="s">
        <v>5720</v>
      </c>
      <c r="D164" s="5">
        <v>2000</v>
      </c>
      <c r="E164" s="7">
        <v>5437</v>
      </c>
      <c r="F164" t="s">
        <v>8218</v>
      </c>
      <c r="G164" t="s">
        <v>8223</v>
      </c>
      <c r="H164" t="s">
        <v>8245</v>
      </c>
      <c r="I164">
        <v>1355609510</v>
      </c>
      <c r="J164">
        <v>1353017510</v>
      </c>
      <c r="K164" t="b">
        <v>0</v>
      </c>
      <c r="L164">
        <v>112</v>
      </c>
      <c r="M164" t="b">
        <v>1</v>
      </c>
      <c r="N164" t="s">
        <v>8274</v>
      </c>
      <c r="O164">
        <v>272</v>
      </c>
      <c r="P164">
        <v>48.54</v>
      </c>
      <c r="Q164" s="10" t="s">
        <v>8322</v>
      </c>
      <c r="R164" t="s">
        <v>8323</v>
      </c>
      <c r="S164" s="16">
        <v>41228.924884259257</v>
      </c>
      <c r="T164" s="16">
        <v>41258.924884259257</v>
      </c>
    </row>
    <row r="165" spans="1:20" ht="45" x14ac:dyDescent="0.25">
      <c r="A165">
        <v>1611</v>
      </c>
      <c r="B165" s="9" t="s">
        <v>1612</v>
      </c>
      <c r="C165" s="3" t="s">
        <v>5721</v>
      </c>
      <c r="D165" s="5">
        <v>800</v>
      </c>
      <c r="E165" s="7">
        <v>1001</v>
      </c>
      <c r="F165" t="s">
        <v>8218</v>
      </c>
      <c r="G165" t="s">
        <v>8223</v>
      </c>
      <c r="H165" t="s">
        <v>8245</v>
      </c>
      <c r="I165">
        <v>1370390432</v>
      </c>
      <c r="J165">
        <v>1368576032</v>
      </c>
      <c r="K165" t="b">
        <v>0</v>
      </c>
      <c r="L165">
        <v>27</v>
      </c>
      <c r="M165" t="b">
        <v>1</v>
      </c>
      <c r="N165" t="s">
        <v>8274</v>
      </c>
      <c r="O165">
        <v>125</v>
      </c>
      <c r="P165">
        <v>37.07</v>
      </c>
      <c r="Q165" s="10" t="s">
        <v>8322</v>
      </c>
      <c r="R165" t="s">
        <v>8323</v>
      </c>
      <c r="S165" s="16">
        <v>41409.00037037037</v>
      </c>
      <c r="T165" s="16">
        <v>41430.00037037037</v>
      </c>
    </row>
    <row r="166" spans="1:20" ht="60" x14ac:dyDescent="0.25">
      <c r="A166">
        <v>1612</v>
      </c>
      <c r="B166" s="9" t="s">
        <v>1613</v>
      </c>
      <c r="C166" s="3" t="s">
        <v>5722</v>
      </c>
      <c r="D166" s="5">
        <v>500</v>
      </c>
      <c r="E166" s="7">
        <v>550</v>
      </c>
      <c r="F166" t="s">
        <v>8218</v>
      </c>
      <c r="G166" t="s">
        <v>8223</v>
      </c>
      <c r="H166" t="s">
        <v>8245</v>
      </c>
      <c r="I166">
        <v>1357160384</v>
      </c>
      <c r="J166">
        <v>1354568384</v>
      </c>
      <c r="K166" t="b">
        <v>0</v>
      </c>
      <c r="L166">
        <v>11</v>
      </c>
      <c r="M166" t="b">
        <v>1</v>
      </c>
      <c r="N166" t="s">
        <v>8274</v>
      </c>
      <c r="O166">
        <v>110</v>
      </c>
      <c r="P166">
        <v>50</v>
      </c>
      <c r="Q166" s="10" t="s">
        <v>8322</v>
      </c>
      <c r="R166" t="s">
        <v>8323</v>
      </c>
      <c r="S166" s="16">
        <v>41246.874814814815</v>
      </c>
      <c r="T166" s="16">
        <v>41276.874814814815</v>
      </c>
    </row>
    <row r="167" spans="1:20" ht="75" x14ac:dyDescent="0.25">
      <c r="A167">
        <v>1613</v>
      </c>
      <c r="B167" s="9" t="s">
        <v>1614</v>
      </c>
      <c r="C167" s="3" t="s">
        <v>5723</v>
      </c>
      <c r="D167" s="5">
        <v>1000</v>
      </c>
      <c r="E167" s="7">
        <v>1015</v>
      </c>
      <c r="F167" t="s">
        <v>8218</v>
      </c>
      <c r="G167" t="s">
        <v>8223</v>
      </c>
      <c r="H167" t="s">
        <v>8245</v>
      </c>
      <c r="I167">
        <v>1342921202</v>
      </c>
      <c r="J167">
        <v>1340329202</v>
      </c>
      <c r="K167" t="b">
        <v>0</v>
      </c>
      <c r="L167">
        <v>26</v>
      </c>
      <c r="M167" t="b">
        <v>1</v>
      </c>
      <c r="N167" t="s">
        <v>8274</v>
      </c>
      <c r="O167">
        <v>102</v>
      </c>
      <c r="P167">
        <v>39.04</v>
      </c>
      <c r="Q167" s="10" t="s">
        <v>8322</v>
      </c>
      <c r="R167" t="s">
        <v>8323</v>
      </c>
      <c r="S167" s="16">
        <v>41082.069467592592</v>
      </c>
      <c r="T167" s="16">
        <v>41112.069467592592</v>
      </c>
    </row>
    <row r="168" spans="1:20" ht="75" x14ac:dyDescent="0.25">
      <c r="A168">
        <v>1614</v>
      </c>
      <c r="B168" s="9" t="s">
        <v>1615</v>
      </c>
      <c r="C168" s="3" t="s">
        <v>5724</v>
      </c>
      <c r="D168" s="5">
        <v>5000</v>
      </c>
      <c r="E168" s="7">
        <v>5135</v>
      </c>
      <c r="F168" t="s">
        <v>8218</v>
      </c>
      <c r="G168" t="s">
        <v>8223</v>
      </c>
      <c r="H168" t="s">
        <v>8245</v>
      </c>
      <c r="I168">
        <v>1407085200</v>
      </c>
      <c r="J168">
        <v>1401924769</v>
      </c>
      <c r="K168" t="b">
        <v>0</v>
      </c>
      <c r="L168">
        <v>77</v>
      </c>
      <c r="M168" t="b">
        <v>1</v>
      </c>
      <c r="N168" t="s">
        <v>8274</v>
      </c>
      <c r="O168">
        <v>103</v>
      </c>
      <c r="P168">
        <v>66.69</v>
      </c>
      <c r="Q168" s="10" t="s">
        <v>8322</v>
      </c>
      <c r="R168" t="s">
        <v>8323</v>
      </c>
      <c r="S168" s="16">
        <v>41794.981122685182</v>
      </c>
      <c r="T168" s="16">
        <v>41854.708333333336</v>
      </c>
    </row>
    <row r="169" spans="1:20" ht="60" x14ac:dyDescent="0.25">
      <c r="A169">
        <v>1615</v>
      </c>
      <c r="B169" s="9" t="s">
        <v>1616</v>
      </c>
      <c r="C169" s="3" t="s">
        <v>5725</v>
      </c>
      <c r="D169" s="5">
        <v>8000</v>
      </c>
      <c r="E169" s="7">
        <v>9130</v>
      </c>
      <c r="F169" t="s">
        <v>8218</v>
      </c>
      <c r="G169" t="s">
        <v>8223</v>
      </c>
      <c r="H169" t="s">
        <v>8245</v>
      </c>
      <c r="I169">
        <v>1323742396</v>
      </c>
      <c r="J169">
        <v>1319850796</v>
      </c>
      <c r="K169" t="b">
        <v>0</v>
      </c>
      <c r="L169">
        <v>136</v>
      </c>
      <c r="M169" t="b">
        <v>1</v>
      </c>
      <c r="N169" t="s">
        <v>8274</v>
      </c>
      <c r="O169">
        <v>114</v>
      </c>
      <c r="P169">
        <v>67.13</v>
      </c>
      <c r="Q169" s="10" t="s">
        <v>8322</v>
      </c>
      <c r="R169" t="s">
        <v>8323</v>
      </c>
      <c r="S169" s="16">
        <v>40845.050879629627</v>
      </c>
      <c r="T169" s="16">
        <v>40890.092546296299</v>
      </c>
    </row>
    <row r="170" spans="1:20" ht="60" x14ac:dyDescent="0.25">
      <c r="A170">
        <v>1616</v>
      </c>
      <c r="B170" s="9" t="s">
        <v>1617</v>
      </c>
      <c r="C170" s="3" t="s">
        <v>5726</v>
      </c>
      <c r="D170" s="5">
        <v>10000</v>
      </c>
      <c r="E170" s="7">
        <v>10420</v>
      </c>
      <c r="F170" t="s">
        <v>8218</v>
      </c>
      <c r="G170" t="s">
        <v>8223</v>
      </c>
      <c r="H170" t="s">
        <v>8245</v>
      </c>
      <c r="I170">
        <v>1353621600</v>
      </c>
      <c r="J170">
        <v>1350061821</v>
      </c>
      <c r="K170" t="b">
        <v>0</v>
      </c>
      <c r="L170">
        <v>157</v>
      </c>
      <c r="M170" t="b">
        <v>1</v>
      </c>
      <c r="N170" t="s">
        <v>8274</v>
      </c>
      <c r="O170">
        <v>104</v>
      </c>
      <c r="P170">
        <v>66.37</v>
      </c>
      <c r="Q170" s="10" t="s">
        <v>8322</v>
      </c>
      <c r="R170" t="s">
        <v>8323</v>
      </c>
      <c r="S170" s="16">
        <v>41194.715520833335</v>
      </c>
      <c r="T170" s="16">
        <v>41235.916666666664</v>
      </c>
    </row>
    <row r="171" spans="1:20" ht="45" x14ac:dyDescent="0.25">
      <c r="A171">
        <v>1617</v>
      </c>
      <c r="B171" s="9" t="s">
        <v>1618</v>
      </c>
      <c r="C171" s="3" t="s">
        <v>5727</v>
      </c>
      <c r="D171" s="5">
        <v>7000</v>
      </c>
      <c r="E171" s="7">
        <v>10210</v>
      </c>
      <c r="F171" t="s">
        <v>8218</v>
      </c>
      <c r="G171" t="s">
        <v>8223</v>
      </c>
      <c r="H171" t="s">
        <v>8245</v>
      </c>
      <c r="I171">
        <v>1383332400</v>
      </c>
      <c r="J171">
        <v>1380470188</v>
      </c>
      <c r="K171" t="b">
        <v>0</v>
      </c>
      <c r="L171">
        <v>158</v>
      </c>
      <c r="M171" t="b">
        <v>1</v>
      </c>
      <c r="N171" t="s">
        <v>8274</v>
      </c>
      <c r="O171">
        <v>146</v>
      </c>
      <c r="P171">
        <v>64.62</v>
      </c>
      <c r="Q171" s="10" t="s">
        <v>8322</v>
      </c>
      <c r="R171" t="s">
        <v>8323</v>
      </c>
      <c r="S171" s="16">
        <v>41546.664212962962</v>
      </c>
      <c r="T171" s="16">
        <v>41579.791666666664</v>
      </c>
    </row>
    <row r="172" spans="1:20" ht="45" x14ac:dyDescent="0.25">
      <c r="A172">
        <v>1618</v>
      </c>
      <c r="B172" s="9" t="s">
        <v>1619</v>
      </c>
      <c r="C172" s="3" t="s">
        <v>5728</v>
      </c>
      <c r="D172" s="5">
        <v>1500</v>
      </c>
      <c r="E172" s="7">
        <v>1576</v>
      </c>
      <c r="F172" t="s">
        <v>8218</v>
      </c>
      <c r="G172" t="s">
        <v>8223</v>
      </c>
      <c r="H172" t="s">
        <v>8245</v>
      </c>
      <c r="I172">
        <v>1362757335</v>
      </c>
      <c r="J172">
        <v>1359301335</v>
      </c>
      <c r="K172" t="b">
        <v>0</v>
      </c>
      <c r="L172">
        <v>27</v>
      </c>
      <c r="M172" t="b">
        <v>1</v>
      </c>
      <c r="N172" t="s">
        <v>8274</v>
      </c>
      <c r="O172">
        <v>105</v>
      </c>
      <c r="P172">
        <v>58.37</v>
      </c>
      <c r="Q172" s="10" t="s">
        <v>8322</v>
      </c>
      <c r="R172" t="s">
        <v>8323</v>
      </c>
      <c r="S172" s="16">
        <v>41301.654340277775</v>
      </c>
      <c r="T172" s="16">
        <v>41341.654340277775</v>
      </c>
    </row>
    <row r="173" spans="1:20" ht="75" x14ac:dyDescent="0.25">
      <c r="A173">
        <v>1619</v>
      </c>
      <c r="B173" s="9" t="s">
        <v>1620</v>
      </c>
      <c r="C173" s="3" t="s">
        <v>5729</v>
      </c>
      <c r="D173" s="5">
        <v>1500</v>
      </c>
      <c r="E173" s="7">
        <v>2000</v>
      </c>
      <c r="F173" t="s">
        <v>8218</v>
      </c>
      <c r="G173" t="s">
        <v>8223</v>
      </c>
      <c r="H173" t="s">
        <v>8245</v>
      </c>
      <c r="I173">
        <v>1410755286</v>
      </c>
      <c r="J173">
        <v>1408940886</v>
      </c>
      <c r="K173" t="b">
        <v>0</v>
      </c>
      <c r="L173">
        <v>23</v>
      </c>
      <c r="M173" t="b">
        <v>1</v>
      </c>
      <c r="N173" t="s">
        <v>8274</v>
      </c>
      <c r="O173">
        <v>133</v>
      </c>
      <c r="P173">
        <v>86.96</v>
      </c>
      <c r="Q173" s="10" t="s">
        <v>8322</v>
      </c>
      <c r="R173" t="s">
        <v>8323</v>
      </c>
      <c r="S173" s="16">
        <v>41876.18618055556</v>
      </c>
      <c r="T173" s="16">
        <v>41897.18618055556</v>
      </c>
    </row>
    <row r="174" spans="1:20" ht="45" x14ac:dyDescent="0.25">
      <c r="A174">
        <v>1620</v>
      </c>
      <c r="B174" s="9" t="s">
        <v>1621</v>
      </c>
      <c r="C174" s="3" t="s">
        <v>5730</v>
      </c>
      <c r="D174" s="5">
        <v>1000</v>
      </c>
      <c r="E174" s="7">
        <v>1130</v>
      </c>
      <c r="F174" t="s">
        <v>8218</v>
      </c>
      <c r="G174" t="s">
        <v>8223</v>
      </c>
      <c r="H174" t="s">
        <v>8245</v>
      </c>
      <c r="I174">
        <v>1361606940</v>
      </c>
      <c r="J174">
        <v>1361002140</v>
      </c>
      <c r="K174" t="b">
        <v>0</v>
      </c>
      <c r="L174">
        <v>17</v>
      </c>
      <c r="M174" t="b">
        <v>1</v>
      </c>
      <c r="N174" t="s">
        <v>8274</v>
      </c>
      <c r="O174">
        <v>113</v>
      </c>
      <c r="P174">
        <v>66.47</v>
      </c>
      <c r="Q174" s="10" t="s">
        <v>8322</v>
      </c>
      <c r="R174" t="s">
        <v>8323</v>
      </c>
      <c r="S174" s="16">
        <v>41321.339583333334</v>
      </c>
      <c r="T174" s="16">
        <v>41328.339583333334</v>
      </c>
    </row>
    <row r="175" spans="1:20" ht="60" x14ac:dyDescent="0.25">
      <c r="A175">
        <v>1621</v>
      </c>
      <c r="B175" s="9" t="s">
        <v>1622</v>
      </c>
      <c r="C175" s="3" t="s">
        <v>5731</v>
      </c>
      <c r="D175" s="5">
        <v>5000</v>
      </c>
      <c r="E175" s="7">
        <v>6060</v>
      </c>
      <c r="F175" t="s">
        <v>8218</v>
      </c>
      <c r="G175" t="s">
        <v>8223</v>
      </c>
      <c r="H175" t="s">
        <v>8245</v>
      </c>
      <c r="I175">
        <v>1338177540</v>
      </c>
      <c r="J175">
        <v>1333550015</v>
      </c>
      <c r="K175" t="b">
        <v>0</v>
      </c>
      <c r="L175">
        <v>37</v>
      </c>
      <c r="M175" t="b">
        <v>1</v>
      </c>
      <c r="N175" t="s">
        <v>8274</v>
      </c>
      <c r="O175">
        <v>121</v>
      </c>
      <c r="P175">
        <v>163.78</v>
      </c>
      <c r="Q175" s="10" t="s">
        <v>8322</v>
      </c>
      <c r="R175" t="s">
        <v>8323</v>
      </c>
      <c r="S175" s="16">
        <v>41003.60665509259</v>
      </c>
      <c r="T175" s="16">
        <v>41057.165972222225</v>
      </c>
    </row>
    <row r="176" spans="1:20" ht="60" x14ac:dyDescent="0.25">
      <c r="A176">
        <v>1622</v>
      </c>
      <c r="B176" s="9" t="s">
        <v>1623</v>
      </c>
      <c r="C176" s="3" t="s">
        <v>5732</v>
      </c>
      <c r="D176" s="5">
        <v>6900</v>
      </c>
      <c r="E176" s="7">
        <v>7019</v>
      </c>
      <c r="F176" t="s">
        <v>8218</v>
      </c>
      <c r="G176" t="s">
        <v>8223</v>
      </c>
      <c r="H176" t="s">
        <v>8245</v>
      </c>
      <c r="I176">
        <v>1418803140</v>
      </c>
      <c r="J176">
        <v>1415343874</v>
      </c>
      <c r="K176" t="b">
        <v>0</v>
      </c>
      <c r="L176">
        <v>65</v>
      </c>
      <c r="M176" t="b">
        <v>1</v>
      </c>
      <c r="N176" t="s">
        <v>8274</v>
      </c>
      <c r="O176">
        <v>102</v>
      </c>
      <c r="P176">
        <v>107.98</v>
      </c>
      <c r="Q176" s="10" t="s">
        <v>8322</v>
      </c>
      <c r="R176" t="s">
        <v>8323</v>
      </c>
      <c r="S176" s="16">
        <v>41950.29483796296</v>
      </c>
      <c r="T176" s="16">
        <v>41990.332638888889</v>
      </c>
    </row>
    <row r="177" spans="1:20" ht="60" x14ac:dyDescent="0.25">
      <c r="A177">
        <v>1624</v>
      </c>
      <c r="B177" s="9" t="s">
        <v>1625</v>
      </c>
      <c r="C177" s="3" t="s">
        <v>5734</v>
      </c>
      <c r="D177" s="5">
        <v>1000</v>
      </c>
      <c r="E177" s="7">
        <v>1180</v>
      </c>
      <c r="F177" t="s">
        <v>8218</v>
      </c>
      <c r="G177" t="s">
        <v>8223</v>
      </c>
      <c r="H177" t="s">
        <v>8245</v>
      </c>
      <c r="I177">
        <v>1357721335</v>
      </c>
      <c r="J177">
        <v>1354265335</v>
      </c>
      <c r="K177" t="b">
        <v>0</v>
      </c>
      <c r="L177">
        <v>25</v>
      </c>
      <c r="M177" t="b">
        <v>1</v>
      </c>
      <c r="N177" t="s">
        <v>8274</v>
      </c>
      <c r="O177">
        <v>118</v>
      </c>
      <c r="P177">
        <v>47.2</v>
      </c>
      <c r="Q177" s="10" t="s">
        <v>8322</v>
      </c>
      <c r="R177" t="s">
        <v>8323</v>
      </c>
      <c r="S177" s="16">
        <v>41243.367303240739</v>
      </c>
      <c r="T177" s="16">
        <v>41283.367303240739</v>
      </c>
    </row>
    <row r="178" spans="1:20" ht="75" x14ac:dyDescent="0.25">
      <c r="A178">
        <v>1625</v>
      </c>
      <c r="B178" s="9" t="s">
        <v>1626</v>
      </c>
      <c r="C178" s="3" t="s">
        <v>5735</v>
      </c>
      <c r="D178" s="5">
        <v>7500</v>
      </c>
      <c r="E178" s="7">
        <v>11650</v>
      </c>
      <c r="F178" t="s">
        <v>8218</v>
      </c>
      <c r="G178" t="s">
        <v>8223</v>
      </c>
      <c r="H178" t="s">
        <v>8245</v>
      </c>
      <c r="I178">
        <v>1347382053</v>
      </c>
      <c r="J178">
        <v>1344962853</v>
      </c>
      <c r="K178" t="b">
        <v>0</v>
      </c>
      <c r="L178">
        <v>104</v>
      </c>
      <c r="M178" t="b">
        <v>1</v>
      </c>
      <c r="N178" t="s">
        <v>8274</v>
      </c>
      <c r="O178">
        <v>155</v>
      </c>
      <c r="P178">
        <v>112.02</v>
      </c>
      <c r="Q178" s="10" t="s">
        <v>8322</v>
      </c>
      <c r="R178" t="s">
        <v>8323</v>
      </c>
      <c r="S178" s="16">
        <v>41135.699687500004</v>
      </c>
      <c r="T178" s="16">
        <v>41163.699687500004</v>
      </c>
    </row>
    <row r="179" spans="1:20" ht="60" x14ac:dyDescent="0.25">
      <c r="A179">
        <v>1626</v>
      </c>
      <c r="B179" s="9" t="s">
        <v>1627</v>
      </c>
      <c r="C179" s="3" t="s">
        <v>5736</v>
      </c>
      <c r="D179" s="5">
        <v>8000</v>
      </c>
      <c r="E179" s="7">
        <v>8095</v>
      </c>
      <c r="F179" t="s">
        <v>8218</v>
      </c>
      <c r="G179" t="s">
        <v>8223</v>
      </c>
      <c r="H179" t="s">
        <v>8245</v>
      </c>
      <c r="I179">
        <v>1385932867</v>
      </c>
      <c r="J179">
        <v>1383337267</v>
      </c>
      <c r="K179" t="b">
        <v>0</v>
      </c>
      <c r="L179">
        <v>108</v>
      </c>
      <c r="M179" t="b">
        <v>1</v>
      </c>
      <c r="N179" t="s">
        <v>8274</v>
      </c>
      <c r="O179">
        <v>101</v>
      </c>
      <c r="P179">
        <v>74.95</v>
      </c>
      <c r="Q179" s="10" t="s">
        <v>8322</v>
      </c>
      <c r="R179" t="s">
        <v>8323</v>
      </c>
      <c r="S179" s="16">
        <v>41579.847997685189</v>
      </c>
      <c r="T179" s="16">
        <v>41609.889664351853</v>
      </c>
    </row>
    <row r="180" spans="1:20" ht="75" x14ac:dyDescent="0.25">
      <c r="A180">
        <v>1627</v>
      </c>
      <c r="B180" s="9" t="s">
        <v>1628</v>
      </c>
      <c r="C180" s="3" t="s">
        <v>5737</v>
      </c>
      <c r="D180" s="5">
        <v>2000</v>
      </c>
      <c r="E180" s="7">
        <v>2340</v>
      </c>
      <c r="F180" t="s">
        <v>8218</v>
      </c>
      <c r="G180" t="s">
        <v>8223</v>
      </c>
      <c r="H180" t="s">
        <v>8245</v>
      </c>
      <c r="I180">
        <v>1353905940</v>
      </c>
      <c r="J180">
        <v>1351011489</v>
      </c>
      <c r="K180" t="b">
        <v>0</v>
      </c>
      <c r="L180">
        <v>38</v>
      </c>
      <c r="M180" t="b">
        <v>1</v>
      </c>
      <c r="N180" t="s">
        <v>8274</v>
      </c>
      <c r="O180">
        <v>117</v>
      </c>
      <c r="P180">
        <v>61.58</v>
      </c>
      <c r="Q180" s="10" t="s">
        <v>8322</v>
      </c>
      <c r="R180" t="s">
        <v>8323</v>
      </c>
      <c r="S180" s="16">
        <v>41205.707048611112</v>
      </c>
      <c r="T180" s="16">
        <v>41239.207638888889</v>
      </c>
    </row>
    <row r="181" spans="1:20" ht="60" x14ac:dyDescent="0.25">
      <c r="A181">
        <v>1628</v>
      </c>
      <c r="B181" s="9" t="s">
        <v>1629</v>
      </c>
      <c r="C181" s="3" t="s">
        <v>5738</v>
      </c>
      <c r="D181" s="5">
        <v>4000</v>
      </c>
      <c r="E181" s="7">
        <v>4037</v>
      </c>
      <c r="F181" t="s">
        <v>8218</v>
      </c>
      <c r="G181" t="s">
        <v>8223</v>
      </c>
      <c r="H181" t="s">
        <v>8245</v>
      </c>
      <c r="I181">
        <v>1403026882</v>
      </c>
      <c r="J181">
        <v>1400175682</v>
      </c>
      <c r="K181" t="b">
        <v>0</v>
      </c>
      <c r="L181">
        <v>88</v>
      </c>
      <c r="M181" t="b">
        <v>1</v>
      </c>
      <c r="N181" t="s">
        <v>8274</v>
      </c>
      <c r="O181">
        <v>101</v>
      </c>
      <c r="P181">
        <v>45.88</v>
      </c>
      <c r="Q181" s="10" t="s">
        <v>8322</v>
      </c>
      <c r="R181" t="s">
        <v>8323</v>
      </c>
      <c r="S181" s="16">
        <v>41774.737060185187</v>
      </c>
      <c r="T181" s="16">
        <v>41807.737060185187</v>
      </c>
    </row>
    <row r="182" spans="1:20" ht="60" x14ac:dyDescent="0.25">
      <c r="A182">
        <v>1629</v>
      </c>
      <c r="B182" s="9" t="s">
        <v>1630</v>
      </c>
      <c r="C182" s="3" t="s">
        <v>5739</v>
      </c>
      <c r="D182" s="5">
        <v>6000</v>
      </c>
      <c r="E182" s="7">
        <v>6220</v>
      </c>
      <c r="F182" t="s">
        <v>8218</v>
      </c>
      <c r="G182" t="s">
        <v>8223</v>
      </c>
      <c r="H182" t="s">
        <v>8245</v>
      </c>
      <c r="I182">
        <v>1392929333</v>
      </c>
      <c r="J182">
        <v>1389041333</v>
      </c>
      <c r="K182" t="b">
        <v>0</v>
      </c>
      <c r="L182">
        <v>82</v>
      </c>
      <c r="M182" t="b">
        <v>1</v>
      </c>
      <c r="N182" t="s">
        <v>8274</v>
      </c>
      <c r="O182">
        <v>104</v>
      </c>
      <c r="P182">
        <v>75.849999999999994</v>
      </c>
      <c r="Q182" s="10" t="s">
        <v>8322</v>
      </c>
      <c r="R182" t="s">
        <v>8323</v>
      </c>
      <c r="S182" s="16">
        <v>41645.867280092592</v>
      </c>
      <c r="T182" s="16">
        <v>41690.867280092592</v>
      </c>
    </row>
    <row r="183" spans="1:20" ht="75" x14ac:dyDescent="0.25">
      <c r="A183">
        <v>1630</v>
      </c>
      <c r="B183" s="9" t="s">
        <v>1631</v>
      </c>
      <c r="C183" s="3" t="s">
        <v>5740</v>
      </c>
      <c r="D183" s="5">
        <v>4000</v>
      </c>
      <c r="E183" s="7">
        <v>10610</v>
      </c>
      <c r="F183" t="s">
        <v>8218</v>
      </c>
      <c r="G183" t="s">
        <v>8223</v>
      </c>
      <c r="H183" t="s">
        <v>8245</v>
      </c>
      <c r="I183">
        <v>1330671540</v>
      </c>
      <c r="J183">
        <v>1328040375</v>
      </c>
      <c r="K183" t="b">
        <v>0</v>
      </c>
      <c r="L183">
        <v>126</v>
      </c>
      <c r="M183" t="b">
        <v>1</v>
      </c>
      <c r="N183" t="s">
        <v>8274</v>
      </c>
      <c r="O183">
        <v>265</v>
      </c>
      <c r="P183">
        <v>84.21</v>
      </c>
      <c r="Q183" s="10" t="s">
        <v>8322</v>
      </c>
      <c r="R183" t="s">
        <v>8323</v>
      </c>
      <c r="S183" s="16">
        <v>40939.837673611109</v>
      </c>
      <c r="T183" s="16">
        <v>40970.290972222225</v>
      </c>
    </row>
    <row r="184" spans="1:20" ht="75" x14ac:dyDescent="0.25">
      <c r="A184">
        <v>1631</v>
      </c>
      <c r="B184" s="9" t="s">
        <v>1632</v>
      </c>
      <c r="C184" s="3" t="s">
        <v>5741</v>
      </c>
      <c r="D184" s="5">
        <v>10000</v>
      </c>
      <c r="E184" s="7">
        <v>15591</v>
      </c>
      <c r="F184" t="s">
        <v>8218</v>
      </c>
      <c r="G184" t="s">
        <v>8223</v>
      </c>
      <c r="H184" t="s">
        <v>8245</v>
      </c>
      <c r="I184">
        <v>1350074261</v>
      </c>
      <c r="J184">
        <v>1347482261</v>
      </c>
      <c r="K184" t="b">
        <v>0</v>
      </c>
      <c r="L184">
        <v>133</v>
      </c>
      <c r="M184" t="b">
        <v>1</v>
      </c>
      <c r="N184" t="s">
        <v>8274</v>
      </c>
      <c r="O184">
        <v>156</v>
      </c>
      <c r="P184">
        <v>117.23</v>
      </c>
      <c r="Q184" s="10" t="s">
        <v>8322</v>
      </c>
      <c r="R184" t="s">
        <v>8323</v>
      </c>
      <c r="S184" s="16">
        <v>41164.859502314815</v>
      </c>
      <c r="T184" s="16">
        <v>41194.859502314815</v>
      </c>
    </row>
    <row r="185" spans="1:20" ht="75" x14ac:dyDescent="0.25">
      <c r="A185">
        <v>1632</v>
      </c>
      <c r="B185" s="9" t="s">
        <v>1633</v>
      </c>
      <c r="C185" s="3" t="s">
        <v>5742</v>
      </c>
      <c r="D185" s="5">
        <v>4000</v>
      </c>
      <c r="E185" s="7">
        <v>4065</v>
      </c>
      <c r="F185" t="s">
        <v>8218</v>
      </c>
      <c r="G185" t="s">
        <v>8223</v>
      </c>
      <c r="H185" t="s">
        <v>8245</v>
      </c>
      <c r="I185">
        <v>1316851854</v>
      </c>
      <c r="J185">
        <v>1311667854</v>
      </c>
      <c r="K185" t="b">
        <v>0</v>
      </c>
      <c r="L185">
        <v>47</v>
      </c>
      <c r="M185" t="b">
        <v>1</v>
      </c>
      <c r="N185" t="s">
        <v>8274</v>
      </c>
      <c r="O185">
        <v>102</v>
      </c>
      <c r="P185">
        <v>86.49</v>
      </c>
      <c r="Q185" s="10" t="s">
        <v>8322</v>
      </c>
      <c r="R185" t="s">
        <v>8323</v>
      </c>
      <c r="S185" s="16">
        <v>40750.340902777774</v>
      </c>
      <c r="T185" s="16">
        <v>40810.340902777774</v>
      </c>
    </row>
    <row r="186" spans="1:20" ht="75" x14ac:dyDescent="0.25">
      <c r="A186">
        <v>1633</v>
      </c>
      <c r="B186" s="9" t="s">
        <v>1634</v>
      </c>
      <c r="C186" s="3" t="s">
        <v>5743</v>
      </c>
      <c r="D186" s="5">
        <v>10000</v>
      </c>
      <c r="E186" s="7">
        <v>10000</v>
      </c>
      <c r="F186" t="s">
        <v>8218</v>
      </c>
      <c r="G186" t="s">
        <v>8223</v>
      </c>
      <c r="H186" t="s">
        <v>8245</v>
      </c>
      <c r="I186">
        <v>1326690000</v>
      </c>
      <c r="J186">
        <v>1324329156</v>
      </c>
      <c r="K186" t="b">
        <v>0</v>
      </c>
      <c r="L186">
        <v>58</v>
      </c>
      <c r="M186" t="b">
        <v>1</v>
      </c>
      <c r="N186" t="s">
        <v>8274</v>
      </c>
      <c r="O186">
        <v>100</v>
      </c>
      <c r="P186">
        <v>172.41</v>
      </c>
      <c r="Q186" s="10" t="s">
        <v>8322</v>
      </c>
      <c r="R186" t="s">
        <v>8323</v>
      </c>
      <c r="S186" s="16">
        <v>40896.883750000001</v>
      </c>
      <c r="T186" s="16">
        <v>40924.208333333336</v>
      </c>
    </row>
    <row r="187" spans="1:20" ht="45" x14ac:dyDescent="0.25">
      <c r="A187">
        <v>1634</v>
      </c>
      <c r="B187" s="9" t="s">
        <v>1635</v>
      </c>
      <c r="C187" s="3" t="s">
        <v>5744</v>
      </c>
      <c r="D187" s="5">
        <v>2000</v>
      </c>
      <c r="E187" s="7">
        <v>2010</v>
      </c>
      <c r="F187" t="s">
        <v>8218</v>
      </c>
      <c r="G187" t="s">
        <v>8223</v>
      </c>
      <c r="H187" t="s">
        <v>8245</v>
      </c>
      <c r="I187">
        <v>1306994340</v>
      </c>
      <c r="J187">
        <v>1303706001</v>
      </c>
      <c r="K187" t="b">
        <v>0</v>
      </c>
      <c r="L187">
        <v>32</v>
      </c>
      <c r="M187" t="b">
        <v>1</v>
      </c>
      <c r="N187" t="s">
        <v>8274</v>
      </c>
      <c r="O187">
        <v>101</v>
      </c>
      <c r="P187">
        <v>62.81</v>
      </c>
      <c r="Q187" s="10" t="s">
        <v>8322</v>
      </c>
      <c r="R187" t="s">
        <v>8323</v>
      </c>
      <c r="S187" s="16">
        <v>40658.189826388887</v>
      </c>
      <c r="T187" s="16">
        <v>40696.249305555553</v>
      </c>
    </row>
    <row r="188" spans="1:20" ht="75" x14ac:dyDescent="0.25">
      <c r="A188">
        <v>1635</v>
      </c>
      <c r="B188" s="9" t="s">
        <v>1636</v>
      </c>
      <c r="C188" s="3" t="s">
        <v>5745</v>
      </c>
      <c r="D188" s="5">
        <v>2000</v>
      </c>
      <c r="E188" s="7">
        <v>2506</v>
      </c>
      <c r="F188" t="s">
        <v>8218</v>
      </c>
      <c r="G188" t="s">
        <v>8223</v>
      </c>
      <c r="H188" t="s">
        <v>8245</v>
      </c>
      <c r="I188">
        <v>1468270261</v>
      </c>
      <c r="J188">
        <v>1463086261</v>
      </c>
      <c r="K188" t="b">
        <v>0</v>
      </c>
      <c r="L188">
        <v>37</v>
      </c>
      <c r="M188" t="b">
        <v>1</v>
      </c>
      <c r="N188" t="s">
        <v>8274</v>
      </c>
      <c r="O188">
        <v>125</v>
      </c>
      <c r="P188">
        <v>67.73</v>
      </c>
      <c r="Q188" s="10" t="s">
        <v>8322</v>
      </c>
      <c r="R188" t="s">
        <v>8323</v>
      </c>
      <c r="S188" s="16">
        <v>42502.868761574078</v>
      </c>
      <c r="T188" s="16">
        <v>42562.868761574078</v>
      </c>
    </row>
    <row r="189" spans="1:20" ht="75" x14ac:dyDescent="0.25">
      <c r="A189">
        <v>1636</v>
      </c>
      <c r="B189" s="9" t="s">
        <v>1637</v>
      </c>
      <c r="C189" s="3" t="s">
        <v>5746</v>
      </c>
      <c r="D189" s="5">
        <v>4500</v>
      </c>
      <c r="E189" s="7">
        <v>4660</v>
      </c>
      <c r="F189" t="s">
        <v>8218</v>
      </c>
      <c r="G189" t="s">
        <v>8223</v>
      </c>
      <c r="H189" t="s">
        <v>8245</v>
      </c>
      <c r="I189">
        <v>1307851200</v>
      </c>
      <c r="J189">
        <v>1304129088</v>
      </c>
      <c r="K189" t="b">
        <v>0</v>
      </c>
      <c r="L189">
        <v>87</v>
      </c>
      <c r="M189" t="b">
        <v>1</v>
      </c>
      <c r="N189" t="s">
        <v>8274</v>
      </c>
      <c r="O189">
        <v>104</v>
      </c>
      <c r="P189">
        <v>53.56</v>
      </c>
      <c r="Q189" s="10" t="s">
        <v>8322</v>
      </c>
      <c r="R189" t="s">
        <v>8323</v>
      </c>
      <c r="S189" s="16">
        <v>40663.08666666667</v>
      </c>
      <c r="T189" s="16">
        <v>40706.166666666664</v>
      </c>
    </row>
    <row r="190" spans="1:20" ht="60" x14ac:dyDescent="0.25">
      <c r="A190">
        <v>1637</v>
      </c>
      <c r="B190" s="9" t="s">
        <v>1638</v>
      </c>
      <c r="C190" s="3" t="s">
        <v>5747</v>
      </c>
      <c r="D190" s="5">
        <v>500</v>
      </c>
      <c r="E190" s="7">
        <v>519</v>
      </c>
      <c r="F190" t="s">
        <v>8218</v>
      </c>
      <c r="G190" t="s">
        <v>8223</v>
      </c>
      <c r="H190" t="s">
        <v>8245</v>
      </c>
      <c r="I190">
        <v>1262302740</v>
      </c>
      <c r="J190">
        <v>1257444140</v>
      </c>
      <c r="K190" t="b">
        <v>0</v>
      </c>
      <c r="L190">
        <v>15</v>
      </c>
      <c r="M190" t="b">
        <v>1</v>
      </c>
      <c r="N190" t="s">
        <v>8274</v>
      </c>
      <c r="O190">
        <v>104</v>
      </c>
      <c r="P190">
        <v>34.6</v>
      </c>
      <c r="Q190" s="10" t="s">
        <v>8322</v>
      </c>
      <c r="R190" t="s">
        <v>8323</v>
      </c>
      <c r="S190" s="16">
        <v>40122.751620370371</v>
      </c>
      <c r="T190" s="16">
        <v>40178.98541666667</v>
      </c>
    </row>
    <row r="191" spans="1:20" ht="45" x14ac:dyDescent="0.25">
      <c r="A191">
        <v>1638</v>
      </c>
      <c r="B191" s="9" t="s">
        <v>1639</v>
      </c>
      <c r="C191" s="3" t="s">
        <v>5748</v>
      </c>
      <c r="D191" s="5">
        <v>1000</v>
      </c>
      <c r="E191" s="7">
        <v>1050</v>
      </c>
      <c r="F191" t="s">
        <v>8218</v>
      </c>
      <c r="G191" t="s">
        <v>8223</v>
      </c>
      <c r="H191" t="s">
        <v>8245</v>
      </c>
      <c r="I191">
        <v>1362086700</v>
      </c>
      <c r="J191">
        <v>1358180968</v>
      </c>
      <c r="K191" t="b">
        <v>0</v>
      </c>
      <c r="L191">
        <v>27</v>
      </c>
      <c r="M191" t="b">
        <v>1</v>
      </c>
      <c r="N191" t="s">
        <v>8274</v>
      </c>
      <c r="O191">
        <v>105</v>
      </c>
      <c r="P191">
        <v>38.89</v>
      </c>
      <c r="Q191" s="10" t="s">
        <v>8322</v>
      </c>
      <c r="R191" t="s">
        <v>8323</v>
      </c>
      <c r="S191" s="16">
        <v>41288.68712962963</v>
      </c>
      <c r="T191" s="16">
        <v>41333.892361111109</v>
      </c>
    </row>
    <row r="192" spans="1:20" ht="75" x14ac:dyDescent="0.25">
      <c r="A192">
        <v>1639</v>
      </c>
      <c r="B192" s="9" t="s">
        <v>1640</v>
      </c>
      <c r="C192" s="3" t="s">
        <v>5749</v>
      </c>
      <c r="D192" s="5">
        <v>1800</v>
      </c>
      <c r="E192" s="7">
        <v>1800</v>
      </c>
      <c r="F192" t="s">
        <v>8218</v>
      </c>
      <c r="G192" t="s">
        <v>8223</v>
      </c>
      <c r="H192" t="s">
        <v>8245</v>
      </c>
      <c r="I192">
        <v>1330789165</v>
      </c>
      <c r="J192">
        <v>1328197165</v>
      </c>
      <c r="K192" t="b">
        <v>0</v>
      </c>
      <c r="L192">
        <v>19</v>
      </c>
      <c r="M192" t="b">
        <v>1</v>
      </c>
      <c r="N192" t="s">
        <v>8274</v>
      </c>
      <c r="O192">
        <v>100</v>
      </c>
      <c r="P192">
        <v>94.74</v>
      </c>
      <c r="Q192" s="10" t="s">
        <v>8322</v>
      </c>
      <c r="R192" t="s">
        <v>8323</v>
      </c>
      <c r="S192" s="16">
        <v>40941.652372685188</v>
      </c>
      <c r="T192" s="16">
        <v>40971.652372685188</v>
      </c>
    </row>
    <row r="193" spans="1:20" ht="75" x14ac:dyDescent="0.25">
      <c r="A193">
        <v>1640</v>
      </c>
      <c r="B193" s="9" t="s">
        <v>1641</v>
      </c>
      <c r="C193" s="3" t="s">
        <v>5750</v>
      </c>
      <c r="D193" s="5">
        <v>400</v>
      </c>
      <c r="E193" s="7">
        <v>679.44</v>
      </c>
      <c r="F193" t="s">
        <v>8218</v>
      </c>
      <c r="G193" t="s">
        <v>8223</v>
      </c>
      <c r="H193" t="s">
        <v>8245</v>
      </c>
      <c r="I193">
        <v>1280800740</v>
      </c>
      <c r="J193">
        <v>1279603955</v>
      </c>
      <c r="K193" t="b">
        <v>0</v>
      </c>
      <c r="L193">
        <v>17</v>
      </c>
      <c r="M193" t="b">
        <v>1</v>
      </c>
      <c r="N193" t="s">
        <v>8274</v>
      </c>
      <c r="O193">
        <v>170</v>
      </c>
      <c r="P193">
        <v>39.97</v>
      </c>
      <c r="Q193" s="10" t="s">
        <v>8322</v>
      </c>
      <c r="R193" t="s">
        <v>8323</v>
      </c>
      <c r="S193" s="16">
        <v>40379.23096064815</v>
      </c>
      <c r="T193" s="16">
        <v>40393.082638888889</v>
      </c>
    </row>
    <row r="194" spans="1:20" ht="45" x14ac:dyDescent="0.25">
      <c r="A194">
        <v>1641</v>
      </c>
      <c r="B194" s="9" t="s">
        <v>1642</v>
      </c>
      <c r="C194" s="3" t="s">
        <v>5751</v>
      </c>
      <c r="D194" s="5">
        <v>2500</v>
      </c>
      <c r="E194" s="7">
        <v>2535</v>
      </c>
      <c r="F194" t="s">
        <v>8218</v>
      </c>
      <c r="G194" t="s">
        <v>8223</v>
      </c>
      <c r="H194" t="s">
        <v>8245</v>
      </c>
      <c r="I194">
        <v>1418998744</v>
      </c>
      <c r="J194">
        <v>1416406744</v>
      </c>
      <c r="K194" t="b">
        <v>0</v>
      </c>
      <c r="L194">
        <v>26</v>
      </c>
      <c r="M194" t="b">
        <v>1</v>
      </c>
      <c r="N194" t="s">
        <v>8290</v>
      </c>
      <c r="O194">
        <v>101</v>
      </c>
      <c r="P194">
        <v>97.5</v>
      </c>
      <c r="Q194" s="10" t="s">
        <v>8322</v>
      </c>
      <c r="R194" t="s">
        <v>8343</v>
      </c>
      <c r="S194" s="16">
        <v>41962.596574074079</v>
      </c>
      <c r="T194" s="16">
        <v>41992.596574074079</v>
      </c>
    </row>
    <row r="195" spans="1:20" ht="60" x14ac:dyDescent="0.25">
      <c r="A195">
        <v>1642</v>
      </c>
      <c r="B195" s="9" t="s">
        <v>1643</v>
      </c>
      <c r="C195" s="3" t="s">
        <v>5752</v>
      </c>
      <c r="D195" s="5">
        <v>1200</v>
      </c>
      <c r="E195" s="7">
        <v>1200</v>
      </c>
      <c r="F195" t="s">
        <v>8218</v>
      </c>
      <c r="G195" t="s">
        <v>8223</v>
      </c>
      <c r="H195" t="s">
        <v>8245</v>
      </c>
      <c r="I195">
        <v>1308011727</v>
      </c>
      <c r="J195">
        <v>1306283727</v>
      </c>
      <c r="K195" t="b">
        <v>0</v>
      </c>
      <c r="L195">
        <v>28</v>
      </c>
      <c r="M195" t="b">
        <v>1</v>
      </c>
      <c r="N195" t="s">
        <v>8290</v>
      </c>
      <c r="O195">
        <v>100</v>
      </c>
      <c r="P195">
        <v>42.86</v>
      </c>
      <c r="Q195" s="10" t="s">
        <v>8322</v>
      </c>
      <c r="R195" t="s">
        <v>8343</v>
      </c>
      <c r="S195" s="16">
        <v>40688.024618055555</v>
      </c>
      <c r="T195" s="16">
        <v>40708.024618055555</v>
      </c>
    </row>
    <row r="196" spans="1:20" ht="45" x14ac:dyDescent="0.25">
      <c r="A196">
        <v>1643</v>
      </c>
      <c r="B196" s="9" t="s">
        <v>1644</v>
      </c>
      <c r="C196" s="3" t="s">
        <v>5753</v>
      </c>
      <c r="D196" s="5">
        <v>5000</v>
      </c>
      <c r="E196" s="7">
        <v>6235</v>
      </c>
      <c r="F196" t="s">
        <v>8218</v>
      </c>
      <c r="G196" t="s">
        <v>8223</v>
      </c>
      <c r="H196" t="s">
        <v>8245</v>
      </c>
      <c r="I196">
        <v>1348516012</v>
      </c>
      <c r="J196">
        <v>1345924012</v>
      </c>
      <c r="K196" t="b">
        <v>0</v>
      </c>
      <c r="L196">
        <v>37</v>
      </c>
      <c r="M196" t="b">
        <v>1</v>
      </c>
      <c r="N196" t="s">
        <v>8290</v>
      </c>
      <c r="O196">
        <v>125</v>
      </c>
      <c r="P196">
        <v>168.51</v>
      </c>
      <c r="Q196" s="10" t="s">
        <v>8322</v>
      </c>
      <c r="R196" t="s">
        <v>8343</v>
      </c>
      <c r="S196" s="16">
        <v>41146.824212962965</v>
      </c>
      <c r="T196" s="16">
        <v>41176.824212962965</v>
      </c>
    </row>
    <row r="197" spans="1:20" ht="75" x14ac:dyDescent="0.25">
      <c r="A197">
        <v>1644</v>
      </c>
      <c r="B197" s="9" t="s">
        <v>1645</v>
      </c>
      <c r="C197" s="3" t="s">
        <v>5754</v>
      </c>
      <c r="D197" s="5">
        <v>10000</v>
      </c>
      <c r="E197" s="7">
        <v>10950</v>
      </c>
      <c r="F197" t="s">
        <v>8218</v>
      </c>
      <c r="G197" t="s">
        <v>8223</v>
      </c>
      <c r="H197" t="s">
        <v>8245</v>
      </c>
      <c r="I197">
        <v>1353551160</v>
      </c>
      <c r="J197">
        <v>1348363560</v>
      </c>
      <c r="K197" t="b">
        <v>0</v>
      </c>
      <c r="L197">
        <v>128</v>
      </c>
      <c r="M197" t="b">
        <v>1</v>
      </c>
      <c r="N197" t="s">
        <v>8290</v>
      </c>
      <c r="O197">
        <v>110</v>
      </c>
      <c r="P197">
        <v>85.55</v>
      </c>
      <c r="Q197" s="10" t="s">
        <v>8322</v>
      </c>
      <c r="R197" t="s">
        <v>8343</v>
      </c>
      <c r="S197" s="16">
        <v>41175.05972222222</v>
      </c>
      <c r="T197" s="16">
        <v>41235.101388888892</v>
      </c>
    </row>
    <row r="198" spans="1:20" ht="60" x14ac:dyDescent="0.25">
      <c r="A198">
        <v>1645</v>
      </c>
      <c r="B198" s="9" t="s">
        <v>1646</v>
      </c>
      <c r="C198" s="3" t="s">
        <v>5755</v>
      </c>
      <c r="D198" s="5">
        <v>5000</v>
      </c>
      <c r="E198" s="7">
        <v>5540</v>
      </c>
      <c r="F198" t="s">
        <v>8218</v>
      </c>
      <c r="G198" t="s">
        <v>8223</v>
      </c>
      <c r="H198" t="s">
        <v>8245</v>
      </c>
      <c r="I198">
        <v>1379515740</v>
      </c>
      <c r="J198">
        <v>1378306140</v>
      </c>
      <c r="K198" t="b">
        <v>0</v>
      </c>
      <c r="L198">
        <v>10</v>
      </c>
      <c r="M198" t="b">
        <v>1</v>
      </c>
      <c r="N198" t="s">
        <v>8290</v>
      </c>
      <c r="O198">
        <v>111</v>
      </c>
      <c r="P198">
        <v>554</v>
      </c>
      <c r="Q198" s="10" t="s">
        <v>8322</v>
      </c>
      <c r="R198" t="s">
        <v>8343</v>
      </c>
      <c r="S198" s="16">
        <v>41521.617361111108</v>
      </c>
      <c r="T198" s="16">
        <v>41535.617361111108</v>
      </c>
    </row>
    <row r="199" spans="1:20" ht="75" x14ac:dyDescent="0.25">
      <c r="A199">
        <v>1647</v>
      </c>
      <c r="B199" s="9" t="s">
        <v>1648</v>
      </c>
      <c r="C199" s="3" t="s">
        <v>5757</v>
      </c>
      <c r="D199" s="5">
        <v>5000</v>
      </c>
      <c r="E199" s="7">
        <v>5236</v>
      </c>
      <c r="F199" t="s">
        <v>8218</v>
      </c>
      <c r="G199" t="s">
        <v>8223</v>
      </c>
      <c r="H199" t="s">
        <v>8245</v>
      </c>
      <c r="I199">
        <v>1339235377</v>
      </c>
      <c r="J199">
        <v>1336643377</v>
      </c>
      <c r="K199" t="b">
        <v>0</v>
      </c>
      <c r="L199">
        <v>46</v>
      </c>
      <c r="M199" t="b">
        <v>1</v>
      </c>
      <c r="N199" t="s">
        <v>8290</v>
      </c>
      <c r="O199">
        <v>105</v>
      </c>
      <c r="P199">
        <v>113.83</v>
      </c>
      <c r="Q199" s="10" t="s">
        <v>8322</v>
      </c>
      <c r="R199" t="s">
        <v>8343</v>
      </c>
      <c r="S199" s="16">
        <v>41039.409456018519</v>
      </c>
      <c r="T199" s="16">
        <v>41069.409456018519</v>
      </c>
    </row>
    <row r="200" spans="1:20" ht="60" x14ac:dyDescent="0.25">
      <c r="A200">
        <v>1648</v>
      </c>
      <c r="B200" s="9" t="s">
        <v>1649</v>
      </c>
      <c r="C200" s="3" t="s">
        <v>5758</v>
      </c>
      <c r="D200" s="5">
        <v>2300</v>
      </c>
      <c r="E200" s="7">
        <v>2881</v>
      </c>
      <c r="F200" t="s">
        <v>8218</v>
      </c>
      <c r="G200" t="s">
        <v>8223</v>
      </c>
      <c r="H200" t="s">
        <v>8245</v>
      </c>
      <c r="I200">
        <v>1300636482</v>
      </c>
      <c r="J200">
        <v>1298048082</v>
      </c>
      <c r="K200" t="b">
        <v>0</v>
      </c>
      <c r="L200">
        <v>90</v>
      </c>
      <c r="M200" t="b">
        <v>1</v>
      </c>
      <c r="N200" t="s">
        <v>8290</v>
      </c>
      <c r="O200">
        <v>125</v>
      </c>
      <c r="P200">
        <v>32.01</v>
      </c>
      <c r="Q200" s="10" t="s">
        <v>8322</v>
      </c>
      <c r="R200" t="s">
        <v>8343</v>
      </c>
      <c r="S200" s="16">
        <v>40592.704652777778</v>
      </c>
      <c r="T200" s="16">
        <v>40622.662986111114</v>
      </c>
    </row>
    <row r="201" spans="1:20" ht="75" x14ac:dyDescent="0.25">
      <c r="A201">
        <v>1649</v>
      </c>
      <c r="B201" s="9" t="s">
        <v>1650</v>
      </c>
      <c r="C201" s="3" t="s">
        <v>5759</v>
      </c>
      <c r="D201" s="5">
        <v>3800</v>
      </c>
      <c r="E201" s="7">
        <v>3822.33</v>
      </c>
      <c r="F201" t="s">
        <v>8218</v>
      </c>
      <c r="G201" t="s">
        <v>8223</v>
      </c>
      <c r="H201" t="s">
        <v>8245</v>
      </c>
      <c r="I201">
        <v>1400862355</v>
      </c>
      <c r="J201">
        <v>1396974355</v>
      </c>
      <c r="K201" t="b">
        <v>0</v>
      </c>
      <c r="L201">
        <v>81</v>
      </c>
      <c r="M201" t="b">
        <v>1</v>
      </c>
      <c r="N201" t="s">
        <v>8290</v>
      </c>
      <c r="O201">
        <v>101</v>
      </c>
      <c r="P201">
        <v>47.19</v>
      </c>
      <c r="Q201" s="10" t="s">
        <v>8322</v>
      </c>
      <c r="R201" t="s">
        <v>8343</v>
      </c>
      <c r="S201" s="16">
        <v>41737.684664351851</v>
      </c>
      <c r="T201" s="16">
        <v>41782.684664351851</v>
      </c>
    </row>
    <row r="202" spans="1:20" ht="60" x14ac:dyDescent="0.25">
      <c r="A202">
        <v>1650</v>
      </c>
      <c r="B202" s="9" t="s">
        <v>1651</v>
      </c>
      <c r="C202" s="3" t="s">
        <v>5760</v>
      </c>
      <c r="D202" s="5">
        <v>2000</v>
      </c>
      <c r="E202" s="7">
        <v>2831</v>
      </c>
      <c r="F202" t="s">
        <v>8218</v>
      </c>
      <c r="G202" t="s">
        <v>8223</v>
      </c>
      <c r="H202" t="s">
        <v>8245</v>
      </c>
      <c r="I202">
        <v>1381314437</v>
      </c>
      <c r="J202">
        <v>1378722437</v>
      </c>
      <c r="K202" t="b">
        <v>0</v>
      </c>
      <c r="L202">
        <v>32</v>
      </c>
      <c r="M202" t="b">
        <v>1</v>
      </c>
      <c r="N202" t="s">
        <v>8290</v>
      </c>
      <c r="O202">
        <v>142</v>
      </c>
      <c r="P202">
        <v>88.47</v>
      </c>
      <c r="Q202" s="10" t="s">
        <v>8322</v>
      </c>
      <c r="R202" t="s">
        <v>8343</v>
      </c>
      <c r="S202" s="16">
        <v>41526.435613425929</v>
      </c>
      <c r="T202" s="16">
        <v>41556.435613425929</v>
      </c>
    </row>
    <row r="203" spans="1:20" ht="60" x14ac:dyDescent="0.25">
      <c r="A203">
        <v>1651</v>
      </c>
      <c r="B203" s="9" t="s">
        <v>1652</v>
      </c>
      <c r="C203" s="3" t="s">
        <v>5761</v>
      </c>
      <c r="D203" s="5">
        <v>2000</v>
      </c>
      <c r="E203" s="7">
        <v>2015</v>
      </c>
      <c r="F203" t="s">
        <v>8218</v>
      </c>
      <c r="G203" t="s">
        <v>8223</v>
      </c>
      <c r="H203" t="s">
        <v>8245</v>
      </c>
      <c r="I203">
        <v>1303801140</v>
      </c>
      <c r="J203">
        <v>1300916220</v>
      </c>
      <c r="K203" t="b">
        <v>0</v>
      </c>
      <c r="L203">
        <v>20</v>
      </c>
      <c r="M203" t="b">
        <v>1</v>
      </c>
      <c r="N203" t="s">
        <v>8290</v>
      </c>
      <c r="O203">
        <v>101</v>
      </c>
      <c r="P203">
        <v>100.75</v>
      </c>
      <c r="Q203" s="10" t="s">
        <v>8322</v>
      </c>
      <c r="R203" t="s">
        <v>8343</v>
      </c>
      <c r="S203" s="16">
        <v>40625.900694444441</v>
      </c>
      <c r="T203" s="16">
        <v>40659.290972222225</v>
      </c>
    </row>
    <row r="204" spans="1:20" ht="75" x14ac:dyDescent="0.25">
      <c r="A204">
        <v>1652</v>
      </c>
      <c r="B204" s="9" t="s">
        <v>1653</v>
      </c>
      <c r="C204" s="3" t="s">
        <v>5762</v>
      </c>
      <c r="D204" s="5">
        <v>4500</v>
      </c>
      <c r="E204" s="7">
        <v>4530</v>
      </c>
      <c r="F204" t="s">
        <v>8218</v>
      </c>
      <c r="G204" t="s">
        <v>8223</v>
      </c>
      <c r="H204" t="s">
        <v>8245</v>
      </c>
      <c r="I204">
        <v>1385297393</v>
      </c>
      <c r="J204">
        <v>1382701793</v>
      </c>
      <c r="K204" t="b">
        <v>0</v>
      </c>
      <c r="L204">
        <v>70</v>
      </c>
      <c r="M204" t="b">
        <v>1</v>
      </c>
      <c r="N204" t="s">
        <v>8290</v>
      </c>
      <c r="O204">
        <v>101</v>
      </c>
      <c r="P204">
        <v>64.709999999999994</v>
      </c>
      <c r="Q204" s="10" t="s">
        <v>8322</v>
      </c>
      <c r="R204" t="s">
        <v>8343</v>
      </c>
      <c r="S204" s="16">
        <v>41572.492974537039</v>
      </c>
      <c r="T204" s="16">
        <v>41602.534641203703</v>
      </c>
    </row>
    <row r="205" spans="1:20" ht="60" x14ac:dyDescent="0.25">
      <c r="A205">
        <v>1653</v>
      </c>
      <c r="B205" s="9" t="s">
        <v>1654</v>
      </c>
      <c r="C205" s="3" t="s">
        <v>5763</v>
      </c>
      <c r="D205" s="5">
        <v>5000</v>
      </c>
      <c r="E205" s="7">
        <v>8711.52</v>
      </c>
      <c r="F205" t="s">
        <v>8218</v>
      </c>
      <c r="G205" t="s">
        <v>8223</v>
      </c>
      <c r="H205" t="s">
        <v>8245</v>
      </c>
      <c r="I205">
        <v>1303675296</v>
      </c>
      <c r="J205">
        <v>1300996896</v>
      </c>
      <c r="K205" t="b">
        <v>0</v>
      </c>
      <c r="L205">
        <v>168</v>
      </c>
      <c r="M205" t="b">
        <v>1</v>
      </c>
      <c r="N205" t="s">
        <v>8290</v>
      </c>
      <c r="O205">
        <v>174</v>
      </c>
      <c r="P205">
        <v>51.85</v>
      </c>
      <c r="Q205" s="10" t="s">
        <v>8322</v>
      </c>
      <c r="R205" t="s">
        <v>8343</v>
      </c>
      <c r="S205" s="16">
        <v>40626.834444444445</v>
      </c>
      <c r="T205" s="16">
        <v>40657.834444444445</v>
      </c>
    </row>
    <row r="206" spans="1:20" ht="75" x14ac:dyDescent="0.25">
      <c r="A206">
        <v>1654</v>
      </c>
      <c r="B206" s="9" t="s">
        <v>1655</v>
      </c>
      <c r="C206" s="3" t="s">
        <v>5764</v>
      </c>
      <c r="D206" s="5">
        <v>1100</v>
      </c>
      <c r="E206" s="7">
        <v>1319</v>
      </c>
      <c r="F206" t="s">
        <v>8218</v>
      </c>
      <c r="G206" t="s">
        <v>8223</v>
      </c>
      <c r="H206" t="s">
        <v>8245</v>
      </c>
      <c r="I206">
        <v>1334784160</v>
      </c>
      <c r="J206">
        <v>1332192160</v>
      </c>
      <c r="K206" t="b">
        <v>0</v>
      </c>
      <c r="L206">
        <v>34</v>
      </c>
      <c r="M206" t="b">
        <v>1</v>
      </c>
      <c r="N206" t="s">
        <v>8290</v>
      </c>
      <c r="O206">
        <v>120</v>
      </c>
      <c r="P206">
        <v>38.79</v>
      </c>
      <c r="Q206" s="10" t="s">
        <v>8322</v>
      </c>
      <c r="R206" t="s">
        <v>8343</v>
      </c>
      <c r="S206" s="16">
        <v>40987.890740740739</v>
      </c>
      <c r="T206" s="16">
        <v>41017.890740740739</v>
      </c>
    </row>
    <row r="207" spans="1:20" ht="45" x14ac:dyDescent="0.25">
      <c r="A207">
        <v>1655</v>
      </c>
      <c r="B207" s="9" t="s">
        <v>1656</v>
      </c>
      <c r="C207" s="3" t="s">
        <v>5765</v>
      </c>
      <c r="D207" s="5">
        <v>1500</v>
      </c>
      <c r="E207" s="7">
        <v>2143</v>
      </c>
      <c r="F207" t="s">
        <v>8218</v>
      </c>
      <c r="G207" t="s">
        <v>8223</v>
      </c>
      <c r="H207" t="s">
        <v>8245</v>
      </c>
      <c r="I207">
        <v>1333648820</v>
      </c>
      <c r="J207">
        <v>1331060420</v>
      </c>
      <c r="K207" t="b">
        <v>0</v>
      </c>
      <c r="L207">
        <v>48</v>
      </c>
      <c r="M207" t="b">
        <v>1</v>
      </c>
      <c r="N207" t="s">
        <v>8290</v>
      </c>
      <c r="O207">
        <v>143</v>
      </c>
      <c r="P207">
        <v>44.65</v>
      </c>
      <c r="Q207" s="10" t="s">
        <v>8322</v>
      </c>
      <c r="R207" t="s">
        <v>8343</v>
      </c>
      <c r="S207" s="16">
        <v>40974.791898148149</v>
      </c>
      <c r="T207" s="16">
        <v>41004.750231481477</v>
      </c>
    </row>
    <row r="208" spans="1:20" ht="90" x14ac:dyDescent="0.25">
      <c r="A208">
        <v>1656</v>
      </c>
      <c r="B208" s="9" t="s">
        <v>1657</v>
      </c>
      <c r="C208" s="3" t="s">
        <v>5766</v>
      </c>
      <c r="D208" s="5">
        <v>7500</v>
      </c>
      <c r="E208" s="7">
        <v>7525.12</v>
      </c>
      <c r="F208" t="s">
        <v>8218</v>
      </c>
      <c r="G208" t="s">
        <v>8223</v>
      </c>
      <c r="H208" t="s">
        <v>8245</v>
      </c>
      <c r="I208">
        <v>1355437052</v>
      </c>
      <c r="J208">
        <v>1352845052</v>
      </c>
      <c r="K208" t="b">
        <v>0</v>
      </c>
      <c r="L208">
        <v>48</v>
      </c>
      <c r="M208" t="b">
        <v>1</v>
      </c>
      <c r="N208" t="s">
        <v>8290</v>
      </c>
      <c r="O208">
        <v>100</v>
      </c>
      <c r="P208">
        <v>156.77000000000001</v>
      </c>
      <c r="Q208" s="10" t="s">
        <v>8322</v>
      </c>
      <c r="R208" t="s">
        <v>8343</v>
      </c>
      <c r="S208" s="16">
        <v>41226.928842592592</v>
      </c>
      <c r="T208" s="16">
        <v>41256.928842592592</v>
      </c>
    </row>
    <row r="209" spans="1:20" ht="75" x14ac:dyDescent="0.25">
      <c r="A209">
        <v>1657</v>
      </c>
      <c r="B209" s="9" t="s">
        <v>1658</v>
      </c>
      <c r="C209" s="3" t="s">
        <v>5767</v>
      </c>
      <c r="D209" s="5">
        <v>25000</v>
      </c>
      <c r="E209" s="7">
        <v>26233.45</v>
      </c>
      <c r="F209" t="s">
        <v>8218</v>
      </c>
      <c r="G209" t="s">
        <v>8223</v>
      </c>
      <c r="H209" t="s">
        <v>8245</v>
      </c>
      <c r="I209">
        <v>1337885168</v>
      </c>
      <c r="J209">
        <v>1335293168</v>
      </c>
      <c r="K209" t="b">
        <v>0</v>
      </c>
      <c r="L209">
        <v>221</v>
      </c>
      <c r="M209" t="b">
        <v>1</v>
      </c>
      <c r="N209" t="s">
        <v>8290</v>
      </c>
      <c r="O209">
        <v>105</v>
      </c>
      <c r="P209">
        <v>118.7</v>
      </c>
      <c r="Q209" s="10" t="s">
        <v>8322</v>
      </c>
      <c r="R209" t="s">
        <v>8343</v>
      </c>
      <c r="S209" s="16">
        <v>41023.782037037039</v>
      </c>
      <c r="T209" s="16">
        <v>41053.782037037039</v>
      </c>
    </row>
    <row r="210" spans="1:20" ht="75" x14ac:dyDescent="0.25">
      <c r="A210">
        <v>1658</v>
      </c>
      <c r="B210" s="9" t="s">
        <v>1659</v>
      </c>
      <c r="C210" s="3" t="s">
        <v>5768</v>
      </c>
      <c r="D210" s="5">
        <v>6000</v>
      </c>
      <c r="E210" s="7">
        <v>7934</v>
      </c>
      <c r="F210" t="s">
        <v>8218</v>
      </c>
      <c r="G210" t="s">
        <v>8223</v>
      </c>
      <c r="H210" t="s">
        <v>8245</v>
      </c>
      <c r="I210">
        <v>1355840400</v>
      </c>
      <c r="J210">
        <v>1352524767</v>
      </c>
      <c r="K210" t="b">
        <v>0</v>
      </c>
      <c r="L210">
        <v>107</v>
      </c>
      <c r="M210" t="b">
        <v>1</v>
      </c>
      <c r="N210" t="s">
        <v>8290</v>
      </c>
      <c r="O210">
        <v>132</v>
      </c>
      <c r="P210">
        <v>74.150000000000006</v>
      </c>
      <c r="Q210" s="10" t="s">
        <v>8322</v>
      </c>
      <c r="R210" t="s">
        <v>8343</v>
      </c>
      <c r="S210" s="16">
        <v>41223.22184027778</v>
      </c>
      <c r="T210" s="16">
        <v>41261.597222222219</v>
      </c>
    </row>
    <row r="211" spans="1:20" ht="75" x14ac:dyDescent="0.25">
      <c r="A211">
        <v>1662</v>
      </c>
      <c r="B211" s="9" t="s">
        <v>1663</v>
      </c>
      <c r="C211" s="3" t="s">
        <v>5772</v>
      </c>
      <c r="D211" s="5">
        <v>8000</v>
      </c>
      <c r="E211" s="7">
        <v>8211</v>
      </c>
      <c r="F211" t="s">
        <v>8218</v>
      </c>
      <c r="G211" t="s">
        <v>8223</v>
      </c>
      <c r="H211" t="s">
        <v>8245</v>
      </c>
      <c r="I211">
        <v>1325310336</v>
      </c>
      <c r="J211">
        <v>1320122736</v>
      </c>
      <c r="K211" t="b">
        <v>0</v>
      </c>
      <c r="L211">
        <v>62</v>
      </c>
      <c r="M211" t="b">
        <v>1</v>
      </c>
      <c r="N211" t="s">
        <v>8290</v>
      </c>
      <c r="O211">
        <v>103</v>
      </c>
      <c r="P211">
        <v>132.44</v>
      </c>
      <c r="Q211" s="10" t="s">
        <v>8322</v>
      </c>
      <c r="R211" t="s">
        <v>8343</v>
      </c>
      <c r="S211" s="16">
        <v>40848.198333333334</v>
      </c>
      <c r="T211" s="16">
        <v>40908.239999999998</v>
      </c>
    </row>
    <row r="212" spans="1:20" ht="60" x14ac:dyDescent="0.25">
      <c r="A212">
        <v>1663</v>
      </c>
      <c r="B212" s="9" t="s">
        <v>1664</v>
      </c>
      <c r="C212" s="3" t="s">
        <v>5773</v>
      </c>
      <c r="D212" s="5">
        <v>1000</v>
      </c>
      <c r="E212" s="7">
        <v>1080</v>
      </c>
      <c r="F212" t="s">
        <v>8218</v>
      </c>
      <c r="G212" t="s">
        <v>8223</v>
      </c>
      <c r="H212" t="s">
        <v>8245</v>
      </c>
      <c r="I212">
        <v>1422750707</v>
      </c>
      <c r="J212">
        <v>1420158707</v>
      </c>
      <c r="K212" t="b">
        <v>0</v>
      </c>
      <c r="L212">
        <v>32</v>
      </c>
      <c r="M212" t="b">
        <v>1</v>
      </c>
      <c r="N212" t="s">
        <v>8290</v>
      </c>
      <c r="O212">
        <v>108</v>
      </c>
      <c r="P212">
        <v>33.75</v>
      </c>
      <c r="Q212" s="10" t="s">
        <v>8322</v>
      </c>
      <c r="R212" t="s">
        <v>8343</v>
      </c>
      <c r="S212" s="16">
        <v>42006.02207175926</v>
      </c>
      <c r="T212" s="16">
        <v>42036.02207175926</v>
      </c>
    </row>
    <row r="213" spans="1:20" ht="60" x14ac:dyDescent="0.25">
      <c r="A213">
        <v>1664</v>
      </c>
      <c r="B213" s="9" t="s">
        <v>1665</v>
      </c>
      <c r="C213" s="3" t="s">
        <v>5774</v>
      </c>
      <c r="D213" s="5">
        <v>2500</v>
      </c>
      <c r="E213" s="7">
        <v>3060.22</v>
      </c>
      <c r="F213" t="s">
        <v>8218</v>
      </c>
      <c r="G213" t="s">
        <v>8223</v>
      </c>
      <c r="H213" t="s">
        <v>8245</v>
      </c>
      <c r="I213">
        <v>1331870340</v>
      </c>
      <c r="J213">
        <v>1328033818</v>
      </c>
      <c r="K213" t="b">
        <v>0</v>
      </c>
      <c r="L213">
        <v>89</v>
      </c>
      <c r="M213" t="b">
        <v>1</v>
      </c>
      <c r="N213" t="s">
        <v>8290</v>
      </c>
      <c r="O213">
        <v>122</v>
      </c>
      <c r="P213">
        <v>34.380000000000003</v>
      </c>
      <c r="Q213" s="10" t="s">
        <v>8322</v>
      </c>
      <c r="R213" t="s">
        <v>8343</v>
      </c>
      <c r="S213" s="16">
        <v>40939.761782407404</v>
      </c>
      <c r="T213" s="16">
        <v>40984.165972222225</v>
      </c>
    </row>
    <row r="214" spans="1:20" ht="75" x14ac:dyDescent="0.25">
      <c r="A214">
        <v>1665</v>
      </c>
      <c r="B214" s="9" t="s">
        <v>1666</v>
      </c>
      <c r="C214" s="3" t="s">
        <v>5775</v>
      </c>
      <c r="D214" s="5">
        <v>3500</v>
      </c>
      <c r="E214" s="7">
        <v>4181</v>
      </c>
      <c r="F214" t="s">
        <v>8218</v>
      </c>
      <c r="G214" t="s">
        <v>8223</v>
      </c>
      <c r="H214" t="s">
        <v>8245</v>
      </c>
      <c r="I214">
        <v>1298343600</v>
      </c>
      <c r="J214">
        <v>1295624113</v>
      </c>
      <c r="K214" t="b">
        <v>0</v>
      </c>
      <c r="L214">
        <v>93</v>
      </c>
      <c r="M214" t="b">
        <v>1</v>
      </c>
      <c r="N214" t="s">
        <v>8290</v>
      </c>
      <c r="O214">
        <v>119</v>
      </c>
      <c r="P214">
        <v>44.96</v>
      </c>
      <c r="Q214" s="10" t="s">
        <v>8322</v>
      </c>
      <c r="R214" t="s">
        <v>8343</v>
      </c>
      <c r="S214" s="16">
        <v>40564.649456018517</v>
      </c>
      <c r="T214" s="16">
        <v>40596.125</v>
      </c>
    </row>
    <row r="215" spans="1:20" ht="75" x14ac:dyDescent="0.25">
      <c r="A215">
        <v>1666</v>
      </c>
      <c r="B215" s="9" t="s">
        <v>1667</v>
      </c>
      <c r="C215" s="3" t="s">
        <v>5776</v>
      </c>
      <c r="D215" s="5">
        <v>2500</v>
      </c>
      <c r="E215" s="7">
        <v>4022</v>
      </c>
      <c r="F215" t="s">
        <v>8218</v>
      </c>
      <c r="G215" t="s">
        <v>8223</v>
      </c>
      <c r="H215" t="s">
        <v>8245</v>
      </c>
      <c r="I215">
        <v>1364447073</v>
      </c>
      <c r="J215">
        <v>1361858673</v>
      </c>
      <c r="K215" t="b">
        <v>0</v>
      </c>
      <c r="L215">
        <v>98</v>
      </c>
      <c r="M215" t="b">
        <v>1</v>
      </c>
      <c r="N215" t="s">
        <v>8290</v>
      </c>
      <c r="O215">
        <v>161</v>
      </c>
      <c r="P215">
        <v>41.04</v>
      </c>
      <c r="Q215" s="10" t="s">
        <v>8322</v>
      </c>
      <c r="R215" t="s">
        <v>8343</v>
      </c>
      <c r="S215" s="16">
        <v>41331.253159722226</v>
      </c>
      <c r="T215" s="16">
        <v>41361.211493055554</v>
      </c>
    </row>
    <row r="216" spans="1:20" ht="60" x14ac:dyDescent="0.25">
      <c r="A216">
        <v>1667</v>
      </c>
      <c r="B216" s="9" t="s">
        <v>1668</v>
      </c>
      <c r="C216" s="3" t="s">
        <v>5777</v>
      </c>
      <c r="D216" s="5">
        <v>3400</v>
      </c>
      <c r="E216" s="7">
        <v>4313</v>
      </c>
      <c r="F216" t="s">
        <v>8218</v>
      </c>
      <c r="G216" t="s">
        <v>8223</v>
      </c>
      <c r="H216" t="s">
        <v>8245</v>
      </c>
      <c r="I216">
        <v>1394521140</v>
      </c>
      <c r="J216">
        <v>1392169298</v>
      </c>
      <c r="K216" t="b">
        <v>0</v>
      </c>
      <c r="L216">
        <v>82</v>
      </c>
      <c r="M216" t="b">
        <v>1</v>
      </c>
      <c r="N216" t="s">
        <v>8290</v>
      </c>
      <c r="O216">
        <v>127</v>
      </c>
      <c r="P216">
        <v>52.6</v>
      </c>
      <c r="Q216" s="10" t="s">
        <v>8322</v>
      </c>
      <c r="R216" t="s">
        <v>8343</v>
      </c>
      <c r="S216" s="16">
        <v>41682.0705787037</v>
      </c>
      <c r="T216" s="16">
        <v>41709.290972222225</v>
      </c>
    </row>
    <row r="217" spans="1:20" ht="60" x14ac:dyDescent="0.25">
      <c r="A217">
        <v>1668</v>
      </c>
      <c r="B217" s="9" t="s">
        <v>1669</v>
      </c>
      <c r="C217" s="3" t="s">
        <v>5778</v>
      </c>
      <c r="D217" s="5">
        <v>8000</v>
      </c>
      <c r="E217" s="7">
        <v>8211</v>
      </c>
      <c r="F217" t="s">
        <v>8218</v>
      </c>
      <c r="G217" t="s">
        <v>8223</v>
      </c>
      <c r="H217" t="s">
        <v>8245</v>
      </c>
      <c r="I217">
        <v>1322454939</v>
      </c>
      <c r="J217">
        <v>1319859339</v>
      </c>
      <c r="K217" t="b">
        <v>0</v>
      </c>
      <c r="L217">
        <v>116</v>
      </c>
      <c r="M217" t="b">
        <v>1</v>
      </c>
      <c r="N217" t="s">
        <v>8290</v>
      </c>
      <c r="O217">
        <v>103</v>
      </c>
      <c r="P217">
        <v>70.78</v>
      </c>
      <c r="Q217" s="10" t="s">
        <v>8322</v>
      </c>
      <c r="R217" t="s">
        <v>8343</v>
      </c>
      <c r="S217" s="16">
        <v>40845.14975694444</v>
      </c>
      <c r="T217" s="16">
        <v>40875.191423611112</v>
      </c>
    </row>
    <row r="218" spans="1:20" ht="60" x14ac:dyDescent="0.25">
      <c r="A218">
        <v>1669</v>
      </c>
      <c r="B218" s="9" t="s">
        <v>1670</v>
      </c>
      <c r="C218" s="3" t="s">
        <v>5779</v>
      </c>
      <c r="D218" s="5">
        <v>2000</v>
      </c>
      <c r="E218" s="7">
        <v>2795</v>
      </c>
      <c r="F218" t="s">
        <v>8218</v>
      </c>
      <c r="G218" t="s">
        <v>8223</v>
      </c>
      <c r="H218" t="s">
        <v>8245</v>
      </c>
      <c r="I218">
        <v>1464729276</v>
      </c>
      <c r="J218">
        <v>1459545276</v>
      </c>
      <c r="K218" t="b">
        <v>0</v>
      </c>
      <c r="L218">
        <v>52</v>
      </c>
      <c r="M218" t="b">
        <v>1</v>
      </c>
      <c r="N218" t="s">
        <v>8290</v>
      </c>
      <c r="O218">
        <v>140</v>
      </c>
      <c r="P218">
        <v>53.75</v>
      </c>
      <c r="Q218" s="10" t="s">
        <v>8322</v>
      </c>
      <c r="R218" t="s">
        <v>8343</v>
      </c>
      <c r="S218" s="16">
        <v>42461.885138888887</v>
      </c>
      <c r="T218" s="16">
        <v>42521.885138888887</v>
      </c>
    </row>
    <row r="219" spans="1:20" ht="75" x14ac:dyDescent="0.25">
      <c r="A219">
        <v>1670</v>
      </c>
      <c r="B219" s="9" t="s">
        <v>1671</v>
      </c>
      <c r="C219" s="3" t="s">
        <v>5780</v>
      </c>
      <c r="D219" s="5">
        <v>1000</v>
      </c>
      <c r="E219" s="7">
        <v>1026</v>
      </c>
      <c r="F219" t="s">
        <v>8218</v>
      </c>
      <c r="G219" t="s">
        <v>8223</v>
      </c>
      <c r="H219" t="s">
        <v>8245</v>
      </c>
      <c r="I219">
        <v>1278302400</v>
      </c>
      <c r="J219">
        <v>1273961999</v>
      </c>
      <c r="K219" t="b">
        <v>0</v>
      </c>
      <c r="L219">
        <v>23</v>
      </c>
      <c r="M219" t="b">
        <v>1</v>
      </c>
      <c r="N219" t="s">
        <v>8290</v>
      </c>
      <c r="O219">
        <v>103</v>
      </c>
      <c r="P219">
        <v>44.61</v>
      </c>
      <c r="Q219" s="10" t="s">
        <v>8322</v>
      </c>
      <c r="R219" t="s">
        <v>8343</v>
      </c>
      <c r="S219" s="16">
        <v>40313.930543981485</v>
      </c>
      <c r="T219" s="16">
        <v>40364.166666666664</v>
      </c>
    </row>
    <row r="220" spans="1:20" ht="45" x14ac:dyDescent="0.25">
      <c r="A220">
        <v>1671</v>
      </c>
      <c r="B220" s="9" t="s">
        <v>1672</v>
      </c>
      <c r="C220" s="3" t="s">
        <v>5781</v>
      </c>
      <c r="D220" s="5">
        <v>2000</v>
      </c>
      <c r="E220" s="7">
        <v>2013.47</v>
      </c>
      <c r="F220" t="s">
        <v>8218</v>
      </c>
      <c r="G220" t="s">
        <v>8223</v>
      </c>
      <c r="H220" t="s">
        <v>8245</v>
      </c>
      <c r="I220">
        <v>1470056614</v>
      </c>
      <c r="J220">
        <v>1467464614</v>
      </c>
      <c r="K220" t="b">
        <v>0</v>
      </c>
      <c r="L220">
        <v>77</v>
      </c>
      <c r="M220" t="b">
        <v>1</v>
      </c>
      <c r="N220" t="s">
        <v>8290</v>
      </c>
      <c r="O220">
        <v>101</v>
      </c>
      <c r="P220">
        <v>26.15</v>
      </c>
      <c r="Q220" s="10" t="s">
        <v>8322</v>
      </c>
      <c r="R220" t="s">
        <v>8343</v>
      </c>
      <c r="S220" s="16">
        <v>42553.54414351852</v>
      </c>
      <c r="T220" s="16">
        <v>42583.54414351852</v>
      </c>
    </row>
    <row r="221" spans="1:20" ht="60" x14ac:dyDescent="0.25">
      <c r="A221">
        <v>1672</v>
      </c>
      <c r="B221" s="9" t="s">
        <v>1673</v>
      </c>
      <c r="C221" s="3" t="s">
        <v>5782</v>
      </c>
      <c r="D221" s="5">
        <v>1700</v>
      </c>
      <c r="E221" s="7">
        <v>1920</v>
      </c>
      <c r="F221" t="s">
        <v>8218</v>
      </c>
      <c r="G221" t="s">
        <v>8223</v>
      </c>
      <c r="H221" t="s">
        <v>8245</v>
      </c>
      <c r="I221">
        <v>1338824730</v>
      </c>
      <c r="J221">
        <v>1336232730</v>
      </c>
      <c r="K221" t="b">
        <v>0</v>
      </c>
      <c r="L221">
        <v>49</v>
      </c>
      <c r="M221" t="b">
        <v>1</v>
      </c>
      <c r="N221" t="s">
        <v>8290</v>
      </c>
      <c r="O221">
        <v>113</v>
      </c>
      <c r="P221">
        <v>39.18</v>
      </c>
      <c r="Q221" s="10" t="s">
        <v>8322</v>
      </c>
      <c r="R221" t="s">
        <v>8343</v>
      </c>
      <c r="S221" s="16">
        <v>41034.656597222223</v>
      </c>
      <c r="T221" s="16">
        <v>41064.656597222223</v>
      </c>
    </row>
    <row r="222" spans="1:20" ht="60" x14ac:dyDescent="0.25">
      <c r="A222">
        <v>1673</v>
      </c>
      <c r="B222" s="9" t="s">
        <v>1674</v>
      </c>
      <c r="C222" s="3" t="s">
        <v>5783</v>
      </c>
      <c r="D222" s="5">
        <v>2100</v>
      </c>
      <c r="E222" s="7">
        <v>2690</v>
      </c>
      <c r="F222" t="s">
        <v>8218</v>
      </c>
      <c r="G222" t="s">
        <v>8223</v>
      </c>
      <c r="H222" t="s">
        <v>8245</v>
      </c>
      <c r="I222">
        <v>1425675892</v>
      </c>
      <c r="J222">
        <v>1423083892</v>
      </c>
      <c r="K222" t="b">
        <v>0</v>
      </c>
      <c r="L222">
        <v>59</v>
      </c>
      <c r="M222" t="b">
        <v>1</v>
      </c>
      <c r="N222" t="s">
        <v>8290</v>
      </c>
      <c r="O222">
        <v>128</v>
      </c>
      <c r="P222">
        <v>45.59</v>
      </c>
      <c r="Q222" s="10" t="s">
        <v>8322</v>
      </c>
      <c r="R222" t="s">
        <v>8343</v>
      </c>
      <c r="S222" s="16">
        <v>42039.878379629634</v>
      </c>
      <c r="T222" s="16">
        <v>42069.878379629634</v>
      </c>
    </row>
    <row r="223" spans="1:20" ht="75" x14ac:dyDescent="0.25">
      <c r="A223">
        <v>1674</v>
      </c>
      <c r="B223" s="9" t="s">
        <v>1675</v>
      </c>
      <c r="C223" s="3" t="s">
        <v>5784</v>
      </c>
      <c r="D223" s="5">
        <v>5000</v>
      </c>
      <c r="E223" s="7">
        <v>10085</v>
      </c>
      <c r="F223" t="s">
        <v>8218</v>
      </c>
      <c r="G223" t="s">
        <v>8223</v>
      </c>
      <c r="H223" t="s">
        <v>8245</v>
      </c>
      <c r="I223">
        <v>1471503540</v>
      </c>
      <c r="J223">
        <v>1468852306</v>
      </c>
      <c r="K223" t="b">
        <v>0</v>
      </c>
      <c r="L223">
        <v>113</v>
      </c>
      <c r="M223" t="b">
        <v>1</v>
      </c>
      <c r="N223" t="s">
        <v>8290</v>
      </c>
      <c r="O223">
        <v>202</v>
      </c>
      <c r="P223">
        <v>89.25</v>
      </c>
      <c r="Q223" s="10" t="s">
        <v>8322</v>
      </c>
      <c r="R223" t="s">
        <v>8343</v>
      </c>
      <c r="S223" s="16">
        <v>42569.605393518519</v>
      </c>
      <c r="T223" s="16">
        <v>42600.290972222225</v>
      </c>
    </row>
    <row r="224" spans="1:20" ht="45" x14ac:dyDescent="0.25">
      <c r="A224">
        <v>1675</v>
      </c>
      <c r="B224" s="9" t="s">
        <v>1676</v>
      </c>
      <c r="C224" s="3" t="s">
        <v>5785</v>
      </c>
      <c r="D224" s="5">
        <v>1000</v>
      </c>
      <c r="E224" s="7">
        <v>1374.16</v>
      </c>
      <c r="F224" t="s">
        <v>8218</v>
      </c>
      <c r="G224" t="s">
        <v>8223</v>
      </c>
      <c r="H224" t="s">
        <v>8245</v>
      </c>
      <c r="I224">
        <v>1318802580</v>
      </c>
      <c r="J224">
        <v>1316194540</v>
      </c>
      <c r="K224" t="b">
        <v>0</v>
      </c>
      <c r="L224">
        <v>34</v>
      </c>
      <c r="M224" t="b">
        <v>1</v>
      </c>
      <c r="N224" t="s">
        <v>8290</v>
      </c>
      <c r="O224">
        <v>137</v>
      </c>
      <c r="P224">
        <v>40.42</v>
      </c>
      <c r="Q224" s="10" t="s">
        <v>8322</v>
      </c>
      <c r="R224" t="s">
        <v>8343</v>
      </c>
      <c r="S224" s="16">
        <v>40802.733101851853</v>
      </c>
      <c r="T224" s="16">
        <v>40832.918749999997</v>
      </c>
    </row>
    <row r="225" spans="1:20" ht="45" x14ac:dyDescent="0.25">
      <c r="A225">
        <v>1676</v>
      </c>
      <c r="B225" s="9" t="s">
        <v>1677</v>
      </c>
      <c r="C225" s="3" t="s">
        <v>5786</v>
      </c>
      <c r="D225" s="5">
        <v>3000</v>
      </c>
      <c r="E225" s="7">
        <v>3460</v>
      </c>
      <c r="F225" t="s">
        <v>8218</v>
      </c>
      <c r="G225" t="s">
        <v>8223</v>
      </c>
      <c r="H225" t="s">
        <v>8245</v>
      </c>
      <c r="I225">
        <v>1334980740</v>
      </c>
      <c r="J225">
        <v>1330968347</v>
      </c>
      <c r="K225" t="b">
        <v>0</v>
      </c>
      <c r="L225">
        <v>42</v>
      </c>
      <c r="M225" t="b">
        <v>1</v>
      </c>
      <c r="N225" t="s">
        <v>8290</v>
      </c>
      <c r="O225">
        <v>115</v>
      </c>
      <c r="P225">
        <v>82.38</v>
      </c>
      <c r="Q225" s="10" t="s">
        <v>8322</v>
      </c>
      <c r="R225" t="s">
        <v>8343</v>
      </c>
      <c r="S225" s="16">
        <v>40973.72623842593</v>
      </c>
      <c r="T225" s="16">
        <v>41020.165972222225</v>
      </c>
    </row>
    <row r="226" spans="1:20" ht="60" x14ac:dyDescent="0.25">
      <c r="A226">
        <v>1678</v>
      </c>
      <c r="B226" s="9" t="s">
        <v>1679</v>
      </c>
      <c r="C226" s="3" t="s">
        <v>5788</v>
      </c>
      <c r="D226" s="5">
        <v>1500</v>
      </c>
      <c r="E226" s="7">
        <v>1776</v>
      </c>
      <c r="F226" t="s">
        <v>8218</v>
      </c>
      <c r="G226" t="s">
        <v>8223</v>
      </c>
      <c r="H226" t="s">
        <v>8245</v>
      </c>
      <c r="I226">
        <v>1391718671</v>
      </c>
      <c r="J226">
        <v>1390509071</v>
      </c>
      <c r="K226" t="b">
        <v>0</v>
      </c>
      <c r="L226">
        <v>49</v>
      </c>
      <c r="M226" t="b">
        <v>1</v>
      </c>
      <c r="N226" t="s">
        <v>8290</v>
      </c>
      <c r="O226">
        <v>118</v>
      </c>
      <c r="P226">
        <v>36.24</v>
      </c>
      <c r="Q226" s="10" t="s">
        <v>8322</v>
      </c>
      <c r="R226" t="s">
        <v>8343</v>
      </c>
      <c r="S226" s="16">
        <v>41662.854988425926</v>
      </c>
      <c r="T226" s="16">
        <v>41676.854988425926</v>
      </c>
    </row>
    <row r="227" spans="1:20" ht="75" x14ac:dyDescent="0.25">
      <c r="A227">
        <v>1679</v>
      </c>
      <c r="B227" s="9" t="s">
        <v>1680</v>
      </c>
      <c r="C227" s="3" t="s">
        <v>5789</v>
      </c>
      <c r="D227" s="5">
        <v>2000</v>
      </c>
      <c r="E227" s="7">
        <v>3500</v>
      </c>
      <c r="F227" t="s">
        <v>8218</v>
      </c>
      <c r="G227" t="s">
        <v>8223</v>
      </c>
      <c r="H227" t="s">
        <v>8245</v>
      </c>
      <c r="I227">
        <v>1311298745</v>
      </c>
      <c r="J227">
        <v>1309311545</v>
      </c>
      <c r="K227" t="b">
        <v>0</v>
      </c>
      <c r="L227">
        <v>56</v>
      </c>
      <c r="M227" t="b">
        <v>1</v>
      </c>
      <c r="N227" t="s">
        <v>8290</v>
      </c>
      <c r="O227">
        <v>175</v>
      </c>
      <c r="P227">
        <v>62.5</v>
      </c>
      <c r="Q227" s="10" t="s">
        <v>8322</v>
      </c>
      <c r="R227" t="s">
        <v>8343</v>
      </c>
      <c r="S227" s="16">
        <v>40723.068807870368</v>
      </c>
      <c r="T227" s="16">
        <v>40746.068807870368</v>
      </c>
    </row>
    <row r="228" spans="1:20" ht="45" x14ac:dyDescent="0.25">
      <c r="A228">
        <v>1680</v>
      </c>
      <c r="B228" s="9" t="s">
        <v>1681</v>
      </c>
      <c r="C228" s="3" t="s">
        <v>5790</v>
      </c>
      <c r="D228" s="5">
        <v>1000</v>
      </c>
      <c r="E228" s="7">
        <v>1175</v>
      </c>
      <c r="F228" t="s">
        <v>8218</v>
      </c>
      <c r="G228" t="s">
        <v>8223</v>
      </c>
      <c r="H228" t="s">
        <v>8245</v>
      </c>
      <c r="I228">
        <v>1405188667</v>
      </c>
      <c r="J228">
        <v>1402596667</v>
      </c>
      <c r="K228" t="b">
        <v>0</v>
      </c>
      <c r="L228">
        <v>25</v>
      </c>
      <c r="M228" t="b">
        <v>1</v>
      </c>
      <c r="N228" t="s">
        <v>8290</v>
      </c>
      <c r="O228">
        <v>118</v>
      </c>
      <c r="P228">
        <v>47</v>
      </c>
      <c r="Q228" s="10" t="s">
        <v>8322</v>
      </c>
      <c r="R228" t="s">
        <v>8343</v>
      </c>
      <c r="S228" s="16">
        <v>41802.757719907408</v>
      </c>
      <c r="T228" s="16">
        <v>41832.757719907408</v>
      </c>
    </row>
    <row r="229" spans="1:20" ht="60" x14ac:dyDescent="0.25">
      <c r="A229">
        <v>1821</v>
      </c>
      <c r="B229" s="9" t="s">
        <v>1822</v>
      </c>
      <c r="C229" s="3" t="s">
        <v>5931</v>
      </c>
      <c r="D229" s="5">
        <v>2500</v>
      </c>
      <c r="E229" s="7">
        <v>3372.25</v>
      </c>
      <c r="F229" t="s">
        <v>8218</v>
      </c>
      <c r="G229" t="s">
        <v>8223</v>
      </c>
      <c r="H229" t="s">
        <v>8245</v>
      </c>
      <c r="I229">
        <v>1330760367</v>
      </c>
      <c r="J229">
        <v>1326872367</v>
      </c>
      <c r="K229" t="b">
        <v>0</v>
      </c>
      <c r="L229">
        <v>57</v>
      </c>
      <c r="M229" t="b">
        <v>1</v>
      </c>
      <c r="N229" t="s">
        <v>8274</v>
      </c>
      <c r="O229">
        <v>135</v>
      </c>
      <c r="P229">
        <v>59.16</v>
      </c>
      <c r="Q229" s="10" t="s">
        <v>8322</v>
      </c>
      <c r="R229" t="s">
        <v>8323</v>
      </c>
      <c r="S229" s="16">
        <v>40926.319062499999</v>
      </c>
      <c r="T229" s="16">
        <v>40971.319062499999</v>
      </c>
    </row>
    <row r="230" spans="1:20" ht="75" x14ac:dyDescent="0.25">
      <c r="A230">
        <v>1823</v>
      </c>
      <c r="B230" s="9" t="s">
        <v>1824</v>
      </c>
      <c r="C230" s="3" t="s">
        <v>5933</v>
      </c>
      <c r="D230" s="5">
        <v>700</v>
      </c>
      <c r="E230" s="7">
        <v>811</v>
      </c>
      <c r="F230" t="s">
        <v>8218</v>
      </c>
      <c r="G230" t="s">
        <v>8223</v>
      </c>
      <c r="H230" t="s">
        <v>8245</v>
      </c>
      <c r="I230">
        <v>1351095976</v>
      </c>
      <c r="J230">
        <v>1348503976</v>
      </c>
      <c r="K230" t="b">
        <v>0</v>
      </c>
      <c r="L230">
        <v>33</v>
      </c>
      <c r="M230" t="b">
        <v>1</v>
      </c>
      <c r="N230" t="s">
        <v>8274</v>
      </c>
      <c r="O230">
        <v>116</v>
      </c>
      <c r="P230">
        <v>24.58</v>
      </c>
      <c r="Q230" s="10" t="s">
        <v>8322</v>
      </c>
      <c r="R230" t="s">
        <v>8323</v>
      </c>
      <c r="S230" s="16">
        <v>41176.684907407405</v>
      </c>
      <c r="T230" s="16">
        <v>41206.684907407405</v>
      </c>
    </row>
    <row r="231" spans="1:20" ht="30" x14ac:dyDescent="0.25">
      <c r="A231">
        <v>1824</v>
      </c>
      <c r="B231" s="9" t="s">
        <v>1825</v>
      </c>
      <c r="C231" s="3" t="s">
        <v>5934</v>
      </c>
      <c r="D231" s="5">
        <v>3000</v>
      </c>
      <c r="E231" s="7">
        <v>3002</v>
      </c>
      <c r="F231" t="s">
        <v>8218</v>
      </c>
      <c r="G231" t="s">
        <v>8223</v>
      </c>
      <c r="H231" t="s">
        <v>8245</v>
      </c>
      <c r="I231">
        <v>1389146880</v>
      </c>
      <c r="J231">
        <v>1387403967</v>
      </c>
      <c r="K231" t="b">
        <v>0</v>
      </c>
      <c r="L231">
        <v>40</v>
      </c>
      <c r="M231" t="b">
        <v>1</v>
      </c>
      <c r="N231" t="s">
        <v>8274</v>
      </c>
      <c r="O231">
        <v>100</v>
      </c>
      <c r="P231">
        <v>75.05</v>
      </c>
      <c r="Q231" s="10" t="s">
        <v>8322</v>
      </c>
      <c r="R231" t="s">
        <v>8323</v>
      </c>
      <c r="S231" s="16">
        <v>41626.916284722225</v>
      </c>
      <c r="T231" s="16">
        <v>41647.088888888888</v>
      </c>
    </row>
    <row r="232" spans="1:20" ht="75" x14ac:dyDescent="0.25">
      <c r="A232">
        <v>1825</v>
      </c>
      <c r="B232" s="9" t="s">
        <v>1826</v>
      </c>
      <c r="C232" s="3" t="s">
        <v>5935</v>
      </c>
      <c r="D232" s="5">
        <v>2000</v>
      </c>
      <c r="E232" s="7">
        <v>2101</v>
      </c>
      <c r="F232" t="s">
        <v>8218</v>
      </c>
      <c r="G232" t="s">
        <v>8223</v>
      </c>
      <c r="H232" t="s">
        <v>8245</v>
      </c>
      <c r="I232">
        <v>1373572903</v>
      </c>
      <c r="J232">
        <v>1371585703</v>
      </c>
      <c r="K232" t="b">
        <v>0</v>
      </c>
      <c r="L232">
        <v>50</v>
      </c>
      <c r="M232" t="b">
        <v>1</v>
      </c>
      <c r="N232" t="s">
        <v>8274</v>
      </c>
      <c r="O232">
        <v>105</v>
      </c>
      <c r="P232">
        <v>42.02</v>
      </c>
      <c r="Q232" s="10" t="s">
        <v>8322</v>
      </c>
      <c r="R232" t="s">
        <v>8323</v>
      </c>
      <c r="S232" s="16">
        <v>41443.83452546296</v>
      </c>
      <c r="T232" s="16">
        <v>41466.83452546296</v>
      </c>
    </row>
    <row r="233" spans="1:20" ht="45" x14ac:dyDescent="0.25">
      <c r="A233">
        <v>1826</v>
      </c>
      <c r="B233" s="9" t="s">
        <v>1827</v>
      </c>
      <c r="C233" s="3" t="s">
        <v>5936</v>
      </c>
      <c r="D233" s="5">
        <v>2000</v>
      </c>
      <c r="E233" s="7">
        <v>2020</v>
      </c>
      <c r="F233" t="s">
        <v>8218</v>
      </c>
      <c r="G233" t="s">
        <v>8223</v>
      </c>
      <c r="H233" t="s">
        <v>8245</v>
      </c>
      <c r="I233">
        <v>1392675017</v>
      </c>
      <c r="J233">
        <v>1390083017</v>
      </c>
      <c r="K233" t="b">
        <v>0</v>
      </c>
      <c r="L233">
        <v>38</v>
      </c>
      <c r="M233" t="b">
        <v>1</v>
      </c>
      <c r="N233" t="s">
        <v>8274</v>
      </c>
      <c r="O233">
        <v>101</v>
      </c>
      <c r="P233">
        <v>53.16</v>
      </c>
      <c r="Q233" s="10" t="s">
        <v>8322</v>
      </c>
      <c r="R233" t="s">
        <v>8323</v>
      </c>
      <c r="S233" s="16">
        <v>41657.923807870371</v>
      </c>
      <c r="T233" s="16">
        <v>41687.923807870371</v>
      </c>
    </row>
    <row r="234" spans="1:20" ht="75" x14ac:dyDescent="0.25">
      <c r="A234">
        <v>1827</v>
      </c>
      <c r="B234" s="9" t="s">
        <v>1828</v>
      </c>
      <c r="C234" s="3" t="s">
        <v>5937</v>
      </c>
      <c r="D234" s="5">
        <v>8000</v>
      </c>
      <c r="E234" s="7">
        <v>8053</v>
      </c>
      <c r="F234" t="s">
        <v>8218</v>
      </c>
      <c r="G234" t="s">
        <v>8223</v>
      </c>
      <c r="H234" t="s">
        <v>8245</v>
      </c>
      <c r="I234">
        <v>1299138561</v>
      </c>
      <c r="J234">
        <v>1294818561</v>
      </c>
      <c r="K234" t="b">
        <v>0</v>
      </c>
      <c r="L234">
        <v>96</v>
      </c>
      <c r="M234" t="b">
        <v>1</v>
      </c>
      <c r="N234" t="s">
        <v>8274</v>
      </c>
      <c r="O234">
        <v>101</v>
      </c>
      <c r="P234">
        <v>83.89</v>
      </c>
      <c r="Q234" s="10" t="s">
        <v>8322</v>
      </c>
      <c r="R234" t="s">
        <v>8323</v>
      </c>
      <c r="S234" s="16">
        <v>40555.325937499998</v>
      </c>
      <c r="T234" s="16">
        <v>40605.325937499998</v>
      </c>
    </row>
    <row r="235" spans="1:20" ht="75" x14ac:dyDescent="0.25">
      <c r="A235">
        <v>1828</v>
      </c>
      <c r="B235" s="9" t="s">
        <v>1829</v>
      </c>
      <c r="C235" s="3" t="s">
        <v>5938</v>
      </c>
      <c r="D235" s="5">
        <v>20000</v>
      </c>
      <c r="E235" s="7">
        <v>20032</v>
      </c>
      <c r="F235" t="s">
        <v>8218</v>
      </c>
      <c r="G235" t="s">
        <v>8223</v>
      </c>
      <c r="H235" t="s">
        <v>8245</v>
      </c>
      <c r="I235">
        <v>1399672800</v>
      </c>
      <c r="J235">
        <v>1396906530</v>
      </c>
      <c r="K235" t="b">
        <v>0</v>
      </c>
      <c r="L235">
        <v>48</v>
      </c>
      <c r="M235" t="b">
        <v>1</v>
      </c>
      <c r="N235" t="s">
        <v>8274</v>
      </c>
      <c r="O235">
        <v>100</v>
      </c>
      <c r="P235">
        <v>417.33</v>
      </c>
      <c r="Q235" s="10" t="s">
        <v>8322</v>
      </c>
      <c r="R235" t="s">
        <v>8323</v>
      </c>
      <c r="S235" s="16">
        <v>41736.899652777778</v>
      </c>
      <c r="T235" s="16">
        <v>41768.916666666664</v>
      </c>
    </row>
    <row r="236" spans="1:20" ht="60" x14ac:dyDescent="0.25">
      <c r="A236">
        <v>1829</v>
      </c>
      <c r="B236" s="9" t="s">
        <v>1830</v>
      </c>
      <c r="C236" s="3" t="s">
        <v>5939</v>
      </c>
      <c r="D236" s="5">
        <v>1500</v>
      </c>
      <c r="E236" s="7">
        <v>2500.25</v>
      </c>
      <c r="F236" t="s">
        <v>8218</v>
      </c>
      <c r="G236" t="s">
        <v>8223</v>
      </c>
      <c r="H236" t="s">
        <v>8245</v>
      </c>
      <c r="I236">
        <v>1295647200</v>
      </c>
      <c r="J236">
        <v>1291428371</v>
      </c>
      <c r="K236" t="b">
        <v>0</v>
      </c>
      <c r="L236">
        <v>33</v>
      </c>
      <c r="M236" t="b">
        <v>1</v>
      </c>
      <c r="N236" t="s">
        <v>8274</v>
      </c>
      <c r="O236">
        <v>167</v>
      </c>
      <c r="P236">
        <v>75.77</v>
      </c>
      <c r="Q236" s="10" t="s">
        <v>8322</v>
      </c>
      <c r="R236" t="s">
        <v>8323</v>
      </c>
      <c r="S236" s="16">
        <v>40516.087627314817</v>
      </c>
      <c r="T236" s="16">
        <v>40564.916666666664</v>
      </c>
    </row>
    <row r="237" spans="1:20" ht="60" x14ac:dyDescent="0.25">
      <c r="A237">
        <v>1830</v>
      </c>
      <c r="B237" s="9" t="s">
        <v>1831</v>
      </c>
      <c r="C237" s="3" t="s">
        <v>5940</v>
      </c>
      <c r="D237" s="5">
        <v>15000</v>
      </c>
      <c r="E237" s="7">
        <v>15230</v>
      </c>
      <c r="F237" t="s">
        <v>8218</v>
      </c>
      <c r="G237" t="s">
        <v>8223</v>
      </c>
      <c r="H237" t="s">
        <v>8245</v>
      </c>
      <c r="I237">
        <v>1393259107</v>
      </c>
      <c r="J237">
        <v>1390667107</v>
      </c>
      <c r="K237" t="b">
        <v>0</v>
      </c>
      <c r="L237">
        <v>226</v>
      </c>
      <c r="M237" t="b">
        <v>1</v>
      </c>
      <c r="N237" t="s">
        <v>8274</v>
      </c>
      <c r="O237">
        <v>102</v>
      </c>
      <c r="P237">
        <v>67.39</v>
      </c>
      <c r="Q237" s="10" t="s">
        <v>8322</v>
      </c>
      <c r="R237" t="s">
        <v>8323</v>
      </c>
      <c r="S237" s="16">
        <v>41664.684108796297</v>
      </c>
      <c r="T237" s="16">
        <v>41694.684108796297</v>
      </c>
    </row>
    <row r="238" spans="1:20" ht="60" x14ac:dyDescent="0.25">
      <c r="A238">
        <v>1831</v>
      </c>
      <c r="B238" s="9" t="s">
        <v>1832</v>
      </c>
      <c r="C238" s="3" t="s">
        <v>5941</v>
      </c>
      <c r="D238" s="5">
        <v>1000</v>
      </c>
      <c r="E238" s="7">
        <v>1030</v>
      </c>
      <c r="F238" t="s">
        <v>8218</v>
      </c>
      <c r="G238" t="s">
        <v>8223</v>
      </c>
      <c r="H238" t="s">
        <v>8245</v>
      </c>
      <c r="I238">
        <v>1336866863</v>
      </c>
      <c r="J238">
        <v>1335570863</v>
      </c>
      <c r="K238" t="b">
        <v>0</v>
      </c>
      <c r="L238">
        <v>14</v>
      </c>
      <c r="M238" t="b">
        <v>1</v>
      </c>
      <c r="N238" t="s">
        <v>8274</v>
      </c>
      <c r="O238">
        <v>103</v>
      </c>
      <c r="P238">
        <v>73.569999999999993</v>
      </c>
      <c r="Q238" s="10" t="s">
        <v>8322</v>
      </c>
      <c r="R238" t="s">
        <v>8323</v>
      </c>
      <c r="S238" s="16">
        <v>41026.996099537035</v>
      </c>
      <c r="T238" s="16">
        <v>41041.996099537035</v>
      </c>
    </row>
    <row r="239" spans="1:20" ht="60" x14ac:dyDescent="0.25">
      <c r="A239">
        <v>1832</v>
      </c>
      <c r="B239" s="9" t="s">
        <v>1833</v>
      </c>
      <c r="C239" s="3" t="s">
        <v>5942</v>
      </c>
      <c r="D239" s="5">
        <v>350</v>
      </c>
      <c r="E239" s="7">
        <v>500</v>
      </c>
      <c r="F239" t="s">
        <v>8218</v>
      </c>
      <c r="G239" t="s">
        <v>8223</v>
      </c>
      <c r="H239" t="s">
        <v>8245</v>
      </c>
      <c r="I239">
        <v>1299243427</v>
      </c>
      <c r="J239">
        <v>1296651427</v>
      </c>
      <c r="K239" t="b">
        <v>0</v>
      </c>
      <c r="L239">
        <v>20</v>
      </c>
      <c r="M239" t="b">
        <v>1</v>
      </c>
      <c r="N239" t="s">
        <v>8274</v>
      </c>
      <c r="O239">
        <v>143</v>
      </c>
      <c r="P239">
        <v>25</v>
      </c>
      <c r="Q239" s="10" t="s">
        <v>8322</v>
      </c>
      <c r="R239" t="s">
        <v>8323</v>
      </c>
      <c r="S239" s="16">
        <v>40576.539664351854</v>
      </c>
      <c r="T239" s="16">
        <v>40606.539664351854</v>
      </c>
    </row>
    <row r="240" spans="1:20" ht="75" x14ac:dyDescent="0.25">
      <c r="A240">
        <v>1833</v>
      </c>
      <c r="B240" s="9" t="s">
        <v>1834</v>
      </c>
      <c r="C240" s="3" t="s">
        <v>5943</v>
      </c>
      <c r="D240" s="5">
        <v>400</v>
      </c>
      <c r="E240" s="7">
        <v>1050</v>
      </c>
      <c r="F240" t="s">
        <v>8218</v>
      </c>
      <c r="G240" t="s">
        <v>8223</v>
      </c>
      <c r="H240" t="s">
        <v>8245</v>
      </c>
      <c r="I240">
        <v>1362211140</v>
      </c>
      <c r="J240">
        <v>1359421403</v>
      </c>
      <c r="K240" t="b">
        <v>0</v>
      </c>
      <c r="L240">
        <v>25</v>
      </c>
      <c r="M240" t="b">
        <v>1</v>
      </c>
      <c r="N240" t="s">
        <v>8274</v>
      </c>
      <c r="O240">
        <v>263</v>
      </c>
      <c r="P240">
        <v>42</v>
      </c>
      <c r="Q240" s="10" t="s">
        <v>8322</v>
      </c>
      <c r="R240" t="s">
        <v>8323</v>
      </c>
      <c r="S240" s="16">
        <v>41303.044016203705</v>
      </c>
      <c r="T240" s="16">
        <v>41335.332638888889</v>
      </c>
    </row>
    <row r="241" spans="1:20" ht="30" x14ac:dyDescent="0.25">
      <c r="A241">
        <v>1834</v>
      </c>
      <c r="B241" s="9" t="s">
        <v>1835</v>
      </c>
      <c r="C241" s="3" t="s">
        <v>5944</v>
      </c>
      <c r="D241" s="5">
        <v>10000</v>
      </c>
      <c r="E241" s="7">
        <v>11805</v>
      </c>
      <c r="F241" t="s">
        <v>8218</v>
      </c>
      <c r="G241" t="s">
        <v>8223</v>
      </c>
      <c r="H241" t="s">
        <v>8245</v>
      </c>
      <c r="I241">
        <v>1422140895</v>
      </c>
      <c r="J241">
        <v>1418684895</v>
      </c>
      <c r="K241" t="b">
        <v>0</v>
      </c>
      <c r="L241">
        <v>90</v>
      </c>
      <c r="M241" t="b">
        <v>1</v>
      </c>
      <c r="N241" t="s">
        <v>8274</v>
      </c>
      <c r="O241">
        <v>118</v>
      </c>
      <c r="P241">
        <v>131.16999999999999</v>
      </c>
      <c r="Q241" s="10" t="s">
        <v>8322</v>
      </c>
      <c r="R241" t="s">
        <v>8323</v>
      </c>
      <c r="S241" s="16">
        <v>41988.964062500003</v>
      </c>
      <c r="T241" s="16">
        <v>42028.964062500003</v>
      </c>
    </row>
    <row r="242" spans="1:20" ht="30" x14ac:dyDescent="0.25">
      <c r="A242">
        <v>1836</v>
      </c>
      <c r="B242" s="9" t="s">
        <v>1837</v>
      </c>
      <c r="C242" s="3" t="s">
        <v>5946</v>
      </c>
      <c r="D242" s="5">
        <v>5000</v>
      </c>
      <c r="E242" s="7">
        <v>10017</v>
      </c>
      <c r="F242" t="s">
        <v>8218</v>
      </c>
      <c r="G242" t="s">
        <v>8223</v>
      </c>
      <c r="H242" t="s">
        <v>8245</v>
      </c>
      <c r="I242">
        <v>1361129129</v>
      </c>
      <c r="J242">
        <v>1359660329</v>
      </c>
      <c r="K242" t="b">
        <v>0</v>
      </c>
      <c r="L242">
        <v>55</v>
      </c>
      <c r="M242" t="b">
        <v>1</v>
      </c>
      <c r="N242" t="s">
        <v>8274</v>
      </c>
      <c r="O242">
        <v>200</v>
      </c>
      <c r="P242">
        <v>182.13</v>
      </c>
      <c r="Q242" s="10" t="s">
        <v>8322</v>
      </c>
      <c r="R242" t="s">
        <v>8323</v>
      </c>
      <c r="S242" s="16">
        <v>41305.809363425928</v>
      </c>
      <c r="T242" s="16">
        <v>41322.809363425928</v>
      </c>
    </row>
    <row r="243" spans="1:20" ht="75" x14ac:dyDescent="0.25">
      <c r="A243">
        <v>1837</v>
      </c>
      <c r="B243" s="9" t="s">
        <v>1838</v>
      </c>
      <c r="C243" s="3" t="s">
        <v>5947</v>
      </c>
      <c r="D243" s="5">
        <v>600</v>
      </c>
      <c r="E243" s="7">
        <v>1841</v>
      </c>
      <c r="F243" t="s">
        <v>8218</v>
      </c>
      <c r="G243" t="s">
        <v>8223</v>
      </c>
      <c r="H243" t="s">
        <v>8245</v>
      </c>
      <c r="I243">
        <v>1332029335</v>
      </c>
      <c r="J243">
        <v>1326848935</v>
      </c>
      <c r="K243" t="b">
        <v>0</v>
      </c>
      <c r="L243">
        <v>30</v>
      </c>
      <c r="M243" t="b">
        <v>1</v>
      </c>
      <c r="N243" t="s">
        <v>8274</v>
      </c>
      <c r="O243">
        <v>307</v>
      </c>
      <c r="P243">
        <v>61.37</v>
      </c>
      <c r="Q243" s="10" t="s">
        <v>8322</v>
      </c>
      <c r="R243" t="s">
        <v>8323</v>
      </c>
      <c r="S243" s="16">
        <v>40926.047858796301</v>
      </c>
      <c r="T243" s="16">
        <v>40986.006192129629</v>
      </c>
    </row>
    <row r="244" spans="1:20" ht="75" x14ac:dyDescent="0.25">
      <c r="A244">
        <v>1838</v>
      </c>
      <c r="B244" s="9" t="s">
        <v>1839</v>
      </c>
      <c r="C244" s="3" t="s">
        <v>5948</v>
      </c>
      <c r="D244" s="5">
        <v>1000</v>
      </c>
      <c r="E244" s="7">
        <v>1001.49</v>
      </c>
      <c r="F244" t="s">
        <v>8218</v>
      </c>
      <c r="G244" t="s">
        <v>8223</v>
      </c>
      <c r="H244" t="s">
        <v>8245</v>
      </c>
      <c r="I244">
        <v>1317438000</v>
      </c>
      <c r="J244">
        <v>1314989557</v>
      </c>
      <c r="K244" t="b">
        <v>0</v>
      </c>
      <c r="L244">
        <v>28</v>
      </c>
      <c r="M244" t="b">
        <v>1</v>
      </c>
      <c r="N244" t="s">
        <v>8274</v>
      </c>
      <c r="O244">
        <v>100</v>
      </c>
      <c r="P244">
        <v>35.770000000000003</v>
      </c>
      <c r="Q244" s="10" t="s">
        <v>8322</v>
      </c>
      <c r="R244" t="s">
        <v>8323</v>
      </c>
      <c r="S244" s="16">
        <v>40788.786539351851</v>
      </c>
      <c r="T244" s="16">
        <v>40817.125</v>
      </c>
    </row>
    <row r="245" spans="1:20" ht="60" x14ac:dyDescent="0.25">
      <c r="A245">
        <v>1839</v>
      </c>
      <c r="B245" s="9" t="s">
        <v>1840</v>
      </c>
      <c r="C245" s="3" t="s">
        <v>5949</v>
      </c>
      <c r="D245" s="5">
        <v>1000</v>
      </c>
      <c r="E245" s="7">
        <v>2053</v>
      </c>
      <c r="F245" t="s">
        <v>8218</v>
      </c>
      <c r="G245" t="s">
        <v>8223</v>
      </c>
      <c r="H245" t="s">
        <v>8245</v>
      </c>
      <c r="I245">
        <v>1475342382</v>
      </c>
      <c r="J245">
        <v>1472750382</v>
      </c>
      <c r="K245" t="b">
        <v>0</v>
      </c>
      <c r="L245">
        <v>45</v>
      </c>
      <c r="M245" t="b">
        <v>1</v>
      </c>
      <c r="N245" t="s">
        <v>8274</v>
      </c>
      <c r="O245">
        <v>205</v>
      </c>
      <c r="P245">
        <v>45.62</v>
      </c>
      <c r="Q245" s="10" t="s">
        <v>8322</v>
      </c>
      <c r="R245" t="s">
        <v>8323</v>
      </c>
      <c r="S245" s="16">
        <v>42614.722013888888</v>
      </c>
      <c r="T245" s="16">
        <v>42644.722013888888</v>
      </c>
    </row>
    <row r="246" spans="1:20" ht="75" x14ac:dyDescent="0.25">
      <c r="A246">
        <v>1840</v>
      </c>
      <c r="B246" s="9" t="s">
        <v>1841</v>
      </c>
      <c r="C246" s="3" t="s">
        <v>5950</v>
      </c>
      <c r="D246" s="5">
        <v>900</v>
      </c>
      <c r="E246" s="7">
        <v>980</v>
      </c>
      <c r="F246" t="s">
        <v>8218</v>
      </c>
      <c r="G246" t="s">
        <v>8223</v>
      </c>
      <c r="H246" t="s">
        <v>8245</v>
      </c>
      <c r="I246">
        <v>1367902740</v>
      </c>
      <c r="J246">
        <v>1366251510</v>
      </c>
      <c r="K246" t="b">
        <v>0</v>
      </c>
      <c r="L246">
        <v>13</v>
      </c>
      <c r="M246" t="b">
        <v>1</v>
      </c>
      <c r="N246" t="s">
        <v>8274</v>
      </c>
      <c r="O246">
        <v>109</v>
      </c>
      <c r="P246">
        <v>75.38</v>
      </c>
      <c r="Q246" s="10" t="s">
        <v>8322</v>
      </c>
      <c r="R246" t="s">
        <v>8323</v>
      </c>
      <c r="S246" s="16">
        <v>41382.096180555556</v>
      </c>
      <c r="T246" s="16">
        <v>41401.207638888889</v>
      </c>
    </row>
    <row r="247" spans="1:20" ht="45" x14ac:dyDescent="0.25">
      <c r="A247">
        <v>1841</v>
      </c>
      <c r="B247" s="9" t="s">
        <v>1842</v>
      </c>
      <c r="C247" s="3" t="s">
        <v>5951</v>
      </c>
      <c r="D247" s="5">
        <v>2000</v>
      </c>
      <c r="E247" s="7">
        <v>2035</v>
      </c>
      <c r="F247" t="s">
        <v>8218</v>
      </c>
      <c r="G247" t="s">
        <v>8223</v>
      </c>
      <c r="H247" t="s">
        <v>8245</v>
      </c>
      <c r="I247">
        <v>1400561940</v>
      </c>
      <c r="J247">
        <v>1397679445</v>
      </c>
      <c r="K247" t="b">
        <v>0</v>
      </c>
      <c r="L247">
        <v>40</v>
      </c>
      <c r="M247" t="b">
        <v>1</v>
      </c>
      <c r="N247" t="s">
        <v>8274</v>
      </c>
      <c r="O247">
        <v>102</v>
      </c>
      <c r="P247">
        <v>50.88</v>
      </c>
      <c r="Q247" s="10" t="s">
        <v>8322</v>
      </c>
      <c r="R247" t="s">
        <v>8323</v>
      </c>
      <c r="S247" s="16">
        <v>41745.84542824074</v>
      </c>
      <c r="T247" s="16">
        <v>41779.207638888889</v>
      </c>
    </row>
    <row r="248" spans="1:20" ht="60" x14ac:dyDescent="0.25">
      <c r="A248">
        <v>1842</v>
      </c>
      <c r="B248" s="9" t="s">
        <v>1843</v>
      </c>
      <c r="C248" s="3" t="s">
        <v>5952</v>
      </c>
      <c r="D248" s="5">
        <v>2000</v>
      </c>
      <c r="E248" s="7">
        <v>2505</v>
      </c>
      <c r="F248" t="s">
        <v>8218</v>
      </c>
      <c r="G248" t="s">
        <v>8223</v>
      </c>
      <c r="H248" t="s">
        <v>8245</v>
      </c>
      <c r="I248">
        <v>1425275940</v>
      </c>
      <c r="J248">
        <v>1422371381</v>
      </c>
      <c r="K248" t="b">
        <v>0</v>
      </c>
      <c r="L248">
        <v>21</v>
      </c>
      <c r="M248" t="b">
        <v>1</v>
      </c>
      <c r="N248" t="s">
        <v>8274</v>
      </c>
      <c r="O248">
        <v>125</v>
      </c>
      <c r="P248">
        <v>119.29</v>
      </c>
      <c r="Q248" s="10" t="s">
        <v>8322</v>
      </c>
      <c r="R248" t="s">
        <v>8323</v>
      </c>
      <c r="S248" s="16">
        <v>42031.631724537037</v>
      </c>
      <c r="T248" s="16">
        <v>42065.249305555553</v>
      </c>
    </row>
    <row r="249" spans="1:20" ht="75" x14ac:dyDescent="0.25">
      <c r="A249">
        <v>1843</v>
      </c>
      <c r="B249" s="9" t="s">
        <v>1844</v>
      </c>
      <c r="C249" s="3" t="s">
        <v>5953</v>
      </c>
      <c r="D249" s="5">
        <v>10000</v>
      </c>
      <c r="E249" s="7">
        <v>12400.61</v>
      </c>
      <c r="F249" t="s">
        <v>8218</v>
      </c>
      <c r="G249" t="s">
        <v>8223</v>
      </c>
      <c r="H249" t="s">
        <v>8245</v>
      </c>
      <c r="I249">
        <v>1298245954</v>
      </c>
      <c r="J249">
        <v>1295653954</v>
      </c>
      <c r="K249" t="b">
        <v>0</v>
      </c>
      <c r="L249">
        <v>134</v>
      </c>
      <c r="M249" t="b">
        <v>1</v>
      </c>
      <c r="N249" t="s">
        <v>8274</v>
      </c>
      <c r="O249">
        <v>124</v>
      </c>
      <c r="P249">
        <v>92.54</v>
      </c>
      <c r="Q249" s="10" t="s">
        <v>8322</v>
      </c>
      <c r="R249" t="s">
        <v>8323</v>
      </c>
      <c r="S249" s="16">
        <v>40564.994837962964</v>
      </c>
      <c r="T249" s="16">
        <v>40594.994837962964</v>
      </c>
    </row>
    <row r="250" spans="1:20" ht="75" x14ac:dyDescent="0.25">
      <c r="A250">
        <v>1844</v>
      </c>
      <c r="B250" s="9" t="s">
        <v>1845</v>
      </c>
      <c r="C250" s="3" t="s">
        <v>5954</v>
      </c>
      <c r="D250" s="5">
        <v>1500</v>
      </c>
      <c r="E250" s="7">
        <v>1521</v>
      </c>
      <c r="F250" t="s">
        <v>8218</v>
      </c>
      <c r="G250" t="s">
        <v>8223</v>
      </c>
      <c r="H250" t="s">
        <v>8245</v>
      </c>
      <c r="I250">
        <v>1307761200</v>
      </c>
      <c r="J250">
        <v>1304464914</v>
      </c>
      <c r="K250" t="b">
        <v>0</v>
      </c>
      <c r="L250">
        <v>20</v>
      </c>
      <c r="M250" t="b">
        <v>1</v>
      </c>
      <c r="N250" t="s">
        <v>8274</v>
      </c>
      <c r="O250">
        <v>101</v>
      </c>
      <c r="P250">
        <v>76.05</v>
      </c>
      <c r="Q250" s="10" t="s">
        <v>8322</v>
      </c>
      <c r="R250" t="s">
        <v>8323</v>
      </c>
      <c r="S250" s="16">
        <v>40666.973541666666</v>
      </c>
      <c r="T250" s="16">
        <v>40705.125</v>
      </c>
    </row>
    <row r="251" spans="1:20" ht="120" x14ac:dyDescent="0.25">
      <c r="A251">
        <v>1845</v>
      </c>
      <c r="B251" s="9" t="s">
        <v>1846</v>
      </c>
      <c r="C251" s="3" t="s">
        <v>5955</v>
      </c>
      <c r="D251" s="5">
        <v>1000</v>
      </c>
      <c r="E251" s="7">
        <v>1000</v>
      </c>
      <c r="F251" t="s">
        <v>8218</v>
      </c>
      <c r="G251" t="s">
        <v>8223</v>
      </c>
      <c r="H251" t="s">
        <v>8245</v>
      </c>
      <c r="I251">
        <v>1466139300</v>
      </c>
      <c r="J251">
        <v>1464854398</v>
      </c>
      <c r="K251" t="b">
        <v>0</v>
      </c>
      <c r="L251">
        <v>19</v>
      </c>
      <c r="M251" t="b">
        <v>1</v>
      </c>
      <c r="N251" t="s">
        <v>8274</v>
      </c>
      <c r="O251">
        <v>100</v>
      </c>
      <c r="P251">
        <v>52.63</v>
      </c>
      <c r="Q251" s="10" t="s">
        <v>8322</v>
      </c>
      <c r="R251" t="s">
        <v>8323</v>
      </c>
      <c r="S251" s="16">
        <v>42523.333310185189</v>
      </c>
      <c r="T251" s="16">
        <v>42538.204861111109</v>
      </c>
    </row>
    <row r="252" spans="1:20" ht="75" x14ac:dyDescent="0.25">
      <c r="A252">
        <v>1846</v>
      </c>
      <c r="B252" s="9" t="s">
        <v>1847</v>
      </c>
      <c r="C252" s="3" t="s">
        <v>5956</v>
      </c>
      <c r="D252" s="5">
        <v>15000</v>
      </c>
      <c r="E252" s="7">
        <v>20689</v>
      </c>
      <c r="F252" t="s">
        <v>8218</v>
      </c>
      <c r="G252" t="s">
        <v>8223</v>
      </c>
      <c r="H252" t="s">
        <v>8245</v>
      </c>
      <c r="I252">
        <v>1355585777</v>
      </c>
      <c r="J252">
        <v>1352993777</v>
      </c>
      <c r="K252" t="b">
        <v>0</v>
      </c>
      <c r="L252">
        <v>209</v>
      </c>
      <c r="M252" t="b">
        <v>1</v>
      </c>
      <c r="N252" t="s">
        <v>8274</v>
      </c>
      <c r="O252">
        <v>138</v>
      </c>
      <c r="P252">
        <v>98.99</v>
      </c>
      <c r="Q252" s="10" t="s">
        <v>8322</v>
      </c>
      <c r="R252" t="s">
        <v>8323</v>
      </c>
      <c r="S252" s="16">
        <v>41228.650196759263</v>
      </c>
      <c r="T252" s="16">
        <v>41258.650196759263</v>
      </c>
    </row>
    <row r="253" spans="1:20" ht="75" x14ac:dyDescent="0.25">
      <c r="A253">
        <v>1847</v>
      </c>
      <c r="B253" s="9" t="s">
        <v>1848</v>
      </c>
      <c r="C253" s="3" t="s">
        <v>5957</v>
      </c>
      <c r="D253" s="5">
        <v>2500</v>
      </c>
      <c r="E253" s="7">
        <v>3022</v>
      </c>
      <c r="F253" t="s">
        <v>8218</v>
      </c>
      <c r="G253" t="s">
        <v>8223</v>
      </c>
      <c r="H253" t="s">
        <v>8245</v>
      </c>
      <c r="I253">
        <v>1429594832</v>
      </c>
      <c r="J253">
        <v>1427780432</v>
      </c>
      <c r="K253" t="b">
        <v>0</v>
      </c>
      <c r="L253">
        <v>38</v>
      </c>
      <c r="M253" t="b">
        <v>1</v>
      </c>
      <c r="N253" t="s">
        <v>8274</v>
      </c>
      <c r="O253">
        <v>121</v>
      </c>
      <c r="P253">
        <v>79.53</v>
      </c>
      <c r="Q253" s="10" t="s">
        <v>8322</v>
      </c>
      <c r="R253" t="s">
        <v>8323</v>
      </c>
      <c r="S253" s="16">
        <v>42094.236481481479</v>
      </c>
      <c r="T253" s="16">
        <v>42115.236481481479</v>
      </c>
    </row>
    <row r="254" spans="1:20" ht="75" x14ac:dyDescent="0.25">
      <c r="A254">
        <v>1848</v>
      </c>
      <c r="B254" s="9" t="s">
        <v>1849</v>
      </c>
      <c r="C254" s="3" t="s">
        <v>5958</v>
      </c>
      <c r="D254" s="5">
        <v>3000</v>
      </c>
      <c r="E254" s="7">
        <v>3221</v>
      </c>
      <c r="F254" t="s">
        <v>8218</v>
      </c>
      <c r="G254" t="s">
        <v>8223</v>
      </c>
      <c r="H254" t="s">
        <v>8245</v>
      </c>
      <c r="I254">
        <v>1312095540</v>
      </c>
      <c r="J254">
        <v>1306608888</v>
      </c>
      <c r="K254" t="b">
        <v>0</v>
      </c>
      <c r="L254">
        <v>24</v>
      </c>
      <c r="M254" t="b">
        <v>1</v>
      </c>
      <c r="N254" t="s">
        <v>8274</v>
      </c>
      <c r="O254">
        <v>107</v>
      </c>
      <c r="P254">
        <v>134.21</v>
      </c>
      <c r="Q254" s="10" t="s">
        <v>8322</v>
      </c>
      <c r="R254" t="s">
        <v>8323</v>
      </c>
      <c r="S254" s="16">
        <v>40691.788055555553</v>
      </c>
      <c r="T254" s="16">
        <v>40755.290972222225</v>
      </c>
    </row>
    <row r="255" spans="1:20" ht="45" x14ac:dyDescent="0.25">
      <c r="A255">
        <v>1849</v>
      </c>
      <c r="B255" s="9" t="s">
        <v>1850</v>
      </c>
      <c r="C255" s="3" t="s">
        <v>5959</v>
      </c>
      <c r="D255" s="5">
        <v>300</v>
      </c>
      <c r="E255" s="7">
        <v>301</v>
      </c>
      <c r="F255" t="s">
        <v>8218</v>
      </c>
      <c r="G255" t="s">
        <v>8223</v>
      </c>
      <c r="H255" t="s">
        <v>8245</v>
      </c>
      <c r="I255">
        <v>1350505059</v>
      </c>
      <c r="J255">
        <v>1347913059</v>
      </c>
      <c r="K255" t="b">
        <v>0</v>
      </c>
      <c r="L255">
        <v>8</v>
      </c>
      <c r="M255" t="b">
        <v>1</v>
      </c>
      <c r="N255" t="s">
        <v>8274</v>
      </c>
      <c r="O255">
        <v>100</v>
      </c>
      <c r="P255">
        <v>37.630000000000003</v>
      </c>
      <c r="Q255" s="10" t="s">
        <v>8322</v>
      </c>
      <c r="R255" t="s">
        <v>8323</v>
      </c>
      <c r="S255" s="16">
        <v>41169.845590277779</v>
      </c>
      <c r="T255" s="16">
        <v>41199.845590277779</v>
      </c>
    </row>
    <row r="256" spans="1:20" ht="75" x14ac:dyDescent="0.25">
      <c r="A256">
        <v>1850</v>
      </c>
      <c r="B256" s="9" t="s">
        <v>1851</v>
      </c>
      <c r="C256" s="3" t="s">
        <v>5960</v>
      </c>
      <c r="D256" s="5">
        <v>9000</v>
      </c>
      <c r="E256" s="7">
        <v>9137</v>
      </c>
      <c r="F256" t="s">
        <v>8218</v>
      </c>
      <c r="G256" t="s">
        <v>8223</v>
      </c>
      <c r="H256" t="s">
        <v>8245</v>
      </c>
      <c r="I256">
        <v>1405033300</v>
      </c>
      <c r="J256">
        <v>1402441300</v>
      </c>
      <c r="K256" t="b">
        <v>0</v>
      </c>
      <c r="L256">
        <v>179</v>
      </c>
      <c r="M256" t="b">
        <v>1</v>
      </c>
      <c r="N256" t="s">
        <v>8274</v>
      </c>
      <c r="O256">
        <v>102</v>
      </c>
      <c r="P256">
        <v>51.04</v>
      </c>
      <c r="Q256" s="10" t="s">
        <v>8322</v>
      </c>
      <c r="R256" t="s">
        <v>8323</v>
      </c>
      <c r="S256" s="16">
        <v>41800.959490740745</v>
      </c>
      <c r="T256" s="16">
        <v>41830.959490740745</v>
      </c>
    </row>
    <row r="257" spans="1:20" ht="75" x14ac:dyDescent="0.25">
      <c r="A257">
        <v>1851</v>
      </c>
      <c r="B257" s="9" t="s">
        <v>1852</v>
      </c>
      <c r="C257" s="3" t="s">
        <v>5961</v>
      </c>
      <c r="D257" s="5">
        <v>1300</v>
      </c>
      <c r="E257" s="7">
        <v>1301</v>
      </c>
      <c r="F257" t="s">
        <v>8218</v>
      </c>
      <c r="G257" t="s">
        <v>8223</v>
      </c>
      <c r="H257" t="s">
        <v>8245</v>
      </c>
      <c r="I257">
        <v>1406509200</v>
      </c>
      <c r="J257">
        <v>1404769538</v>
      </c>
      <c r="K257" t="b">
        <v>0</v>
      </c>
      <c r="L257">
        <v>26</v>
      </c>
      <c r="M257" t="b">
        <v>1</v>
      </c>
      <c r="N257" t="s">
        <v>8274</v>
      </c>
      <c r="O257">
        <v>100</v>
      </c>
      <c r="P257">
        <v>50.04</v>
      </c>
      <c r="Q257" s="10" t="s">
        <v>8322</v>
      </c>
      <c r="R257" t="s">
        <v>8323</v>
      </c>
      <c r="S257" s="16">
        <v>41827.906689814816</v>
      </c>
      <c r="T257" s="16">
        <v>41848.041666666664</v>
      </c>
    </row>
    <row r="258" spans="1:20" ht="75" x14ac:dyDescent="0.25">
      <c r="A258">
        <v>1852</v>
      </c>
      <c r="B258" s="9" t="s">
        <v>1853</v>
      </c>
      <c r="C258" s="3" t="s">
        <v>5962</v>
      </c>
      <c r="D258" s="5">
        <v>15000</v>
      </c>
      <c r="E258" s="7">
        <v>17545</v>
      </c>
      <c r="F258" t="s">
        <v>8218</v>
      </c>
      <c r="G258" t="s">
        <v>8223</v>
      </c>
      <c r="H258" t="s">
        <v>8245</v>
      </c>
      <c r="I258">
        <v>1429920000</v>
      </c>
      <c r="J258">
        <v>1426703452</v>
      </c>
      <c r="K258" t="b">
        <v>0</v>
      </c>
      <c r="L258">
        <v>131</v>
      </c>
      <c r="M258" t="b">
        <v>1</v>
      </c>
      <c r="N258" t="s">
        <v>8274</v>
      </c>
      <c r="O258">
        <v>117</v>
      </c>
      <c r="P258">
        <v>133.93</v>
      </c>
      <c r="Q258" s="10" t="s">
        <v>8322</v>
      </c>
      <c r="R258" t="s">
        <v>8323</v>
      </c>
      <c r="S258" s="16">
        <v>42081.77143518519</v>
      </c>
      <c r="T258" s="16">
        <v>42119</v>
      </c>
    </row>
    <row r="259" spans="1:20" ht="75" x14ac:dyDescent="0.25">
      <c r="A259">
        <v>1853</v>
      </c>
      <c r="B259" s="9" t="s">
        <v>1854</v>
      </c>
      <c r="C259" s="3" t="s">
        <v>5963</v>
      </c>
      <c r="D259" s="5">
        <v>800</v>
      </c>
      <c r="E259" s="7">
        <v>815</v>
      </c>
      <c r="F259" t="s">
        <v>8218</v>
      </c>
      <c r="G259" t="s">
        <v>8223</v>
      </c>
      <c r="H259" t="s">
        <v>8245</v>
      </c>
      <c r="I259">
        <v>1352860017</v>
      </c>
      <c r="J259">
        <v>1348536417</v>
      </c>
      <c r="K259" t="b">
        <v>0</v>
      </c>
      <c r="L259">
        <v>14</v>
      </c>
      <c r="M259" t="b">
        <v>1</v>
      </c>
      <c r="N259" t="s">
        <v>8274</v>
      </c>
      <c r="O259">
        <v>102</v>
      </c>
      <c r="P259">
        <v>58.21</v>
      </c>
      <c r="Q259" s="10" t="s">
        <v>8322</v>
      </c>
      <c r="R259" t="s">
        <v>8323</v>
      </c>
      <c r="S259" s="16">
        <v>41177.060381944444</v>
      </c>
      <c r="T259" s="16">
        <v>41227.102048611108</v>
      </c>
    </row>
    <row r="260" spans="1:20" ht="60" x14ac:dyDescent="0.25">
      <c r="A260">
        <v>1854</v>
      </c>
      <c r="B260" s="9" t="s">
        <v>1855</v>
      </c>
      <c r="C260" s="3" t="s">
        <v>5964</v>
      </c>
      <c r="D260" s="5">
        <v>15000</v>
      </c>
      <c r="E260" s="7">
        <v>15318.55</v>
      </c>
      <c r="F260" t="s">
        <v>8218</v>
      </c>
      <c r="G260" t="s">
        <v>8223</v>
      </c>
      <c r="H260" t="s">
        <v>8245</v>
      </c>
      <c r="I260">
        <v>1369355437</v>
      </c>
      <c r="J260">
        <v>1366763437</v>
      </c>
      <c r="K260" t="b">
        <v>0</v>
      </c>
      <c r="L260">
        <v>174</v>
      </c>
      <c r="M260" t="b">
        <v>1</v>
      </c>
      <c r="N260" t="s">
        <v>8274</v>
      </c>
      <c r="O260">
        <v>102</v>
      </c>
      <c r="P260">
        <v>88.04</v>
      </c>
      <c r="Q260" s="10" t="s">
        <v>8322</v>
      </c>
      <c r="R260" t="s">
        <v>8323</v>
      </c>
      <c r="S260" s="16">
        <v>41388.021261574075</v>
      </c>
      <c r="T260" s="16">
        <v>41418.021261574075</v>
      </c>
    </row>
    <row r="261" spans="1:20" ht="75" x14ac:dyDescent="0.25">
      <c r="A261">
        <v>1856</v>
      </c>
      <c r="B261" s="9" t="s">
        <v>1857</v>
      </c>
      <c r="C261" s="3" t="s">
        <v>5966</v>
      </c>
      <c r="D261" s="5">
        <v>2000</v>
      </c>
      <c r="E261" s="7">
        <v>2025</v>
      </c>
      <c r="F261" t="s">
        <v>8218</v>
      </c>
      <c r="G261" t="s">
        <v>8223</v>
      </c>
      <c r="H261" t="s">
        <v>8245</v>
      </c>
      <c r="I261">
        <v>1405715472</v>
      </c>
      <c r="J261">
        <v>1403901072</v>
      </c>
      <c r="K261" t="b">
        <v>0</v>
      </c>
      <c r="L261">
        <v>38</v>
      </c>
      <c r="M261" t="b">
        <v>1</v>
      </c>
      <c r="N261" t="s">
        <v>8274</v>
      </c>
      <c r="O261">
        <v>101</v>
      </c>
      <c r="P261">
        <v>53.29</v>
      </c>
      <c r="Q261" s="10" t="s">
        <v>8322</v>
      </c>
      <c r="R261" t="s">
        <v>8323</v>
      </c>
      <c r="S261" s="16">
        <v>41817.854999999996</v>
      </c>
      <c r="T261" s="16">
        <v>41838.854999999996</v>
      </c>
    </row>
    <row r="262" spans="1:20" ht="60" x14ac:dyDescent="0.25">
      <c r="A262">
        <v>1857</v>
      </c>
      <c r="B262" s="9" t="s">
        <v>1858</v>
      </c>
      <c r="C262" s="3" t="s">
        <v>5967</v>
      </c>
      <c r="D262" s="5">
        <v>3000</v>
      </c>
      <c r="E262" s="7">
        <v>3000</v>
      </c>
      <c r="F262" t="s">
        <v>8218</v>
      </c>
      <c r="G262" t="s">
        <v>8223</v>
      </c>
      <c r="H262" t="s">
        <v>8245</v>
      </c>
      <c r="I262">
        <v>1410546413</v>
      </c>
      <c r="J262">
        <v>1407954413</v>
      </c>
      <c r="K262" t="b">
        <v>0</v>
      </c>
      <c r="L262">
        <v>22</v>
      </c>
      <c r="M262" t="b">
        <v>1</v>
      </c>
      <c r="N262" t="s">
        <v>8274</v>
      </c>
      <c r="O262">
        <v>100</v>
      </c>
      <c r="P262">
        <v>136.36000000000001</v>
      </c>
      <c r="Q262" s="10" t="s">
        <v>8322</v>
      </c>
      <c r="R262" t="s">
        <v>8323</v>
      </c>
      <c r="S262" s="16">
        <v>41864.76866898148</v>
      </c>
      <c r="T262" s="16">
        <v>41894.76866898148</v>
      </c>
    </row>
    <row r="263" spans="1:20" ht="75" x14ac:dyDescent="0.25">
      <c r="A263">
        <v>1858</v>
      </c>
      <c r="B263" s="9" t="s">
        <v>1859</v>
      </c>
      <c r="C263" s="3" t="s">
        <v>5968</v>
      </c>
      <c r="D263" s="5">
        <v>5555.55</v>
      </c>
      <c r="E263" s="7">
        <v>6041.55</v>
      </c>
      <c r="F263" t="s">
        <v>8218</v>
      </c>
      <c r="G263" t="s">
        <v>8223</v>
      </c>
      <c r="H263" t="s">
        <v>8245</v>
      </c>
      <c r="I263">
        <v>1324014521</v>
      </c>
      <c r="J263">
        <v>1318826921</v>
      </c>
      <c r="K263" t="b">
        <v>0</v>
      </c>
      <c r="L263">
        <v>149</v>
      </c>
      <c r="M263" t="b">
        <v>1</v>
      </c>
      <c r="N263" t="s">
        <v>8274</v>
      </c>
      <c r="O263">
        <v>109</v>
      </c>
      <c r="P263">
        <v>40.549999999999997</v>
      </c>
      <c r="Q263" s="10" t="s">
        <v>8322</v>
      </c>
      <c r="R263" t="s">
        <v>8323</v>
      </c>
      <c r="S263" s="16">
        <v>40833.200474537036</v>
      </c>
      <c r="T263" s="16">
        <v>40893.242141203707</v>
      </c>
    </row>
    <row r="264" spans="1:20" ht="45" x14ac:dyDescent="0.25">
      <c r="A264">
        <v>1859</v>
      </c>
      <c r="B264" s="9" t="s">
        <v>1860</v>
      </c>
      <c r="C264" s="3" t="s">
        <v>5969</v>
      </c>
      <c r="D264" s="5">
        <v>3000</v>
      </c>
      <c r="E264" s="7">
        <v>3955</v>
      </c>
      <c r="F264" t="s">
        <v>8218</v>
      </c>
      <c r="G264" t="s">
        <v>8223</v>
      </c>
      <c r="H264" t="s">
        <v>8245</v>
      </c>
      <c r="I264">
        <v>1316716129</v>
      </c>
      <c r="J264">
        <v>1314124129</v>
      </c>
      <c r="K264" t="b">
        <v>0</v>
      </c>
      <c r="L264">
        <v>56</v>
      </c>
      <c r="M264" t="b">
        <v>1</v>
      </c>
      <c r="N264" t="s">
        <v>8274</v>
      </c>
      <c r="O264">
        <v>132</v>
      </c>
      <c r="P264">
        <v>70.63</v>
      </c>
      <c r="Q264" s="10" t="s">
        <v>8322</v>
      </c>
      <c r="R264" t="s">
        <v>8323</v>
      </c>
      <c r="S264" s="16">
        <v>40778.770011574074</v>
      </c>
      <c r="T264" s="16">
        <v>40808.770011574074</v>
      </c>
    </row>
    <row r="265" spans="1:20" ht="60" x14ac:dyDescent="0.25">
      <c r="A265">
        <v>1860</v>
      </c>
      <c r="B265" s="9" t="s">
        <v>1861</v>
      </c>
      <c r="C265" s="3" t="s">
        <v>5970</v>
      </c>
      <c r="D265" s="5">
        <v>750</v>
      </c>
      <c r="E265" s="7">
        <v>1001</v>
      </c>
      <c r="F265" t="s">
        <v>8218</v>
      </c>
      <c r="G265" t="s">
        <v>8223</v>
      </c>
      <c r="H265" t="s">
        <v>8245</v>
      </c>
      <c r="I265">
        <v>1391706084</v>
      </c>
      <c r="J265">
        <v>1389891684</v>
      </c>
      <c r="K265" t="b">
        <v>0</v>
      </c>
      <c r="L265">
        <v>19</v>
      </c>
      <c r="M265" t="b">
        <v>1</v>
      </c>
      <c r="N265" t="s">
        <v>8274</v>
      </c>
      <c r="O265">
        <v>133</v>
      </c>
      <c r="P265">
        <v>52.68</v>
      </c>
      <c r="Q265" s="10" t="s">
        <v>8322</v>
      </c>
      <c r="R265" t="s">
        <v>8323</v>
      </c>
      <c r="S265" s="16">
        <v>41655.709305555552</v>
      </c>
      <c r="T265" s="16">
        <v>41676.709305555552</v>
      </c>
    </row>
    <row r="266" spans="1:20" ht="60" x14ac:dyDescent="0.25">
      <c r="A266">
        <v>1881</v>
      </c>
      <c r="B266" s="9" t="s">
        <v>1882</v>
      </c>
      <c r="C266" s="3" t="s">
        <v>5991</v>
      </c>
      <c r="D266" s="5">
        <v>2000</v>
      </c>
      <c r="E266" s="7">
        <v>3453.69</v>
      </c>
      <c r="F266" t="s">
        <v>8218</v>
      </c>
      <c r="G266" t="s">
        <v>8223</v>
      </c>
      <c r="H266" t="s">
        <v>8245</v>
      </c>
      <c r="I266">
        <v>1425955189</v>
      </c>
      <c r="J266">
        <v>1423366789</v>
      </c>
      <c r="K266" t="b">
        <v>0</v>
      </c>
      <c r="L266">
        <v>70</v>
      </c>
      <c r="M266" t="b">
        <v>1</v>
      </c>
      <c r="N266" t="s">
        <v>8277</v>
      </c>
      <c r="O266">
        <v>173</v>
      </c>
      <c r="P266">
        <v>49.34</v>
      </c>
      <c r="Q266" s="10" t="s">
        <v>8322</v>
      </c>
      <c r="R266" t="s">
        <v>8326</v>
      </c>
      <c r="S266" s="16">
        <v>42043.152650462958</v>
      </c>
      <c r="T266" s="16">
        <v>42073.110983796301</v>
      </c>
    </row>
    <row r="267" spans="1:20" ht="75" x14ac:dyDescent="0.25">
      <c r="A267">
        <v>1882</v>
      </c>
      <c r="B267" s="9" t="s">
        <v>1883</v>
      </c>
      <c r="C267" s="3" t="s">
        <v>5992</v>
      </c>
      <c r="D267" s="5">
        <v>3350</v>
      </c>
      <c r="E267" s="7">
        <v>3380</v>
      </c>
      <c r="F267" t="s">
        <v>8218</v>
      </c>
      <c r="G267" t="s">
        <v>8223</v>
      </c>
      <c r="H267" t="s">
        <v>8245</v>
      </c>
      <c r="I267">
        <v>1341964080</v>
      </c>
      <c r="J267">
        <v>1339109212</v>
      </c>
      <c r="K267" t="b">
        <v>0</v>
      </c>
      <c r="L267">
        <v>81</v>
      </c>
      <c r="M267" t="b">
        <v>1</v>
      </c>
      <c r="N267" t="s">
        <v>8277</v>
      </c>
      <c r="O267">
        <v>101</v>
      </c>
      <c r="P267">
        <v>41.73</v>
      </c>
      <c r="Q267" s="10" t="s">
        <v>8322</v>
      </c>
      <c r="R267" t="s">
        <v>8326</v>
      </c>
      <c r="S267" s="16">
        <v>41067.949212962965</v>
      </c>
      <c r="T267" s="16">
        <v>41100.991666666669</v>
      </c>
    </row>
    <row r="268" spans="1:20" ht="60" x14ac:dyDescent="0.25">
      <c r="A268">
        <v>1883</v>
      </c>
      <c r="B268" s="9" t="s">
        <v>1884</v>
      </c>
      <c r="C268" s="3" t="s">
        <v>5993</v>
      </c>
      <c r="D268" s="5">
        <v>999</v>
      </c>
      <c r="E268" s="7">
        <v>1047</v>
      </c>
      <c r="F268" t="s">
        <v>8218</v>
      </c>
      <c r="G268" t="s">
        <v>8223</v>
      </c>
      <c r="H268" t="s">
        <v>8245</v>
      </c>
      <c r="I268">
        <v>1333921508</v>
      </c>
      <c r="J268">
        <v>1331333108</v>
      </c>
      <c r="K268" t="b">
        <v>0</v>
      </c>
      <c r="L268">
        <v>32</v>
      </c>
      <c r="M268" t="b">
        <v>1</v>
      </c>
      <c r="N268" t="s">
        <v>8277</v>
      </c>
      <c r="O268">
        <v>105</v>
      </c>
      <c r="P268">
        <v>32.72</v>
      </c>
      <c r="Q268" s="10" t="s">
        <v>8322</v>
      </c>
      <c r="R268" t="s">
        <v>8326</v>
      </c>
      <c r="S268" s="16">
        <v>40977.948009259257</v>
      </c>
      <c r="T268" s="16">
        <v>41007.906342592592</v>
      </c>
    </row>
    <row r="269" spans="1:20" ht="75" x14ac:dyDescent="0.25">
      <c r="A269">
        <v>1884</v>
      </c>
      <c r="B269" s="9" t="s">
        <v>1885</v>
      </c>
      <c r="C269" s="3" t="s">
        <v>5994</v>
      </c>
      <c r="D269" s="5">
        <v>1000</v>
      </c>
      <c r="E269" s="7">
        <v>1351</v>
      </c>
      <c r="F269" t="s">
        <v>8218</v>
      </c>
      <c r="G269" t="s">
        <v>8223</v>
      </c>
      <c r="H269" t="s">
        <v>8245</v>
      </c>
      <c r="I269">
        <v>1354017600</v>
      </c>
      <c r="J269">
        <v>1350967535</v>
      </c>
      <c r="K269" t="b">
        <v>0</v>
      </c>
      <c r="L269">
        <v>26</v>
      </c>
      <c r="M269" t="b">
        <v>1</v>
      </c>
      <c r="N269" t="s">
        <v>8277</v>
      </c>
      <c r="O269">
        <v>135</v>
      </c>
      <c r="P269">
        <v>51.96</v>
      </c>
      <c r="Q269" s="10" t="s">
        <v>8322</v>
      </c>
      <c r="R269" t="s">
        <v>8326</v>
      </c>
      <c r="S269" s="16">
        <v>41205.198321759257</v>
      </c>
      <c r="T269" s="16">
        <v>41240.5</v>
      </c>
    </row>
    <row r="270" spans="1:20" ht="60" x14ac:dyDescent="0.25">
      <c r="A270">
        <v>1885</v>
      </c>
      <c r="B270" s="9" t="s">
        <v>1886</v>
      </c>
      <c r="C270" s="3" t="s">
        <v>5995</v>
      </c>
      <c r="D270" s="5">
        <v>4575</v>
      </c>
      <c r="E270" s="7">
        <v>5322</v>
      </c>
      <c r="F270" t="s">
        <v>8218</v>
      </c>
      <c r="G270" t="s">
        <v>8223</v>
      </c>
      <c r="H270" t="s">
        <v>8245</v>
      </c>
      <c r="I270">
        <v>1344636000</v>
      </c>
      <c r="J270">
        <v>1341800110</v>
      </c>
      <c r="K270" t="b">
        <v>0</v>
      </c>
      <c r="L270">
        <v>105</v>
      </c>
      <c r="M270" t="b">
        <v>1</v>
      </c>
      <c r="N270" t="s">
        <v>8277</v>
      </c>
      <c r="O270">
        <v>116</v>
      </c>
      <c r="P270">
        <v>50.69</v>
      </c>
      <c r="Q270" s="10" t="s">
        <v>8322</v>
      </c>
      <c r="R270" t="s">
        <v>8326</v>
      </c>
      <c r="S270" s="16">
        <v>41099.093865740739</v>
      </c>
      <c r="T270" s="16">
        <v>41131.916666666664</v>
      </c>
    </row>
    <row r="271" spans="1:20" ht="75" x14ac:dyDescent="0.25">
      <c r="A271">
        <v>1886</v>
      </c>
      <c r="B271" s="9" t="s">
        <v>1887</v>
      </c>
      <c r="C271" s="3" t="s">
        <v>5996</v>
      </c>
      <c r="D271" s="5">
        <v>1200</v>
      </c>
      <c r="E271" s="7">
        <v>1225</v>
      </c>
      <c r="F271" t="s">
        <v>8218</v>
      </c>
      <c r="G271" t="s">
        <v>8223</v>
      </c>
      <c r="H271" t="s">
        <v>8245</v>
      </c>
      <c r="I271">
        <v>1415832338</v>
      </c>
      <c r="J271">
        <v>1413236738</v>
      </c>
      <c r="K271" t="b">
        <v>0</v>
      </c>
      <c r="L271">
        <v>29</v>
      </c>
      <c r="M271" t="b">
        <v>1</v>
      </c>
      <c r="N271" t="s">
        <v>8277</v>
      </c>
      <c r="O271">
        <v>102</v>
      </c>
      <c r="P271">
        <v>42.24</v>
      </c>
      <c r="Q271" s="10" t="s">
        <v>8322</v>
      </c>
      <c r="R271" t="s">
        <v>8326</v>
      </c>
      <c r="S271" s="16">
        <v>41925.906689814816</v>
      </c>
      <c r="T271" s="16">
        <v>41955.94835648148</v>
      </c>
    </row>
    <row r="272" spans="1:20" ht="105" x14ac:dyDescent="0.25">
      <c r="A272">
        <v>1888</v>
      </c>
      <c r="B272" s="9" t="s">
        <v>1889</v>
      </c>
      <c r="C272" s="3" t="s">
        <v>5998</v>
      </c>
      <c r="D272" s="5">
        <v>2500</v>
      </c>
      <c r="E272" s="7">
        <v>4152</v>
      </c>
      <c r="F272" t="s">
        <v>8218</v>
      </c>
      <c r="G272" t="s">
        <v>8223</v>
      </c>
      <c r="H272" t="s">
        <v>8245</v>
      </c>
      <c r="I272">
        <v>1275368340</v>
      </c>
      <c r="J272">
        <v>1272692732</v>
      </c>
      <c r="K272" t="b">
        <v>0</v>
      </c>
      <c r="L272">
        <v>89</v>
      </c>
      <c r="M272" t="b">
        <v>1</v>
      </c>
      <c r="N272" t="s">
        <v>8277</v>
      </c>
      <c r="O272">
        <v>166</v>
      </c>
      <c r="P272">
        <v>46.65</v>
      </c>
      <c r="Q272" s="10" t="s">
        <v>8322</v>
      </c>
      <c r="R272" t="s">
        <v>8326</v>
      </c>
      <c r="S272" s="16">
        <v>40299.239953703705</v>
      </c>
      <c r="T272" s="16">
        <v>40330.207638888889</v>
      </c>
    </row>
    <row r="273" spans="1:20" ht="75" x14ac:dyDescent="0.25">
      <c r="A273">
        <v>1889</v>
      </c>
      <c r="B273" s="9" t="s">
        <v>1890</v>
      </c>
      <c r="C273" s="3" t="s">
        <v>5999</v>
      </c>
      <c r="D273" s="5">
        <v>2000</v>
      </c>
      <c r="E273" s="7">
        <v>2132</v>
      </c>
      <c r="F273" t="s">
        <v>8218</v>
      </c>
      <c r="G273" t="s">
        <v>8223</v>
      </c>
      <c r="H273" t="s">
        <v>8245</v>
      </c>
      <c r="I273">
        <v>1363024946</v>
      </c>
      <c r="J273">
        <v>1359140546</v>
      </c>
      <c r="K273" t="b">
        <v>0</v>
      </c>
      <c r="L273">
        <v>44</v>
      </c>
      <c r="M273" t="b">
        <v>1</v>
      </c>
      <c r="N273" t="s">
        <v>8277</v>
      </c>
      <c r="O273">
        <v>107</v>
      </c>
      <c r="P273">
        <v>48.45</v>
      </c>
      <c r="Q273" s="10" t="s">
        <v>8322</v>
      </c>
      <c r="R273" t="s">
        <v>8326</v>
      </c>
      <c r="S273" s="16">
        <v>41299.793356481481</v>
      </c>
      <c r="T273" s="16">
        <v>41344.751689814817</v>
      </c>
    </row>
    <row r="274" spans="1:20" ht="60" x14ac:dyDescent="0.25">
      <c r="A274">
        <v>1890</v>
      </c>
      <c r="B274" s="9" t="s">
        <v>1891</v>
      </c>
      <c r="C274" s="3" t="s">
        <v>6000</v>
      </c>
      <c r="D274" s="5">
        <v>12000</v>
      </c>
      <c r="E274" s="7">
        <v>17350.13</v>
      </c>
      <c r="F274" t="s">
        <v>8218</v>
      </c>
      <c r="G274" t="s">
        <v>8223</v>
      </c>
      <c r="H274" t="s">
        <v>8245</v>
      </c>
      <c r="I274">
        <v>1355597528</v>
      </c>
      <c r="J274">
        <v>1353005528</v>
      </c>
      <c r="K274" t="b">
        <v>0</v>
      </c>
      <c r="L274">
        <v>246</v>
      </c>
      <c r="M274" t="b">
        <v>1</v>
      </c>
      <c r="N274" t="s">
        <v>8277</v>
      </c>
      <c r="O274">
        <v>145</v>
      </c>
      <c r="P274">
        <v>70.53</v>
      </c>
      <c r="Q274" s="10" t="s">
        <v>8322</v>
      </c>
      <c r="R274" t="s">
        <v>8326</v>
      </c>
      <c r="S274" s="16">
        <v>41228.786203703705</v>
      </c>
      <c r="T274" s="16">
        <v>41258.786203703705</v>
      </c>
    </row>
    <row r="275" spans="1:20" ht="105" x14ac:dyDescent="0.25">
      <c r="A275">
        <v>1891</v>
      </c>
      <c r="B275" s="9" t="s">
        <v>1892</v>
      </c>
      <c r="C275" s="3" t="s">
        <v>6001</v>
      </c>
      <c r="D275" s="5">
        <v>10000</v>
      </c>
      <c r="E275" s="7">
        <v>10555</v>
      </c>
      <c r="F275" t="s">
        <v>8218</v>
      </c>
      <c r="G275" t="s">
        <v>8223</v>
      </c>
      <c r="H275" t="s">
        <v>8245</v>
      </c>
      <c r="I275">
        <v>1279778400</v>
      </c>
      <c r="J275">
        <v>1275851354</v>
      </c>
      <c r="K275" t="b">
        <v>0</v>
      </c>
      <c r="L275">
        <v>120</v>
      </c>
      <c r="M275" t="b">
        <v>1</v>
      </c>
      <c r="N275" t="s">
        <v>8277</v>
      </c>
      <c r="O275">
        <v>106</v>
      </c>
      <c r="P275">
        <v>87.96</v>
      </c>
      <c r="Q275" s="10" t="s">
        <v>8322</v>
      </c>
      <c r="R275" t="s">
        <v>8326</v>
      </c>
      <c r="S275" s="16">
        <v>40335.798078703701</v>
      </c>
      <c r="T275" s="16">
        <v>40381.25</v>
      </c>
    </row>
    <row r="276" spans="1:20" ht="60" x14ac:dyDescent="0.25">
      <c r="A276">
        <v>1892</v>
      </c>
      <c r="B276" s="9" t="s">
        <v>1893</v>
      </c>
      <c r="C276" s="3" t="s">
        <v>6002</v>
      </c>
      <c r="D276" s="5">
        <v>500</v>
      </c>
      <c r="E276" s="7">
        <v>683</v>
      </c>
      <c r="F276" t="s">
        <v>8218</v>
      </c>
      <c r="G276" t="s">
        <v>8223</v>
      </c>
      <c r="H276" t="s">
        <v>8245</v>
      </c>
      <c r="I276">
        <v>1307459881</v>
      </c>
      <c r="J276">
        <v>1304867881</v>
      </c>
      <c r="K276" t="b">
        <v>0</v>
      </c>
      <c r="L276">
        <v>26</v>
      </c>
      <c r="M276" t="b">
        <v>1</v>
      </c>
      <c r="N276" t="s">
        <v>8277</v>
      </c>
      <c r="O276">
        <v>137</v>
      </c>
      <c r="P276">
        <v>26.27</v>
      </c>
      <c r="Q276" s="10" t="s">
        <v>8322</v>
      </c>
      <c r="R276" t="s">
        <v>8326</v>
      </c>
      <c r="S276" s="16">
        <v>40671.637511574074</v>
      </c>
      <c r="T276" s="16">
        <v>40701.637511574074</v>
      </c>
    </row>
    <row r="277" spans="1:20" ht="60" x14ac:dyDescent="0.25">
      <c r="A277">
        <v>1893</v>
      </c>
      <c r="B277" s="9" t="s">
        <v>1894</v>
      </c>
      <c r="C277" s="3" t="s">
        <v>6003</v>
      </c>
      <c r="D277" s="5">
        <v>2500</v>
      </c>
      <c r="E277" s="7">
        <v>2600</v>
      </c>
      <c r="F277" t="s">
        <v>8218</v>
      </c>
      <c r="G277" t="s">
        <v>8223</v>
      </c>
      <c r="H277" t="s">
        <v>8245</v>
      </c>
      <c r="I277">
        <v>1302926340</v>
      </c>
      <c r="J277">
        <v>1301524585</v>
      </c>
      <c r="K277" t="b">
        <v>0</v>
      </c>
      <c r="L277">
        <v>45</v>
      </c>
      <c r="M277" t="b">
        <v>1</v>
      </c>
      <c r="N277" t="s">
        <v>8277</v>
      </c>
      <c r="O277">
        <v>104</v>
      </c>
      <c r="P277">
        <v>57.78</v>
      </c>
      <c r="Q277" s="10" t="s">
        <v>8322</v>
      </c>
      <c r="R277" t="s">
        <v>8326</v>
      </c>
      <c r="S277" s="16">
        <v>40632.94195601852</v>
      </c>
      <c r="T277" s="16">
        <v>40649.165972222225</v>
      </c>
    </row>
    <row r="278" spans="1:20" ht="45" x14ac:dyDescent="0.25">
      <c r="A278">
        <v>1894</v>
      </c>
      <c r="B278" s="9" t="s">
        <v>1895</v>
      </c>
      <c r="C278" s="3" t="s">
        <v>6004</v>
      </c>
      <c r="D278" s="5">
        <v>1000</v>
      </c>
      <c r="E278" s="7">
        <v>1145</v>
      </c>
      <c r="F278" t="s">
        <v>8218</v>
      </c>
      <c r="G278" t="s">
        <v>8223</v>
      </c>
      <c r="H278" t="s">
        <v>8245</v>
      </c>
      <c r="I278">
        <v>1329082983</v>
      </c>
      <c r="J278">
        <v>1326404583</v>
      </c>
      <c r="K278" t="b">
        <v>0</v>
      </c>
      <c r="L278">
        <v>20</v>
      </c>
      <c r="M278" t="b">
        <v>1</v>
      </c>
      <c r="N278" t="s">
        <v>8277</v>
      </c>
      <c r="O278">
        <v>115</v>
      </c>
      <c r="P278">
        <v>57.25</v>
      </c>
      <c r="Q278" s="10" t="s">
        <v>8322</v>
      </c>
      <c r="R278" t="s">
        <v>8326</v>
      </c>
      <c r="S278" s="16">
        <v>40920.904895833337</v>
      </c>
      <c r="T278" s="16">
        <v>40951.904895833337</v>
      </c>
    </row>
    <row r="279" spans="1:20" ht="75" x14ac:dyDescent="0.25">
      <c r="A279">
        <v>1895</v>
      </c>
      <c r="B279" s="9" t="s">
        <v>1896</v>
      </c>
      <c r="C279" s="3" t="s">
        <v>6005</v>
      </c>
      <c r="D279" s="5">
        <v>9072</v>
      </c>
      <c r="E279" s="7">
        <v>9228</v>
      </c>
      <c r="F279" t="s">
        <v>8218</v>
      </c>
      <c r="G279" t="s">
        <v>8223</v>
      </c>
      <c r="H279" t="s">
        <v>8245</v>
      </c>
      <c r="I279">
        <v>1445363722</v>
      </c>
      <c r="J279">
        <v>1442771722</v>
      </c>
      <c r="K279" t="b">
        <v>0</v>
      </c>
      <c r="L279">
        <v>47</v>
      </c>
      <c r="M279" t="b">
        <v>1</v>
      </c>
      <c r="N279" t="s">
        <v>8277</v>
      </c>
      <c r="O279">
        <v>102</v>
      </c>
      <c r="P279">
        <v>196.34</v>
      </c>
      <c r="Q279" s="10" t="s">
        <v>8322</v>
      </c>
      <c r="R279" t="s">
        <v>8326</v>
      </c>
      <c r="S279" s="16">
        <v>42267.746782407412</v>
      </c>
      <c r="T279" s="16">
        <v>42297.746782407412</v>
      </c>
    </row>
    <row r="280" spans="1:20" ht="75" x14ac:dyDescent="0.25">
      <c r="A280">
        <v>1896</v>
      </c>
      <c r="B280" s="9" t="s">
        <v>1897</v>
      </c>
      <c r="C280" s="3" t="s">
        <v>6006</v>
      </c>
      <c r="D280" s="5">
        <v>451</v>
      </c>
      <c r="E280" s="7">
        <v>559</v>
      </c>
      <c r="F280" t="s">
        <v>8218</v>
      </c>
      <c r="G280" t="s">
        <v>8223</v>
      </c>
      <c r="H280" t="s">
        <v>8245</v>
      </c>
      <c r="I280">
        <v>1334250165</v>
      </c>
      <c r="J280">
        <v>1331658165</v>
      </c>
      <c r="K280" t="b">
        <v>0</v>
      </c>
      <c r="L280">
        <v>13</v>
      </c>
      <c r="M280" t="b">
        <v>1</v>
      </c>
      <c r="N280" t="s">
        <v>8277</v>
      </c>
      <c r="O280">
        <v>124</v>
      </c>
      <c r="P280">
        <v>43</v>
      </c>
      <c r="Q280" s="10" t="s">
        <v>8322</v>
      </c>
      <c r="R280" t="s">
        <v>8326</v>
      </c>
      <c r="S280" s="16">
        <v>40981.710243055553</v>
      </c>
      <c r="T280" s="16">
        <v>41011.710243055553</v>
      </c>
    </row>
    <row r="281" spans="1:20" ht="75" x14ac:dyDescent="0.25">
      <c r="A281">
        <v>1897</v>
      </c>
      <c r="B281" s="9" t="s">
        <v>1898</v>
      </c>
      <c r="C281" s="3" t="s">
        <v>6007</v>
      </c>
      <c r="D281" s="5">
        <v>6350</v>
      </c>
      <c r="E281" s="7">
        <v>6506</v>
      </c>
      <c r="F281" t="s">
        <v>8218</v>
      </c>
      <c r="G281" t="s">
        <v>8223</v>
      </c>
      <c r="H281" t="s">
        <v>8245</v>
      </c>
      <c r="I281">
        <v>1393966800</v>
      </c>
      <c r="J281">
        <v>1392040806</v>
      </c>
      <c r="K281" t="b">
        <v>0</v>
      </c>
      <c r="L281">
        <v>183</v>
      </c>
      <c r="M281" t="b">
        <v>1</v>
      </c>
      <c r="N281" t="s">
        <v>8277</v>
      </c>
      <c r="O281">
        <v>102</v>
      </c>
      <c r="P281">
        <v>35.549999999999997</v>
      </c>
      <c r="Q281" s="10" t="s">
        <v>8322</v>
      </c>
      <c r="R281" t="s">
        <v>8326</v>
      </c>
      <c r="S281" s="16">
        <v>41680.583402777782</v>
      </c>
      <c r="T281" s="16">
        <v>41702.875</v>
      </c>
    </row>
    <row r="282" spans="1:20" ht="75" x14ac:dyDescent="0.25">
      <c r="A282">
        <v>1898</v>
      </c>
      <c r="B282" s="9" t="s">
        <v>1899</v>
      </c>
      <c r="C282" s="3" t="s">
        <v>6008</v>
      </c>
      <c r="D282" s="5">
        <v>1000</v>
      </c>
      <c r="E282" s="7">
        <v>1445</v>
      </c>
      <c r="F282" t="s">
        <v>8218</v>
      </c>
      <c r="G282" t="s">
        <v>8223</v>
      </c>
      <c r="H282" t="s">
        <v>8245</v>
      </c>
      <c r="I282">
        <v>1454349600</v>
      </c>
      <c r="J282">
        <v>1451277473</v>
      </c>
      <c r="K282" t="b">
        <v>0</v>
      </c>
      <c r="L282">
        <v>21</v>
      </c>
      <c r="M282" t="b">
        <v>1</v>
      </c>
      <c r="N282" t="s">
        <v>8277</v>
      </c>
      <c r="O282">
        <v>145</v>
      </c>
      <c r="P282">
        <v>68.81</v>
      </c>
      <c r="Q282" s="10" t="s">
        <v>8322</v>
      </c>
      <c r="R282" t="s">
        <v>8326</v>
      </c>
      <c r="S282" s="16">
        <v>42366.192974537036</v>
      </c>
      <c r="T282" s="16">
        <v>42401.75</v>
      </c>
    </row>
    <row r="283" spans="1:20" ht="75" x14ac:dyDescent="0.25">
      <c r="A283">
        <v>1899</v>
      </c>
      <c r="B283" s="9" t="s">
        <v>1900</v>
      </c>
      <c r="C283" s="3" t="s">
        <v>6009</v>
      </c>
      <c r="D283" s="5">
        <v>900</v>
      </c>
      <c r="E283" s="7">
        <v>1200</v>
      </c>
      <c r="F283" t="s">
        <v>8218</v>
      </c>
      <c r="G283" t="s">
        <v>8223</v>
      </c>
      <c r="H283" t="s">
        <v>8245</v>
      </c>
      <c r="I283">
        <v>1427319366</v>
      </c>
      <c r="J283">
        <v>1424730966</v>
      </c>
      <c r="K283" t="b">
        <v>0</v>
      </c>
      <c r="L283">
        <v>42</v>
      </c>
      <c r="M283" t="b">
        <v>1</v>
      </c>
      <c r="N283" t="s">
        <v>8277</v>
      </c>
      <c r="O283">
        <v>133</v>
      </c>
      <c r="P283">
        <v>28.57</v>
      </c>
      <c r="Q283" s="10" t="s">
        <v>8322</v>
      </c>
      <c r="R283" t="s">
        <v>8326</v>
      </c>
      <c r="S283" s="16">
        <v>42058.941736111112</v>
      </c>
      <c r="T283" s="16">
        <v>42088.90006944444</v>
      </c>
    </row>
    <row r="284" spans="1:20" ht="75" x14ac:dyDescent="0.25">
      <c r="A284">
        <v>1900</v>
      </c>
      <c r="B284" s="9" t="s">
        <v>1901</v>
      </c>
      <c r="C284" s="3" t="s">
        <v>6010</v>
      </c>
      <c r="D284" s="5">
        <v>2500</v>
      </c>
      <c r="E284" s="7">
        <v>2734.11</v>
      </c>
      <c r="F284" t="s">
        <v>8218</v>
      </c>
      <c r="G284" t="s">
        <v>8223</v>
      </c>
      <c r="H284" t="s">
        <v>8245</v>
      </c>
      <c r="I284">
        <v>1349517540</v>
      </c>
      <c r="J284">
        <v>1347137731</v>
      </c>
      <c r="K284" t="b">
        <v>0</v>
      </c>
      <c r="L284">
        <v>54</v>
      </c>
      <c r="M284" t="b">
        <v>1</v>
      </c>
      <c r="N284" t="s">
        <v>8277</v>
      </c>
      <c r="O284">
        <v>109</v>
      </c>
      <c r="P284">
        <v>50.63</v>
      </c>
      <c r="Q284" s="10" t="s">
        <v>8322</v>
      </c>
      <c r="R284" t="s">
        <v>8326</v>
      </c>
      <c r="S284" s="16">
        <v>41160.871886574074</v>
      </c>
      <c r="T284" s="16">
        <v>41188.415972222225</v>
      </c>
    </row>
    <row r="285" spans="1:20" ht="45" x14ac:dyDescent="0.25">
      <c r="A285">
        <v>1921</v>
      </c>
      <c r="B285" s="9" t="s">
        <v>1922</v>
      </c>
      <c r="C285" s="3" t="s">
        <v>6031</v>
      </c>
      <c r="D285" s="5">
        <v>1500</v>
      </c>
      <c r="E285" s="7">
        <v>2052</v>
      </c>
      <c r="F285" t="s">
        <v>8218</v>
      </c>
      <c r="G285" t="s">
        <v>8223</v>
      </c>
      <c r="H285" t="s">
        <v>8245</v>
      </c>
      <c r="I285">
        <v>1342243143</v>
      </c>
      <c r="J285">
        <v>1339651143</v>
      </c>
      <c r="K285" t="b">
        <v>0</v>
      </c>
      <c r="L285">
        <v>38</v>
      </c>
      <c r="M285" t="b">
        <v>1</v>
      </c>
      <c r="N285" t="s">
        <v>8277</v>
      </c>
      <c r="O285">
        <v>137</v>
      </c>
      <c r="P285">
        <v>54</v>
      </c>
      <c r="Q285" s="10" t="s">
        <v>8322</v>
      </c>
      <c r="R285" t="s">
        <v>8326</v>
      </c>
      <c r="S285" s="16">
        <v>41074.221562500003</v>
      </c>
      <c r="T285" s="16">
        <v>41104.221562500003</v>
      </c>
    </row>
    <row r="286" spans="1:20" ht="60" x14ac:dyDescent="0.25">
      <c r="A286">
        <v>1922</v>
      </c>
      <c r="B286" s="9" t="s">
        <v>1923</v>
      </c>
      <c r="C286" s="3" t="s">
        <v>6032</v>
      </c>
      <c r="D286" s="5">
        <v>2000</v>
      </c>
      <c r="E286" s="7">
        <v>2311</v>
      </c>
      <c r="F286" t="s">
        <v>8218</v>
      </c>
      <c r="G286" t="s">
        <v>8223</v>
      </c>
      <c r="H286" t="s">
        <v>8245</v>
      </c>
      <c r="I286">
        <v>1386828507</v>
      </c>
      <c r="J286">
        <v>1384236507</v>
      </c>
      <c r="K286" t="b">
        <v>0</v>
      </c>
      <c r="L286">
        <v>64</v>
      </c>
      <c r="M286" t="b">
        <v>1</v>
      </c>
      <c r="N286" t="s">
        <v>8277</v>
      </c>
      <c r="O286">
        <v>116</v>
      </c>
      <c r="P286">
        <v>36.11</v>
      </c>
      <c r="Q286" s="10" t="s">
        <v>8322</v>
      </c>
      <c r="R286" t="s">
        <v>8326</v>
      </c>
      <c r="S286" s="16">
        <v>41590.255868055552</v>
      </c>
      <c r="T286" s="16">
        <v>41620.255868055552</v>
      </c>
    </row>
    <row r="287" spans="1:20" ht="60" x14ac:dyDescent="0.25">
      <c r="A287">
        <v>1923</v>
      </c>
      <c r="B287" s="9" t="s">
        <v>1924</v>
      </c>
      <c r="C287" s="3" t="s">
        <v>6033</v>
      </c>
      <c r="D287" s="5">
        <v>125</v>
      </c>
      <c r="E287" s="7">
        <v>301</v>
      </c>
      <c r="F287" t="s">
        <v>8218</v>
      </c>
      <c r="G287" t="s">
        <v>8223</v>
      </c>
      <c r="H287" t="s">
        <v>8245</v>
      </c>
      <c r="I287">
        <v>1317099540</v>
      </c>
      <c r="J287">
        <v>1313612532</v>
      </c>
      <c r="K287" t="b">
        <v>0</v>
      </c>
      <c r="L287">
        <v>13</v>
      </c>
      <c r="M287" t="b">
        <v>1</v>
      </c>
      <c r="N287" t="s">
        <v>8277</v>
      </c>
      <c r="O287">
        <v>241</v>
      </c>
      <c r="P287">
        <v>23.15</v>
      </c>
      <c r="Q287" s="10" t="s">
        <v>8322</v>
      </c>
      <c r="R287" t="s">
        <v>8326</v>
      </c>
      <c r="S287" s="16">
        <v>40772.848749999997</v>
      </c>
      <c r="T287" s="16">
        <v>40813.207638888889</v>
      </c>
    </row>
    <row r="288" spans="1:20" ht="75" x14ac:dyDescent="0.25">
      <c r="A288">
        <v>1924</v>
      </c>
      <c r="B288" s="9" t="s">
        <v>1925</v>
      </c>
      <c r="C288" s="3" t="s">
        <v>6034</v>
      </c>
      <c r="D288" s="5">
        <v>3000</v>
      </c>
      <c r="E288" s="7">
        <v>3432</v>
      </c>
      <c r="F288" t="s">
        <v>8218</v>
      </c>
      <c r="G288" t="s">
        <v>8223</v>
      </c>
      <c r="H288" t="s">
        <v>8245</v>
      </c>
      <c r="I288">
        <v>1389814380</v>
      </c>
      <c r="J288">
        <v>1387390555</v>
      </c>
      <c r="K288" t="b">
        <v>0</v>
      </c>
      <c r="L288">
        <v>33</v>
      </c>
      <c r="M288" t="b">
        <v>1</v>
      </c>
      <c r="N288" t="s">
        <v>8277</v>
      </c>
      <c r="O288">
        <v>114</v>
      </c>
      <c r="P288">
        <v>104</v>
      </c>
      <c r="Q288" s="10" t="s">
        <v>8322</v>
      </c>
      <c r="R288" t="s">
        <v>8326</v>
      </c>
      <c r="S288" s="16">
        <v>41626.761053240742</v>
      </c>
      <c r="T288" s="16">
        <v>41654.814583333333</v>
      </c>
    </row>
    <row r="289" spans="1:20" ht="60" x14ac:dyDescent="0.25">
      <c r="A289">
        <v>1925</v>
      </c>
      <c r="B289" s="9" t="s">
        <v>1926</v>
      </c>
      <c r="C289" s="3" t="s">
        <v>6035</v>
      </c>
      <c r="D289" s="5">
        <v>1500</v>
      </c>
      <c r="E289" s="7">
        <v>1655</v>
      </c>
      <c r="F289" t="s">
        <v>8218</v>
      </c>
      <c r="G289" t="s">
        <v>8223</v>
      </c>
      <c r="H289" t="s">
        <v>8245</v>
      </c>
      <c r="I289">
        <v>1381449600</v>
      </c>
      <c r="J289">
        <v>1379540288</v>
      </c>
      <c r="K289" t="b">
        <v>0</v>
      </c>
      <c r="L289">
        <v>52</v>
      </c>
      <c r="M289" t="b">
        <v>1</v>
      </c>
      <c r="N289" t="s">
        <v>8277</v>
      </c>
      <c r="O289">
        <v>110</v>
      </c>
      <c r="P289">
        <v>31.83</v>
      </c>
      <c r="Q289" s="10" t="s">
        <v>8322</v>
      </c>
      <c r="R289" t="s">
        <v>8326</v>
      </c>
      <c r="S289" s="16">
        <v>41535.90148148148</v>
      </c>
      <c r="T289" s="16">
        <v>41558</v>
      </c>
    </row>
    <row r="290" spans="1:20" ht="90" x14ac:dyDescent="0.25">
      <c r="A290">
        <v>1926</v>
      </c>
      <c r="B290" s="9" t="s">
        <v>1927</v>
      </c>
      <c r="C290" s="3" t="s">
        <v>6036</v>
      </c>
      <c r="D290" s="5">
        <v>1500</v>
      </c>
      <c r="E290" s="7">
        <v>2930.69</v>
      </c>
      <c r="F290" t="s">
        <v>8218</v>
      </c>
      <c r="G290" t="s">
        <v>8223</v>
      </c>
      <c r="H290" t="s">
        <v>8245</v>
      </c>
      <c r="I290">
        <v>1288657560</v>
      </c>
      <c r="J290">
        <v>1286319256</v>
      </c>
      <c r="K290" t="b">
        <v>0</v>
      </c>
      <c r="L290">
        <v>107</v>
      </c>
      <c r="M290" t="b">
        <v>1</v>
      </c>
      <c r="N290" t="s">
        <v>8277</v>
      </c>
      <c r="O290">
        <v>195</v>
      </c>
      <c r="P290">
        <v>27.39</v>
      </c>
      <c r="Q290" s="10" t="s">
        <v>8322</v>
      </c>
      <c r="R290" t="s">
        <v>8326</v>
      </c>
      <c r="S290" s="16">
        <v>40456.954351851848</v>
      </c>
      <c r="T290" s="16">
        <v>40484.018055555556</v>
      </c>
    </row>
    <row r="291" spans="1:20" ht="45" x14ac:dyDescent="0.25">
      <c r="A291">
        <v>1927</v>
      </c>
      <c r="B291" s="9" t="s">
        <v>1928</v>
      </c>
      <c r="C291" s="3" t="s">
        <v>6037</v>
      </c>
      <c r="D291" s="5">
        <v>600</v>
      </c>
      <c r="E291" s="7">
        <v>620</v>
      </c>
      <c r="F291" t="s">
        <v>8218</v>
      </c>
      <c r="G291" t="s">
        <v>8223</v>
      </c>
      <c r="H291" t="s">
        <v>8245</v>
      </c>
      <c r="I291">
        <v>1331182740</v>
      </c>
      <c r="J291">
        <v>1329856839</v>
      </c>
      <c r="K291" t="b">
        <v>0</v>
      </c>
      <c r="L291">
        <v>11</v>
      </c>
      <c r="M291" t="b">
        <v>1</v>
      </c>
      <c r="N291" t="s">
        <v>8277</v>
      </c>
      <c r="O291">
        <v>103</v>
      </c>
      <c r="P291">
        <v>56.36</v>
      </c>
      <c r="Q291" s="10" t="s">
        <v>8322</v>
      </c>
      <c r="R291" t="s">
        <v>8326</v>
      </c>
      <c r="S291" s="16">
        <v>40960.861562500002</v>
      </c>
      <c r="T291" s="16">
        <v>40976.207638888889</v>
      </c>
    </row>
    <row r="292" spans="1:20" ht="75" x14ac:dyDescent="0.25">
      <c r="A292">
        <v>1928</v>
      </c>
      <c r="B292" s="9" t="s">
        <v>1929</v>
      </c>
      <c r="C292" s="3" t="s">
        <v>6038</v>
      </c>
      <c r="D292" s="5">
        <v>2550</v>
      </c>
      <c r="E292" s="7">
        <v>2630</v>
      </c>
      <c r="F292" t="s">
        <v>8218</v>
      </c>
      <c r="G292" t="s">
        <v>8223</v>
      </c>
      <c r="H292" t="s">
        <v>8245</v>
      </c>
      <c r="I292">
        <v>1367940794</v>
      </c>
      <c r="J292">
        <v>1365348794</v>
      </c>
      <c r="K292" t="b">
        <v>0</v>
      </c>
      <c r="L292">
        <v>34</v>
      </c>
      <c r="M292" t="b">
        <v>1</v>
      </c>
      <c r="N292" t="s">
        <v>8277</v>
      </c>
      <c r="O292">
        <v>103</v>
      </c>
      <c r="P292">
        <v>77.349999999999994</v>
      </c>
      <c r="Q292" s="10" t="s">
        <v>8322</v>
      </c>
      <c r="R292" t="s">
        <v>8326</v>
      </c>
      <c r="S292" s="16">
        <v>41371.648078703707</v>
      </c>
      <c r="T292" s="16">
        <v>41401.648078703707</v>
      </c>
    </row>
    <row r="293" spans="1:20" ht="60" x14ac:dyDescent="0.25">
      <c r="A293">
        <v>1929</v>
      </c>
      <c r="B293" s="9" t="s">
        <v>1930</v>
      </c>
      <c r="C293" s="3" t="s">
        <v>6039</v>
      </c>
      <c r="D293" s="5">
        <v>3200</v>
      </c>
      <c r="E293" s="7">
        <v>3210</v>
      </c>
      <c r="F293" t="s">
        <v>8218</v>
      </c>
      <c r="G293" t="s">
        <v>8223</v>
      </c>
      <c r="H293" t="s">
        <v>8245</v>
      </c>
      <c r="I293">
        <v>1309825866</v>
      </c>
      <c r="J293">
        <v>1306197066</v>
      </c>
      <c r="K293" t="b">
        <v>0</v>
      </c>
      <c r="L293">
        <v>75</v>
      </c>
      <c r="M293" t="b">
        <v>1</v>
      </c>
      <c r="N293" t="s">
        <v>8277</v>
      </c>
      <c r="O293">
        <v>100</v>
      </c>
      <c r="P293">
        <v>42.8</v>
      </c>
      <c r="Q293" s="10" t="s">
        <v>8322</v>
      </c>
      <c r="R293" t="s">
        <v>8326</v>
      </c>
      <c r="S293" s="16">
        <v>40687.021597222221</v>
      </c>
      <c r="T293" s="16">
        <v>40729.021597222221</v>
      </c>
    </row>
    <row r="294" spans="1:20" ht="60" x14ac:dyDescent="0.25">
      <c r="A294">
        <v>1930</v>
      </c>
      <c r="B294" s="9" t="s">
        <v>1931</v>
      </c>
      <c r="C294" s="3" t="s">
        <v>6040</v>
      </c>
      <c r="D294" s="5">
        <v>1000</v>
      </c>
      <c r="E294" s="7">
        <v>1270</v>
      </c>
      <c r="F294" t="s">
        <v>8218</v>
      </c>
      <c r="G294" t="s">
        <v>8223</v>
      </c>
      <c r="H294" t="s">
        <v>8245</v>
      </c>
      <c r="I294">
        <v>1373203482</v>
      </c>
      <c r="J294">
        <v>1368019482</v>
      </c>
      <c r="K294" t="b">
        <v>0</v>
      </c>
      <c r="L294">
        <v>26</v>
      </c>
      <c r="M294" t="b">
        <v>1</v>
      </c>
      <c r="N294" t="s">
        <v>8277</v>
      </c>
      <c r="O294">
        <v>127</v>
      </c>
      <c r="P294">
        <v>48.85</v>
      </c>
      <c r="Q294" s="10" t="s">
        <v>8322</v>
      </c>
      <c r="R294" t="s">
        <v>8326</v>
      </c>
      <c r="S294" s="16">
        <v>41402.558819444443</v>
      </c>
      <c r="T294" s="16">
        <v>41462.558819444443</v>
      </c>
    </row>
    <row r="295" spans="1:20" ht="45" x14ac:dyDescent="0.25">
      <c r="A295">
        <v>1931</v>
      </c>
      <c r="B295" s="9" t="s">
        <v>1932</v>
      </c>
      <c r="C295" s="3" t="s">
        <v>6041</v>
      </c>
      <c r="D295" s="5">
        <v>2000</v>
      </c>
      <c r="E295" s="7">
        <v>2412.02</v>
      </c>
      <c r="F295" t="s">
        <v>8218</v>
      </c>
      <c r="G295" t="s">
        <v>8223</v>
      </c>
      <c r="H295" t="s">
        <v>8245</v>
      </c>
      <c r="I295">
        <v>1337657400</v>
      </c>
      <c r="J295">
        <v>1336512309</v>
      </c>
      <c r="K295" t="b">
        <v>0</v>
      </c>
      <c r="L295">
        <v>50</v>
      </c>
      <c r="M295" t="b">
        <v>1</v>
      </c>
      <c r="N295" t="s">
        <v>8277</v>
      </c>
      <c r="O295">
        <v>121</v>
      </c>
      <c r="P295">
        <v>48.24</v>
      </c>
      <c r="Q295" s="10" t="s">
        <v>8322</v>
      </c>
      <c r="R295" t="s">
        <v>8326</v>
      </c>
      <c r="S295" s="16">
        <v>41037.892465277779</v>
      </c>
      <c r="T295" s="16">
        <v>41051.145833333336</v>
      </c>
    </row>
    <row r="296" spans="1:20" ht="75" x14ac:dyDescent="0.25">
      <c r="A296">
        <v>1932</v>
      </c>
      <c r="B296" s="9" t="s">
        <v>1933</v>
      </c>
      <c r="C296" s="3" t="s">
        <v>6042</v>
      </c>
      <c r="D296" s="5">
        <v>5250</v>
      </c>
      <c r="E296" s="7">
        <v>5617</v>
      </c>
      <c r="F296" t="s">
        <v>8218</v>
      </c>
      <c r="G296" t="s">
        <v>8223</v>
      </c>
      <c r="H296" t="s">
        <v>8245</v>
      </c>
      <c r="I296">
        <v>1327433173</v>
      </c>
      <c r="J296">
        <v>1325618773</v>
      </c>
      <c r="K296" t="b">
        <v>0</v>
      </c>
      <c r="L296">
        <v>80</v>
      </c>
      <c r="M296" t="b">
        <v>1</v>
      </c>
      <c r="N296" t="s">
        <v>8277</v>
      </c>
      <c r="O296">
        <v>107</v>
      </c>
      <c r="P296">
        <v>70.209999999999994</v>
      </c>
      <c r="Q296" s="10" t="s">
        <v>8322</v>
      </c>
      <c r="R296" t="s">
        <v>8326</v>
      </c>
      <c r="S296" s="16">
        <v>40911.809872685182</v>
      </c>
      <c r="T296" s="16">
        <v>40932.809872685182</v>
      </c>
    </row>
    <row r="297" spans="1:20" ht="75" x14ac:dyDescent="0.25">
      <c r="A297">
        <v>1933</v>
      </c>
      <c r="B297" s="9" t="s">
        <v>1934</v>
      </c>
      <c r="C297" s="3" t="s">
        <v>6043</v>
      </c>
      <c r="D297" s="5">
        <v>6000</v>
      </c>
      <c r="E297" s="7">
        <v>10346</v>
      </c>
      <c r="F297" t="s">
        <v>8218</v>
      </c>
      <c r="G297" t="s">
        <v>8223</v>
      </c>
      <c r="H297" t="s">
        <v>8245</v>
      </c>
      <c r="I297">
        <v>1411787307</v>
      </c>
      <c r="J297">
        <v>1409195307</v>
      </c>
      <c r="K297" t="b">
        <v>0</v>
      </c>
      <c r="L297">
        <v>110</v>
      </c>
      <c r="M297" t="b">
        <v>1</v>
      </c>
      <c r="N297" t="s">
        <v>8277</v>
      </c>
      <c r="O297">
        <v>172</v>
      </c>
      <c r="P297">
        <v>94.05</v>
      </c>
      <c r="Q297" s="10" t="s">
        <v>8322</v>
      </c>
      <c r="R297" t="s">
        <v>8326</v>
      </c>
      <c r="S297" s="16">
        <v>41879.130868055552</v>
      </c>
      <c r="T297" s="16">
        <v>41909.130868055552</v>
      </c>
    </row>
    <row r="298" spans="1:20" ht="75" x14ac:dyDescent="0.25">
      <c r="A298">
        <v>1934</v>
      </c>
      <c r="B298" s="9" t="s">
        <v>1935</v>
      </c>
      <c r="C298" s="3" t="s">
        <v>6044</v>
      </c>
      <c r="D298" s="5">
        <v>5000</v>
      </c>
      <c r="E298" s="7">
        <v>6181</v>
      </c>
      <c r="F298" t="s">
        <v>8218</v>
      </c>
      <c r="G298" t="s">
        <v>8223</v>
      </c>
      <c r="H298" t="s">
        <v>8245</v>
      </c>
      <c r="I298">
        <v>1324789200</v>
      </c>
      <c r="J298">
        <v>1321649321</v>
      </c>
      <c r="K298" t="b">
        <v>0</v>
      </c>
      <c r="L298">
        <v>77</v>
      </c>
      <c r="M298" t="b">
        <v>1</v>
      </c>
      <c r="N298" t="s">
        <v>8277</v>
      </c>
      <c r="O298">
        <v>124</v>
      </c>
      <c r="P298">
        <v>80.27</v>
      </c>
      <c r="Q298" s="10" t="s">
        <v>8322</v>
      </c>
      <c r="R298" t="s">
        <v>8326</v>
      </c>
      <c r="S298" s="16">
        <v>40865.867141203707</v>
      </c>
      <c r="T298" s="16">
        <v>40902.208333333336</v>
      </c>
    </row>
    <row r="299" spans="1:20" ht="75" x14ac:dyDescent="0.25">
      <c r="A299">
        <v>1935</v>
      </c>
      <c r="B299" s="9" t="s">
        <v>1936</v>
      </c>
      <c r="C299" s="3" t="s">
        <v>6045</v>
      </c>
      <c r="D299" s="5">
        <v>2500</v>
      </c>
      <c r="E299" s="7">
        <v>2710</v>
      </c>
      <c r="F299" t="s">
        <v>8218</v>
      </c>
      <c r="G299" t="s">
        <v>8223</v>
      </c>
      <c r="H299" t="s">
        <v>8245</v>
      </c>
      <c r="I299">
        <v>1403326740</v>
      </c>
      <c r="J299">
        <v>1400106171</v>
      </c>
      <c r="K299" t="b">
        <v>0</v>
      </c>
      <c r="L299">
        <v>50</v>
      </c>
      <c r="M299" t="b">
        <v>1</v>
      </c>
      <c r="N299" t="s">
        <v>8277</v>
      </c>
      <c r="O299">
        <v>108</v>
      </c>
      <c r="P299">
        <v>54.2</v>
      </c>
      <c r="Q299" s="10" t="s">
        <v>8322</v>
      </c>
      <c r="R299" t="s">
        <v>8326</v>
      </c>
      <c r="S299" s="16">
        <v>41773.932534722226</v>
      </c>
      <c r="T299" s="16">
        <v>41811.207638888889</v>
      </c>
    </row>
    <row r="300" spans="1:20" ht="75" x14ac:dyDescent="0.25">
      <c r="A300">
        <v>1936</v>
      </c>
      <c r="B300" s="9" t="s">
        <v>1937</v>
      </c>
      <c r="C300" s="3" t="s">
        <v>6046</v>
      </c>
      <c r="D300" s="5">
        <v>7500</v>
      </c>
      <c r="E300" s="7">
        <v>8739.01</v>
      </c>
      <c r="F300" t="s">
        <v>8218</v>
      </c>
      <c r="G300" t="s">
        <v>8223</v>
      </c>
      <c r="H300" t="s">
        <v>8245</v>
      </c>
      <c r="I300">
        <v>1323151140</v>
      </c>
      <c r="J300">
        <v>1320528070</v>
      </c>
      <c r="K300" t="b">
        <v>0</v>
      </c>
      <c r="L300">
        <v>145</v>
      </c>
      <c r="M300" t="b">
        <v>1</v>
      </c>
      <c r="N300" t="s">
        <v>8277</v>
      </c>
      <c r="O300">
        <v>117</v>
      </c>
      <c r="P300">
        <v>60.27</v>
      </c>
      <c r="Q300" s="10" t="s">
        <v>8322</v>
      </c>
      <c r="R300" t="s">
        <v>8326</v>
      </c>
      <c r="S300" s="16">
        <v>40852.889699074076</v>
      </c>
      <c r="T300" s="16">
        <v>40883.249305555553</v>
      </c>
    </row>
    <row r="301" spans="1:20" ht="60" x14ac:dyDescent="0.25">
      <c r="A301">
        <v>1937</v>
      </c>
      <c r="B301" s="9" t="s">
        <v>1938</v>
      </c>
      <c r="C301" s="3" t="s">
        <v>6047</v>
      </c>
      <c r="D301" s="5">
        <v>600</v>
      </c>
      <c r="E301" s="7">
        <v>1123.47</v>
      </c>
      <c r="F301" t="s">
        <v>8218</v>
      </c>
      <c r="G301" t="s">
        <v>8223</v>
      </c>
      <c r="H301" t="s">
        <v>8245</v>
      </c>
      <c r="I301">
        <v>1339732740</v>
      </c>
      <c r="J301">
        <v>1338346281</v>
      </c>
      <c r="K301" t="b">
        <v>0</v>
      </c>
      <c r="L301">
        <v>29</v>
      </c>
      <c r="M301" t="b">
        <v>1</v>
      </c>
      <c r="N301" t="s">
        <v>8277</v>
      </c>
      <c r="O301">
        <v>187</v>
      </c>
      <c r="P301">
        <v>38.74</v>
      </c>
      <c r="Q301" s="10" t="s">
        <v>8322</v>
      </c>
      <c r="R301" t="s">
        <v>8326</v>
      </c>
      <c r="S301" s="16">
        <v>41059.118993055556</v>
      </c>
      <c r="T301" s="16">
        <v>41075.165972222225</v>
      </c>
    </row>
    <row r="302" spans="1:20" ht="75" x14ac:dyDescent="0.25">
      <c r="A302">
        <v>1938</v>
      </c>
      <c r="B302" s="9" t="s">
        <v>1939</v>
      </c>
      <c r="C302" s="3" t="s">
        <v>6048</v>
      </c>
      <c r="D302" s="5">
        <v>15000</v>
      </c>
      <c r="E302" s="7">
        <v>17390</v>
      </c>
      <c r="F302" t="s">
        <v>8218</v>
      </c>
      <c r="G302" t="s">
        <v>8223</v>
      </c>
      <c r="H302" t="s">
        <v>8245</v>
      </c>
      <c r="I302">
        <v>1372741200</v>
      </c>
      <c r="J302">
        <v>1370067231</v>
      </c>
      <c r="K302" t="b">
        <v>0</v>
      </c>
      <c r="L302">
        <v>114</v>
      </c>
      <c r="M302" t="b">
        <v>1</v>
      </c>
      <c r="N302" t="s">
        <v>8277</v>
      </c>
      <c r="O302">
        <v>116</v>
      </c>
      <c r="P302">
        <v>152.54</v>
      </c>
      <c r="Q302" s="10" t="s">
        <v>8322</v>
      </c>
      <c r="R302" t="s">
        <v>8326</v>
      </c>
      <c r="S302" s="16">
        <v>41426.259618055556</v>
      </c>
      <c r="T302" s="16">
        <v>41457.208333333336</v>
      </c>
    </row>
    <row r="303" spans="1:20" ht="75" x14ac:dyDescent="0.25">
      <c r="A303">
        <v>1939</v>
      </c>
      <c r="B303" s="9" t="s">
        <v>1940</v>
      </c>
      <c r="C303" s="3" t="s">
        <v>6049</v>
      </c>
      <c r="D303" s="5">
        <v>10000</v>
      </c>
      <c r="E303" s="7">
        <v>11070</v>
      </c>
      <c r="F303" t="s">
        <v>8218</v>
      </c>
      <c r="G303" t="s">
        <v>8223</v>
      </c>
      <c r="H303" t="s">
        <v>8245</v>
      </c>
      <c r="I303">
        <v>1362955108</v>
      </c>
      <c r="J303">
        <v>1360366708</v>
      </c>
      <c r="K303" t="b">
        <v>0</v>
      </c>
      <c r="L303">
        <v>96</v>
      </c>
      <c r="M303" t="b">
        <v>1</v>
      </c>
      <c r="N303" t="s">
        <v>8277</v>
      </c>
      <c r="O303">
        <v>111</v>
      </c>
      <c r="P303">
        <v>115.31</v>
      </c>
      <c r="Q303" s="10" t="s">
        <v>8322</v>
      </c>
      <c r="R303" t="s">
        <v>8326</v>
      </c>
      <c r="S303" s="16">
        <v>41313.985046296293</v>
      </c>
      <c r="T303" s="16">
        <v>41343.943379629629</v>
      </c>
    </row>
    <row r="304" spans="1:20" ht="60" x14ac:dyDescent="0.25">
      <c r="A304">
        <v>1940</v>
      </c>
      <c r="B304" s="9" t="s">
        <v>1941</v>
      </c>
      <c r="C304" s="3" t="s">
        <v>6050</v>
      </c>
      <c r="D304" s="5">
        <v>650</v>
      </c>
      <c r="E304" s="7">
        <v>1111</v>
      </c>
      <c r="F304" t="s">
        <v>8218</v>
      </c>
      <c r="G304" t="s">
        <v>8223</v>
      </c>
      <c r="H304" t="s">
        <v>8245</v>
      </c>
      <c r="I304">
        <v>1308110340</v>
      </c>
      <c r="J304">
        <v>1304770233</v>
      </c>
      <c r="K304" t="b">
        <v>0</v>
      </c>
      <c r="L304">
        <v>31</v>
      </c>
      <c r="M304" t="b">
        <v>1</v>
      </c>
      <c r="N304" t="s">
        <v>8277</v>
      </c>
      <c r="O304">
        <v>171</v>
      </c>
      <c r="P304">
        <v>35.840000000000003</v>
      </c>
      <c r="Q304" s="10" t="s">
        <v>8322</v>
      </c>
      <c r="R304" t="s">
        <v>8326</v>
      </c>
      <c r="S304" s="16">
        <v>40670.507326388892</v>
      </c>
      <c r="T304" s="16">
        <v>40709.165972222225</v>
      </c>
    </row>
    <row r="305" spans="1:20" ht="75" x14ac:dyDescent="0.25">
      <c r="A305">
        <v>2081</v>
      </c>
      <c r="B305" s="9" t="s">
        <v>2082</v>
      </c>
      <c r="C305" s="3" t="s">
        <v>6191</v>
      </c>
      <c r="D305" s="5">
        <v>3500</v>
      </c>
      <c r="E305" s="7">
        <v>4010</v>
      </c>
      <c r="F305" t="s">
        <v>8218</v>
      </c>
      <c r="G305" t="s">
        <v>8223</v>
      </c>
      <c r="H305" t="s">
        <v>8245</v>
      </c>
      <c r="I305">
        <v>1337144340</v>
      </c>
      <c r="J305">
        <v>1333597555</v>
      </c>
      <c r="K305" t="b">
        <v>0</v>
      </c>
      <c r="L305">
        <v>55</v>
      </c>
      <c r="M305" t="b">
        <v>1</v>
      </c>
      <c r="N305" t="s">
        <v>8277</v>
      </c>
      <c r="O305">
        <v>115</v>
      </c>
      <c r="P305">
        <v>72.91</v>
      </c>
      <c r="Q305" s="10" t="s">
        <v>8322</v>
      </c>
      <c r="R305" t="s">
        <v>8326</v>
      </c>
      <c r="S305" s="16">
        <v>41004.156886574077</v>
      </c>
      <c r="T305" s="16">
        <v>41045.207638888889</v>
      </c>
    </row>
    <row r="306" spans="1:20" ht="75" x14ac:dyDescent="0.25">
      <c r="A306">
        <v>2082</v>
      </c>
      <c r="B306" s="9" t="s">
        <v>2083</v>
      </c>
      <c r="C306" s="3" t="s">
        <v>6192</v>
      </c>
      <c r="D306" s="5">
        <v>1500</v>
      </c>
      <c r="E306" s="7">
        <v>1661</v>
      </c>
      <c r="F306" t="s">
        <v>8218</v>
      </c>
      <c r="G306" t="s">
        <v>8223</v>
      </c>
      <c r="H306" t="s">
        <v>8245</v>
      </c>
      <c r="I306">
        <v>1322106796</v>
      </c>
      <c r="J306">
        <v>1316919196</v>
      </c>
      <c r="K306" t="b">
        <v>0</v>
      </c>
      <c r="L306">
        <v>38</v>
      </c>
      <c r="M306" t="b">
        <v>1</v>
      </c>
      <c r="N306" t="s">
        <v>8277</v>
      </c>
      <c r="O306">
        <v>111</v>
      </c>
      <c r="P306">
        <v>43.71</v>
      </c>
      <c r="Q306" s="10" t="s">
        <v>8322</v>
      </c>
      <c r="R306" t="s">
        <v>8326</v>
      </c>
      <c r="S306" s="16">
        <v>40811.120324074072</v>
      </c>
      <c r="T306" s="16">
        <v>40871.161990740737</v>
      </c>
    </row>
    <row r="307" spans="1:20" ht="75" x14ac:dyDescent="0.25">
      <c r="A307">
        <v>2083</v>
      </c>
      <c r="B307" s="9" t="s">
        <v>2084</v>
      </c>
      <c r="C307" s="3" t="s">
        <v>6193</v>
      </c>
      <c r="D307" s="5">
        <v>750</v>
      </c>
      <c r="E307" s="7">
        <v>850</v>
      </c>
      <c r="F307" t="s">
        <v>8218</v>
      </c>
      <c r="G307" t="s">
        <v>8223</v>
      </c>
      <c r="H307" t="s">
        <v>8245</v>
      </c>
      <c r="I307">
        <v>1338830395</v>
      </c>
      <c r="J307">
        <v>1336238395</v>
      </c>
      <c r="K307" t="b">
        <v>0</v>
      </c>
      <c r="L307">
        <v>25</v>
      </c>
      <c r="M307" t="b">
        <v>1</v>
      </c>
      <c r="N307" t="s">
        <v>8277</v>
      </c>
      <c r="O307">
        <v>113</v>
      </c>
      <c r="P307">
        <v>34</v>
      </c>
      <c r="Q307" s="10" t="s">
        <v>8322</v>
      </c>
      <c r="R307" t="s">
        <v>8326</v>
      </c>
      <c r="S307" s="16">
        <v>41034.72216435185</v>
      </c>
      <c r="T307" s="16">
        <v>41064.72216435185</v>
      </c>
    </row>
    <row r="308" spans="1:20" ht="60" x14ac:dyDescent="0.25">
      <c r="A308">
        <v>2084</v>
      </c>
      <c r="B308" s="9" t="s">
        <v>2085</v>
      </c>
      <c r="C308" s="3" t="s">
        <v>6194</v>
      </c>
      <c r="D308" s="5">
        <v>3000</v>
      </c>
      <c r="E308" s="7">
        <v>3250</v>
      </c>
      <c r="F308" t="s">
        <v>8218</v>
      </c>
      <c r="G308" t="s">
        <v>8223</v>
      </c>
      <c r="H308" t="s">
        <v>8245</v>
      </c>
      <c r="I308">
        <v>1399186740</v>
      </c>
      <c r="J308">
        <v>1396468782</v>
      </c>
      <c r="K308" t="b">
        <v>0</v>
      </c>
      <c r="L308">
        <v>46</v>
      </c>
      <c r="M308" t="b">
        <v>1</v>
      </c>
      <c r="N308" t="s">
        <v>8277</v>
      </c>
      <c r="O308">
        <v>108</v>
      </c>
      <c r="P308">
        <v>70.650000000000006</v>
      </c>
      <c r="Q308" s="10" t="s">
        <v>8322</v>
      </c>
      <c r="R308" t="s">
        <v>8326</v>
      </c>
      <c r="S308" s="16">
        <v>41731.833124999997</v>
      </c>
      <c r="T308" s="16">
        <v>41763.290972222225</v>
      </c>
    </row>
    <row r="309" spans="1:20" ht="75" x14ac:dyDescent="0.25">
      <c r="A309">
        <v>2085</v>
      </c>
      <c r="B309" s="9" t="s">
        <v>2086</v>
      </c>
      <c r="C309" s="3" t="s">
        <v>6195</v>
      </c>
      <c r="D309" s="5">
        <v>6000</v>
      </c>
      <c r="E309" s="7">
        <v>7412</v>
      </c>
      <c r="F309" t="s">
        <v>8218</v>
      </c>
      <c r="G309" t="s">
        <v>8223</v>
      </c>
      <c r="H309" t="s">
        <v>8245</v>
      </c>
      <c r="I309">
        <v>1342382587</v>
      </c>
      <c r="J309">
        <v>1339790587</v>
      </c>
      <c r="K309" t="b">
        <v>0</v>
      </c>
      <c r="L309">
        <v>83</v>
      </c>
      <c r="M309" t="b">
        <v>1</v>
      </c>
      <c r="N309" t="s">
        <v>8277</v>
      </c>
      <c r="O309">
        <v>124</v>
      </c>
      <c r="P309">
        <v>89.3</v>
      </c>
      <c r="Q309" s="10" t="s">
        <v>8322</v>
      </c>
      <c r="R309" t="s">
        <v>8326</v>
      </c>
      <c r="S309" s="16">
        <v>41075.835497685184</v>
      </c>
      <c r="T309" s="16">
        <v>41105.835497685184</v>
      </c>
    </row>
    <row r="310" spans="1:20" ht="60" x14ac:dyDescent="0.25">
      <c r="A310">
        <v>2086</v>
      </c>
      <c r="B310" s="9" t="s">
        <v>2087</v>
      </c>
      <c r="C310" s="3" t="s">
        <v>6196</v>
      </c>
      <c r="D310" s="5">
        <v>4000</v>
      </c>
      <c r="E310" s="7">
        <v>4028</v>
      </c>
      <c r="F310" t="s">
        <v>8218</v>
      </c>
      <c r="G310" t="s">
        <v>8223</v>
      </c>
      <c r="H310" t="s">
        <v>8245</v>
      </c>
      <c r="I310">
        <v>1323838740</v>
      </c>
      <c r="J310">
        <v>1321200332</v>
      </c>
      <c r="K310" t="b">
        <v>0</v>
      </c>
      <c r="L310">
        <v>35</v>
      </c>
      <c r="M310" t="b">
        <v>1</v>
      </c>
      <c r="N310" t="s">
        <v>8277</v>
      </c>
      <c r="O310">
        <v>101</v>
      </c>
      <c r="P310">
        <v>115.09</v>
      </c>
      <c r="Q310" s="10" t="s">
        <v>8322</v>
      </c>
      <c r="R310" t="s">
        <v>8326</v>
      </c>
      <c r="S310" s="16">
        <v>40860.67050925926</v>
      </c>
      <c r="T310" s="16">
        <v>40891.207638888889</v>
      </c>
    </row>
    <row r="311" spans="1:20" ht="75" x14ac:dyDescent="0.25">
      <c r="A311">
        <v>2087</v>
      </c>
      <c r="B311" s="9" t="s">
        <v>2088</v>
      </c>
      <c r="C311" s="3" t="s">
        <v>6197</v>
      </c>
      <c r="D311" s="5">
        <v>1500</v>
      </c>
      <c r="E311" s="7">
        <v>1553</v>
      </c>
      <c r="F311" t="s">
        <v>8218</v>
      </c>
      <c r="G311" t="s">
        <v>8223</v>
      </c>
      <c r="H311" t="s">
        <v>8245</v>
      </c>
      <c r="I311">
        <v>1315457658</v>
      </c>
      <c r="J311">
        <v>1312865658</v>
      </c>
      <c r="K311" t="b">
        <v>0</v>
      </c>
      <c r="L311">
        <v>25</v>
      </c>
      <c r="M311" t="b">
        <v>1</v>
      </c>
      <c r="N311" t="s">
        <v>8277</v>
      </c>
      <c r="O311">
        <v>104</v>
      </c>
      <c r="P311">
        <v>62.12</v>
      </c>
      <c r="Q311" s="10" t="s">
        <v>8322</v>
      </c>
      <c r="R311" t="s">
        <v>8326</v>
      </c>
      <c r="S311" s="16">
        <v>40764.204375000001</v>
      </c>
      <c r="T311" s="16">
        <v>40794.204375000001</v>
      </c>
    </row>
    <row r="312" spans="1:20" ht="75" x14ac:dyDescent="0.25">
      <c r="A312">
        <v>2088</v>
      </c>
      <c r="B312" s="9" t="s">
        <v>2089</v>
      </c>
      <c r="C312" s="3" t="s">
        <v>6198</v>
      </c>
      <c r="D312" s="5">
        <v>3000</v>
      </c>
      <c r="E312" s="7">
        <v>3465.32</v>
      </c>
      <c r="F312" t="s">
        <v>8218</v>
      </c>
      <c r="G312" t="s">
        <v>8223</v>
      </c>
      <c r="H312" t="s">
        <v>8245</v>
      </c>
      <c r="I312">
        <v>1284177540</v>
      </c>
      <c r="J312">
        <v>1281028152</v>
      </c>
      <c r="K312" t="b">
        <v>0</v>
      </c>
      <c r="L312">
        <v>75</v>
      </c>
      <c r="M312" t="b">
        <v>1</v>
      </c>
      <c r="N312" t="s">
        <v>8277</v>
      </c>
      <c r="O312">
        <v>116</v>
      </c>
      <c r="P312">
        <v>46.2</v>
      </c>
      <c r="Q312" s="10" t="s">
        <v>8322</v>
      </c>
      <c r="R312" t="s">
        <v>8326</v>
      </c>
      <c r="S312" s="16">
        <v>40395.714722222219</v>
      </c>
      <c r="T312" s="16">
        <v>40432.165972222225</v>
      </c>
    </row>
    <row r="313" spans="1:20" ht="45" x14ac:dyDescent="0.25">
      <c r="A313">
        <v>2089</v>
      </c>
      <c r="B313" s="9" t="s">
        <v>2090</v>
      </c>
      <c r="C313" s="3" t="s">
        <v>6199</v>
      </c>
      <c r="D313" s="5">
        <v>2500</v>
      </c>
      <c r="E313" s="7">
        <v>3010.01</v>
      </c>
      <c r="F313" t="s">
        <v>8218</v>
      </c>
      <c r="G313" t="s">
        <v>8223</v>
      </c>
      <c r="H313" t="s">
        <v>8245</v>
      </c>
      <c r="I313">
        <v>1375408194</v>
      </c>
      <c r="J313">
        <v>1372384194</v>
      </c>
      <c r="K313" t="b">
        <v>0</v>
      </c>
      <c r="L313">
        <v>62</v>
      </c>
      <c r="M313" t="b">
        <v>1</v>
      </c>
      <c r="N313" t="s">
        <v>8277</v>
      </c>
      <c r="O313">
        <v>120</v>
      </c>
      <c r="P313">
        <v>48.55</v>
      </c>
      <c r="Q313" s="10" t="s">
        <v>8322</v>
      </c>
      <c r="R313" t="s">
        <v>8326</v>
      </c>
      <c r="S313" s="16">
        <v>41453.076319444444</v>
      </c>
      <c r="T313" s="16">
        <v>41488.076319444444</v>
      </c>
    </row>
    <row r="314" spans="1:20" ht="75" x14ac:dyDescent="0.25">
      <c r="A314">
        <v>2090</v>
      </c>
      <c r="B314" s="9" t="s">
        <v>2091</v>
      </c>
      <c r="C314" s="3" t="s">
        <v>6200</v>
      </c>
      <c r="D314" s="5">
        <v>8000</v>
      </c>
      <c r="E314" s="7">
        <v>9203.23</v>
      </c>
      <c r="F314" t="s">
        <v>8218</v>
      </c>
      <c r="G314" t="s">
        <v>8223</v>
      </c>
      <c r="H314" t="s">
        <v>8245</v>
      </c>
      <c r="I314">
        <v>1361696955</v>
      </c>
      <c r="J314">
        <v>1359104955</v>
      </c>
      <c r="K314" t="b">
        <v>0</v>
      </c>
      <c r="L314">
        <v>160</v>
      </c>
      <c r="M314" t="b">
        <v>1</v>
      </c>
      <c r="N314" t="s">
        <v>8277</v>
      </c>
      <c r="O314">
        <v>115</v>
      </c>
      <c r="P314">
        <v>57.52</v>
      </c>
      <c r="Q314" s="10" t="s">
        <v>8322</v>
      </c>
      <c r="R314" t="s">
        <v>8326</v>
      </c>
      <c r="S314" s="16">
        <v>41299.381423611114</v>
      </c>
      <c r="T314" s="16">
        <v>41329.381423611114</v>
      </c>
    </row>
    <row r="315" spans="1:20" ht="75" x14ac:dyDescent="0.25">
      <c r="A315">
        <v>2091</v>
      </c>
      <c r="B315" s="9" t="s">
        <v>2092</v>
      </c>
      <c r="C315" s="3" t="s">
        <v>6201</v>
      </c>
      <c r="D315" s="5">
        <v>18000</v>
      </c>
      <c r="E315" s="7">
        <v>21684.2</v>
      </c>
      <c r="F315" t="s">
        <v>8218</v>
      </c>
      <c r="G315" t="s">
        <v>8223</v>
      </c>
      <c r="H315" t="s">
        <v>8245</v>
      </c>
      <c r="I315">
        <v>1299009600</v>
      </c>
      <c r="J315">
        <v>1294818278</v>
      </c>
      <c r="K315" t="b">
        <v>0</v>
      </c>
      <c r="L315">
        <v>246</v>
      </c>
      <c r="M315" t="b">
        <v>1</v>
      </c>
      <c r="N315" t="s">
        <v>8277</v>
      </c>
      <c r="O315">
        <v>120</v>
      </c>
      <c r="P315">
        <v>88.15</v>
      </c>
      <c r="Q315" s="10" t="s">
        <v>8322</v>
      </c>
      <c r="R315" t="s">
        <v>8326</v>
      </c>
      <c r="S315" s="16">
        <v>40555.322662037033</v>
      </c>
      <c r="T315" s="16">
        <v>40603.833333333336</v>
      </c>
    </row>
    <row r="316" spans="1:20" ht="60" x14ac:dyDescent="0.25">
      <c r="A316">
        <v>2092</v>
      </c>
      <c r="B316" s="9" t="s">
        <v>2093</v>
      </c>
      <c r="C316" s="3" t="s">
        <v>6202</v>
      </c>
      <c r="D316" s="5">
        <v>6000</v>
      </c>
      <c r="E316" s="7">
        <v>6077</v>
      </c>
      <c r="F316" t="s">
        <v>8218</v>
      </c>
      <c r="G316" t="s">
        <v>8223</v>
      </c>
      <c r="H316" t="s">
        <v>8245</v>
      </c>
      <c r="I316">
        <v>1318006732</v>
      </c>
      <c r="J316">
        <v>1312822732</v>
      </c>
      <c r="K316" t="b">
        <v>0</v>
      </c>
      <c r="L316">
        <v>55</v>
      </c>
      <c r="M316" t="b">
        <v>1</v>
      </c>
      <c r="N316" t="s">
        <v>8277</v>
      </c>
      <c r="O316">
        <v>101</v>
      </c>
      <c r="P316">
        <v>110.49</v>
      </c>
      <c r="Q316" s="10" t="s">
        <v>8322</v>
      </c>
      <c r="R316" t="s">
        <v>8326</v>
      </c>
      <c r="S316" s="16">
        <v>40763.707546296297</v>
      </c>
      <c r="T316" s="16">
        <v>40823.707546296297</v>
      </c>
    </row>
    <row r="317" spans="1:20" ht="60" x14ac:dyDescent="0.25">
      <c r="A317">
        <v>2093</v>
      </c>
      <c r="B317" s="9" t="s">
        <v>2094</v>
      </c>
      <c r="C317" s="3" t="s">
        <v>6203</v>
      </c>
      <c r="D317" s="5">
        <v>1500</v>
      </c>
      <c r="E317" s="7">
        <v>1537</v>
      </c>
      <c r="F317" t="s">
        <v>8218</v>
      </c>
      <c r="G317" t="s">
        <v>8223</v>
      </c>
      <c r="H317" t="s">
        <v>8245</v>
      </c>
      <c r="I317">
        <v>1356211832</v>
      </c>
      <c r="J317">
        <v>1351024232</v>
      </c>
      <c r="K317" t="b">
        <v>0</v>
      </c>
      <c r="L317">
        <v>23</v>
      </c>
      <c r="M317" t="b">
        <v>1</v>
      </c>
      <c r="N317" t="s">
        <v>8277</v>
      </c>
      <c r="O317">
        <v>102</v>
      </c>
      <c r="P317">
        <v>66.83</v>
      </c>
      <c r="Q317" s="10" t="s">
        <v>8322</v>
      </c>
      <c r="R317" t="s">
        <v>8326</v>
      </c>
      <c r="S317" s="16">
        <v>41205.854537037041</v>
      </c>
      <c r="T317" s="16">
        <v>41265.896203703705</v>
      </c>
    </row>
    <row r="318" spans="1:20" ht="90" x14ac:dyDescent="0.25">
      <c r="A318">
        <v>2094</v>
      </c>
      <c r="B318" s="9" t="s">
        <v>2095</v>
      </c>
      <c r="C318" s="3" t="s">
        <v>6204</v>
      </c>
      <c r="D318" s="5">
        <v>3500</v>
      </c>
      <c r="E318" s="7">
        <v>4219</v>
      </c>
      <c r="F318" t="s">
        <v>8218</v>
      </c>
      <c r="G318" t="s">
        <v>8223</v>
      </c>
      <c r="H318" t="s">
        <v>8245</v>
      </c>
      <c r="I318">
        <v>1330916400</v>
      </c>
      <c r="J318">
        <v>1327969730</v>
      </c>
      <c r="K318" t="b">
        <v>0</v>
      </c>
      <c r="L318">
        <v>72</v>
      </c>
      <c r="M318" t="b">
        <v>1</v>
      </c>
      <c r="N318" t="s">
        <v>8277</v>
      </c>
      <c r="O318">
        <v>121</v>
      </c>
      <c r="P318">
        <v>58.6</v>
      </c>
      <c r="Q318" s="10" t="s">
        <v>8322</v>
      </c>
      <c r="R318" t="s">
        <v>8326</v>
      </c>
      <c r="S318" s="16">
        <v>40939.02002314815</v>
      </c>
      <c r="T318" s="16">
        <v>40973.125</v>
      </c>
    </row>
    <row r="319" spans="1:20" ht="75" x14ac:dyDescent="0.25">
      <c r="A319">
        <v>2095</v>
      </c>
      <c r="B319" s="9" t="s">
        <v>2096</v>
      </c>
      <c r="C319" s="3" t="s">
        <v>6205</v>
      </c>
      <c r="D319" s="5">
        <v>2500</v>
      </c>
      <c r="E319" s="7">
        <v>2500</v>
      </c>
      <c r="F319" t="s">
        <v>8218</v>
      </c>
      <c r="G319" t="s">
        <v>8223</v>
      </c>
      <c r="H319" t="s">
        <v>8245</v>
      </c>
      <c r="I319">
        <v>1317576973</v>
      </c>
      <c r="J319">
        <v>1312392973</v>
      </c>
      <c r="K319" t="b">
        <v>0</v>
      </c>
      <c r="L319">
        <v>22</v>
      </c>
      <c r="M319" t="b">
        <v>1</v>
      </c>
      <c r="N319" t="s">
        <v>8277</v>
      </c>
      <c r="O319">
        <v>100</v>
      </c>
      <c r="P319">
        <v>113.64</v>
      </c>
      <c r="Q319" s="10" t="s">
        <v>8322</v>
      </c>
      <c r="R319" t="s">
        <v>8326</v>
      </c>
      <c r="S319" s="16">
        <v>40758.733483796292</v>
      </c>
      <c r="T319" s="16">
        <v>40818.733483796292</v>
      </c>
    </row>
    <row r="320" spans="1:20" ht="60" x14ac:dyDescent="0.25">
      <c r="A320">
        <v>2096</v>
      </c>
      <c r="B320" s="9" t="s">
        <v>2097</v>
      </c>
      <c r="C320" s="3" t="s">
        <v>6206</v>
      </c>
      <c r="D320" s="5">
        <v>600</v>
      </c>
      <c r="E320" s="7">
        <v>610</v>
      </c>
      <c r="F320" t="s">
        <v>8218</v>
      </c>
      <c r="G320" t="s">
        <v>8223</v>
      </c>
      <c r="H320" t="s">
        <v>8245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8277</v>
      </c>
      <c r="O320">
        <v>102</v>
      </c>
      <c r="P320">
        <v>43.57</v>
      </c>
      <c r="Q320" s="10" t="s">
        <v>8322</v>
      </c>
      <c r="R320" t="s">
        <v>8326</v>
      </c>
      <c r="S320" s="16">
        <v>41192.758506944447</v>
      </c>
      <c r="T320" s="16">
        <v>41208.165972222225</v>
      </c>
    </row>
    <row r="321" spans="1:20" ht="75" x14ac:dyDescent="0.25">
      <c r="A321">
        <v>2097</v>
      </c>
      <c r="B321" s="9" t="s">
        <v>2098</v>
      </c>
      <c r="C321" s="3" t="s">
        <v>6207</v>
      </c>
      <c r="D321" s="5">
        <v>3000</v>
      </c>
      <c r="E321" s="7">
        <v>3000</v>
      </c>
      <c r="F321" t="s">
        <v>8218</v>
      </c>
      <c r="G321" t="s">
        <v>8223</v>
      </c>
      <c r="H321" t="s">
        <v>8245</v>
      </c>
      <c r="I321">
        <v>1322751735</v>
      </c>
      <c r="J321">
        <v>1317564135</v>
      </c>
      <c r="K321" t="b">
        <v>0</v>
      </c>
      <c r="L321">
        <v>38</v>
      </c>
      <c r="M321" t="b">
        <v>1</v>
      </c>
      <c r="N321" t="s">
        <v>8277</v>
      </c>
      <c r="O321">
        <v>100</v>
      </c>
      <c r="P321">
        <v>78.95</v>
      </c>
      <c r="Q321" s="10" t="s">
        <v>8322</v>
      </c>
      <c r="R321" t="s">
        <v>8326</v>
      </c>
      <c r="S321" s="16">
        <v>40818.58489583333</v>
      </c>
      <c r="T321" s="16">
        <v>40878.626562500001</v>
      </c>
    </row>
    <row r="322" spans="1:20" ht="75" x14ac:dyDescent="0.25">
      <c r="A322">
        <v>2098</v>
      </c>
      <c r="B322" s="9" t="s">
        <v>2099</v>
      </c>
      <c r="C322" s="3" t="s">
        <v>6208</v>
      </c>
      <c r="D322" s="5">
        <v>6000</v>
      </c>
      <c r="E322" s="7">
        <v>6020</v>
      </c>
      <c r="F322" t="s">
        <v>8218</v>
      </c>
      <c r="G322" t="s">
        <v>8223</v>
      </c>
      <c r="H322" t="s">
        <v>8245</v>
      </c>
      <c r="I322">
        <v>1331174635</v>
      </c>
      <c r="J322">
        <v>1328582635</v>
      </c>
      <c r="K322" t="b">
        <v>0</v>
      </c>
      <c r="L322">
        <v>32</v>
      </c>
      <c r="M322" t="b">
        <v>1</v>
      </c>
      <c r="N322" t="s">
        <v>8277</v>
      </c>
      <c r="O322">
        <v>100</v>
      </c>
      <c r="P322">
        <v>188.13</v>
      </c>
      <c r="Q322" s="10" t="s">
        <v>8322</v>
      </c>
      <c r="R322" t="s">
        <v>8326</v>
      </c>
      <c r="S322" s="16">
        <v>40946.11383101852</v>
      </c>
      <c r="T322" s="16">
        <v>40976.11383101852</v>
      </c>
    </row>
    <row r="323" spans="1:20" ht="30" x14ac:dyDescent="0.25">
      <c r="A323">
        <v>2099</v>
      </c>
      <c r="B323" s="9" t="s">
        <v>2100</v>
      </c>
      <c r="C323" s="3" t="s">
        <v>6209</v>
      </c>
      <c r="D323" s="5">
        <v>3000</v>
      </c>
      <c r="E323" s="7">
        <v>3971</v>
      </c>
      <c r="F323" t="s">
        <v>8218</v>
      </c>
      <c r="G323" t="s">
        <v>8223</v>
      </c>
      <c r="H323" t="s">
        <v>8245</v>
      </c>
      <c r="I323">
        <v>1435808400</v>
      </c>
      <c r="J323">
        <v>1434650084</v>
      </c>
      <c r="K323" t="b">
        <v>0</v>
      </c>
      <c r="L323">
        <v>63</v>
      </c>
      <c r="M323" t="b">
        <v>1</v>
      </c>
      <c r="N323" t="s">
        <v>8277</v>
      </c>
      <c r="O323">
        <v>132</v>
      </c>
      <c r="P323">
        <v>63.03</v>
      </c>
      <c r="Q323" s="10" t="s">
        <v>8322</v>
      </c>
      <c r="R323" t="s">
        <v>8326</v>
      </c>
      <c r="S323" s="16">
        <v>42173.746342592596</v>
      </c>
      <c r="T323" s="16">
        <v>42187.152777777781</v>
      </c>
    </row>
    <row r="324" spans="1:20" ht="75" x14ac:dyDescent="0.25">
      <c r="A324">
        <v>2100</v>
      </c>
      <c r="B324" s="9" t="s">
        <v>2101</v>
      </c>
      <c r="C324" s="3" t="s">
        <v>6210</v>
      </c>
      <c r="D324" s="5">
        <v>600</v>
      </c>
      <c r="E324" s="7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v>137</v>
      </c>
      <c r="P324">
        <v>30.37</v>
      </c>
      <c r="Q324" s="10" t="s">
        <v>8322</v>
      </c>
      <c r="R324" t="s">
        <v>8326</v>
      </c>
      <c r="S324" s="16">
        <v>41074.834965277776</v>
      </c>
      <c r="T324" s="16">
        <v>41090.165972222225</v>
      </c>
    </row>
    <row r="325" spans="1:20" ht="60" x14ac:dyDescent="0.25">
      <c r="A325">
        <v>2101</v>
      </c>
      <c r="B325" s="9" t="s">
        <v>2102</v>
      </c>
      <c r="C325" s="3" t="s">
        <v>6211</v>
      </c>
      <c r="D325" s="5">
        <v>2000</v>
      </c>
      <c r="E325" s="7">
        <v>2265</v>
      </c>
      <c r="F325" t="s">
        <v>8218</v>
      </c>
      <c r="G325" t="s">
        <v>8223</v>
      </c>
      <c r="H325" t="s">
        <v>8245</v>
      </c>
      <c r="I325">
        <v>1329104114</v>
      </c>
      <c r="J325">
        <v>1323920114</v>
      </c>
      <c r="K325" t="b">
        <v>0</v>
      </c>
      <c r="L325">
        <v>44</v>
      </c>
      <c r="M325" t="b">
        <v>1</v>
      </c>
      <c r="N325" t="s">
        <v>8277</v>
      </c>
      <c r="O325">
        <v>113</v>
      </c>
      <c r="P325">
        <v>51.48</v>
      </c>
      <c r="Q325" s="10" t="s">
        <v>8322</v>
      </c>
      <c r="R325" t="s">
        <v>8326</v>
      </c>
      <c r="S325" s="16">
        <v>40892.149467592593</v>
      </c>
      <c r="T325" s="16">
        <v>40952.149467592593</v>
      </c>
    </row>
    <row r="326" spans="1:20" ht="75" x14ac:dyDescent="0.25">
      <c r="A326">
        <v>2102</v>
      </c>
      <c r="B326" s="9" t="s">
        <v>2103</v>
      </c>
      <c r="C326" s="3" t="s">
        <v>6212</v>
      </c>
      <c r="D326" s="5">
        <v>1000</v>
      </c>
      <c r="E326" s="7">
        <v>1360</v>
      </c>
      <c r="F326" t="s">
        <v>8218</v>
      </c>
      <c r="G326" t="s">
        <v>8223</v>
      </c>
      <c r="H326" t="s">
        <v>8245</v>
      </c>
      <c r="I326">
        <v>1304628648</v>
      </c>
      <c r="J326">
        <v>1302036648</v>
      </c>
      <c r="K326" t="b">
        <v>0</v>
      </c>
      <c r="L326">
        <v>38</v>
      </c>
      <c r="M326" t="b">
        <v>1</v>
      </c>
      <c r="N326" t="s">
        <v>8277</v>
      </c>
      <c r="O326">
        <v>136</v>
      </c>
      <c r="P326">
        <v>35.79</v>
      </c>
      <c r="Q326" s="10" t="s">
        <v>8322</v>
      </c>
      <c r="R326" t="s">
        <v>8326</v>
      </c>
      <c r="S326" s="16">
        <v>40638.868611111109</v>
      </c>
      <c r="T326" s="16">
        <v>40668.868611111109</v>
      </c>
    </row>
    <row r="327" spans="1:20" ht="45" x14ac:dyDescent="0.25">
      <c r="A327">
        <v>2103</v>
      </c>
      <c r="B327" s="9" t="s">
        <v>2104</v>
      </c>
      <c r="C327" s="3" t="s">
        <v>6213</v>
      </c>
      <c r="D327" s="5">
        <v>7777</v>
      </c>
      <c r="E327" s="7">
        <v>11364</v>
      </c>
      <c r="F327" t="s">
        <v>8218</v>
      </c>
      <c r="G327" t="s">
        <v>8223</v>
      </c>
      <c r="H327" t="s">
        <v>8245</v>
      </c>
      <c r="I327">
        <v>1352488027</v>
      </c>
      <c r="J327">
        <v>1349892427</v>
      </c>
      <c r="K327" t="b">
        <v>0</v>
      </c>
      <c r="L327">
        <v>115</v>
      </c>
      <c r="M327" t="b">
        <v>1</v>
      </c>
      <c r="N327" t="s">
        <v>8277</v>
      </c>
      <c r="O327">
        <v>146</v>
      </c>
      <c r="P327">
        <v>98.82</v>
      </c>
      <c r="Q327" s="10" t="s">
        <v>8322</v>
      </c>
      <c r="R327" t="s">
        <v>8326</v>
      </c>
      <c r="S327" s="16">
        <v>41192.754942129628</v>
      </c>
      <c r="T327" s="16">
        <v>41222.7966087963</v>
      </c>
    </row>
    <row r="328" spans="1:20" ht="60" x14ac:dyDescent="0.25">
      <c r="A328">
        <v>2104</v>
      </c>
      <c r="B328" s="9" t="s">
        <v>2105</v>
      </c>
      <c r="C328" s="3" t="s">
        <v>6214</v>
      </c>
      <c r="D328" s="5">
        <v>800</v>
      </c>
      <c r="E328" s="7">
        <v>1036</v>
      </c>
      <c r="F328" t="s">
        <v>8218</v>
      </c>
      <c r="G328" t="s">
        <v>8223</v>
      </c>
      <c r="H328" t="s">
        <v>8245</v>
      </c>
      <c r="I328">
        <v>1369958400</v>
      </c>
      <c r="J328">
        <v>1367286434</v>
      </c>
      <c r="K328" t="b">
        <v>0</v>
      </c>
      <c r="L328">
        <v>37</v>
      </c>
      <c r="M328" t="b">
        <v>1</v>
      </c>
      <c r="N328" t="s">
        <v>8277</v>
      </c>
      <c r="O328">
        <v>130</v>
      </c>
      <c r="P328">
        <v>28</v>
      </c>
      <c r="Q328" s="10" t="s">
        <v>8322</v>
      </c>
      <c r="R328" t="s">
        <v>8326</v>
      </c>
      <c r="S328" s="16">
        <v>41394.074467592596</v>
      </c>
      <c r="T328" s="16">
        <v>41425</v>
      </c>
    </row>
    <row r="329" spans="1:20" ht="45" x14ac:dyDescent="0.25">
      <c r="A329">
        <v>2105</v>
      </c>
      <c r="B329" s="9" t="s">
        <v>2106</v>
      </c>
      <c r="C329" s="3" t="s">
        <v>6215</v>
      </c>
      <c r="D329" s="5">
        <v>2000</v>
      </c>
      <c r="E329" s="7">
        <v>5080</v>
      </c>
      <c r="F329" t="s">
        <v>8218</v>
      </c>
      <c r="G329" t="s">
        <v>8223</v>
      </c>
      <c r="H329" t="s">
        <v>8245</v>
      </c>
      <c r="I329">
        <v>1416542400</v>
      </c>
      <c r="J329">
        <v>1415472953</v>
      </c>
      <c r="K329" t="b">
        <v>0</v>
      </c>
      <c r="L329">
        <v>99</v>
      </c>
      <c r="M329" t="b">
        <v>1</v>
      </c>
      <c r="N329" t="s">
        <v>8277</v>
      </c>
      <c r="O329">
        <v>254</v>
      </c>
      <c r="P329">
        <v>51.31</v>
      </c>
      <c r="Q329" s="10" t="s">
        <v>8322</v>
      </c>
      <c r="R329" t="s">
        <v>8326</v>
      </c>
      <c r="S329" s="16">
        <v>41951.788807870369</v>
      </c>
      <c r="T329" s="16">
        <v>41964.166666666672</v>
      </c>
    </row>
    <row r="330" spans="1:20" ht="75" x14ac:dyDescent="0.25">
      <c r="A330">
        <v>2106</v>
      </c>
      <c r="B330" s="9" t="s">
        <v>2107</v>
      </c>
      <c r="C330" s="3" t="s">
        <v>6216</v>
      </c>
      <c r="D330" s="5">
        <v>2200</v>
      </c>
      <c r="E330" s="7">
        <v>2355</v>
      </c>
      <c r="F330" t="s">
        <v>8218</v>
      </c>
      <c r="G330" t="s">
        <v>8223</v>
      </c>
      <c r="H330" t="s">
        <v>8245</v>
      </c>
      <c r="I330">
        <v>1359176974</v>
      </c>
      <c r="J330">
        <v>1356584974</v>
      </c>
      <c r="K330" t="b">
        <v>0</v>
      </c>
      <c r="L330">
        <v>44</v>
      </c>
      <c r="M330" t="b">
        <v>1</v>
      </c>
      <c r="N330" t="s">
        <v>8277</v>
      </c>
      <c r="O330">
        <v>107</v>
      </c>
      <c r="P330">
        <v>53.52</v>
      </c>
      <c r="Q330" s="10" t="s">
        <v>8322</v>
      </c>
      <c r="R330" t="s">
        <v>8326</v>
      </c>
      <c r="S330" s="16">
        <v>41270.21497685185</v>
      </c>
      <c r="T330" s="16">
        <v>41300.21497685185</v>
      </c>
    </row>
    <row r="331" spans="1:20" ht="60" x14ac:dyDescent="0.25">
      <c r="A331">
        <v>2107</v>
      </c>
      <c r="B331" s="9" t="s">
        <v>2108</v>
      </c>
      <c r="C331" s="3" t="s">
        <v>6217</v>
      </c>
      <c r="D331" s="5">
        <v>2000</v>
      </c>
      <c r="E331" s="7">
        <v>2154.66</v>
      </c>
      <c r="F331" t="s">
        <v>8218</v>
      </c>
      <c r="G331" t="s">
        <v>8223</v>
      </c>
      <c r="H331" t="s">
        <v>8245</v>
      </c>
      <c r="I331">
        <v>1415815393</v>
      </c>
      <c r="J331">
        <v>1413997393</v>
      </c>
      <c r="K331" t="b">
        <v>0</v>
      </c>
      <c r="L331">
        <v>58</v>
      </c>
      <c r="M331" t="b">
        <v>1</v>
      </c>
      <c r="N331" t="s">
        <v>8277</v>
      </c>
      <c r="O331">
        <v>108</v>
      </c>
      <c r="P331">
        <v>37.15</v>
      </c>
      <c r="Q331" s="10" t="s">
        <v>8322</v>
      </c>
      <c r="R331" t="s">
        <v>8326</v>
      </c>
      <c r="S331" s="16">
        <v>41934.71056712963</v>
      </c>
      <c r="T331" s="16">
        <v>41955.752233796295</v>
      </c>
    </row>
    <row r="332" spans="1:20" ht="75" x14ac:dyDescent="0.25">
      <c r="A332">
        <v>2108</v>
      </c>
      <c r="B332" s="9" t="s">
        <v>2109</v>
      </c>
      <c r="C332" s="3" t="s">
        <v>6218</v>
      </c>
      <c r="D332" s="5">
        <v>16000</v>
      </c>
      <c r="E332" s="7">
        <v>17170</v>
      </c>
      <c r="F332" t="s">
        <v>8218</v>
      </c>
      <c r="G332" t="s">
        <v>8223</v>
      </c>
      <c r="H332" t="s">
        <v>8245</v>
      </c>
      <c r="I332">
        <v>1347249300</v>
      </c>
      <c r="J332">
        <v>1344917580</v>
      </c>
      <c r="K332" t="b">
        <v>0</v>
      </c>
      <c r="L332">
        <v>191</v>
      </c>
      <c r="M332" t="b">
        <v>1</v>
      </c>
      <c r="N332" t="s">
        <v>8277</v>
      </c>
      <c r="O332">
        <v>107</v>
      </c>
      <c r="P332">
        <v>89.9</v>
      </c>
      <c r="Q332" s="10" t="s">
        <v>8322</v>
      </c>
      <c r="R332" t="s">
        <v>8326</v>
      </c>
      <c r="S332" s="16">
        <v>41135.175694444442</v>
      </c>
      <c r="T332" s="16">
        <v>41162.163194444445</v>
      </c>
    </row>
    <row r="333" spans="1:20" ht="60" x14ac:dyDescent="0.25">
      <c r="A333">
        <v>2109</v>
      </c>
      <c r="B333" s="9" t="s">
        <v>2110</v>
      </c>
      <c r="C333" s="3" t="s">
        <v>6219</v>
      </c>
      <c r="D333" s="5">
        <v>4000</v>
      </c>
      <c r="E333" s="7">
        <v>4261</v>
      </c>
      <c r="F333" t="s">
        <v>8218</v>
      </c>
      <c r="G333" t="s">
        <v>8223</v>
      </c>
      <c r="H333" t="s">
        <v>8245</v>
      </c>
      <c r="I333">
        <v>1436115617</v>
      </c>
      <c r="J333">
        <v>1433523617</v>
      </c>
      <c r="K333" t="b">
        <v>0</v>
      </c>
      <c r="L333">
        <v>40</v>
      </c>
      <c r="M333" t="b">
        <v>1</v>
      </c>
      <c r="N333" t="s">
        <v>8277</v>
      </c>
      <c r="O333">
        <v>107</v>
      </c>
      <c r="P333">
        <v>106.53</v>
      </c>
      <c r="Q333" s="10" t="s">
        <v>8322</v>
      </c>
      <c r="R333" t="s">
        <v>8326</v>
      </c>
      <c r="S333" s="16">
        <v>42160.708530092597</v>
      </c>
      <c r="T333" s="16">
        <v>42190.708530092597</v>
      </c>
    </row>
    <row r="334" spans="1:20" ht="45" x14ac:dyDescent="0.25">
      <c r="A334">
        <v>2110</v>
      </c>
      <c r="B334" s="9" t="s">
        <v>2111</v>
      </c>
      <c r="C334" s="3" t="s">
        <v>6220</v>
      </c>
      <c r="D334" s="5">
        <v>2000</v>
      </c>
      <c r="E334" s="7">
        <v>2007</v>
      </c>
      <c r="F334" t="s">
        <v>8218</v>
      </c>
      <c r="G334" t="s">
        <v>8223</v>
      </c>
      <c r="H334" t="s">
        <v>8245</v>
      </c>
      <c r="I334">
        <v>1401253140</v>
      </c>
      <c r="J334">
        <v>1398873969</v>
      </c>
      <c r="K334" t="b">
        <v>0</v>
      </c>
      <c r="L334">
        <v>38</v>
      </c>
      <c r="M334" t="b">
        <v>1</v>
      </c>
      <c r="N334" t="s">
        <v>8277</v>
      </c>
      <c r="O334">
        <v>100</v>
      </c>
      <c r="P334">
        <v>52.82</v>
      </c>
      <c r="Q334" s="10" t="s">
        <v>8322</v>
      </c>
      <c r="R334" t="s">
        <v>8326</v>
      </c>
      <c r="S334" s="16">
        <v>41759.670937499999</v>
      </c>
      <c r="T334" s="16">
        <v>41787.207638888889</v>
      </c>
    </row>
    <row r="335" spans="1:20" ht="75" x14ac:dyDescent="0.25">
      <c r="A335">
        <v>2111</v>
      </c>
      <c r="B335" s="9" t="s">
        <v>2112</v>
      </c>
      <c r="C335" s="3" t="s">
        <v>6221</v>
      </c>
      <c r="D335" s="5">
        <v>2000</v>
      </c>
      <c r="E335" s="7">
        <v>2130</v>
      </c>
      <c r="F335" t="s">
        <v>8218</v>
      </c>
      <c r="G335" t="s">
        <v>8223</v>
      </c>
      <c r="H335" t="s">
        <v>8245</v>
      </c>
      <c r="I335">
        <v>1313370000</v>
      </c>
      <c r="J335">
        <v>1307594625</v>
      </c>
      <c r="K335" t="b">
        <v>0</v>
      </c>
      <c r="L335">
        <v>39</v>
      </c>
      <c r="M335" t="b">
        <v>1</v>
      </c>
      <c r="N335" t="s">
        <v>8277</v>
      </c>
      <c r="O335">
        <v>107</v>
      </c>
      <c r="P335">
        <v>54.62</v>
      </c>
      <c r="Q335" s="10" t="s">
        <v>8322</v>
      </c>
      <c r="R335" t="s">
        <v>8326</v>
      </c>
      <c r="S335" s="16">
        <v>40703.197048611109</v>
      </c>
      <c r="T335" s="16">
        <v>40770.041666666664</v>
      </c>
    </row>
    <row r="336" spans="1:20" ht="60" x14ac:dyDescent="0.25">
      <c r="A336">
        <v>2112</v>
      </c>
      <c r="B336" s="9" t="s">
        <v>2113</v>
      </c>
      <c r="C336" s="3" t="s">
        <v>6222</v>
      </c>
      <c r="D336" s="5">
        <v>300</v>
      </c>
      <c r="E336" s="7">
        <v>300</v>
      </c>
      <c r="F336" t="s">
        <v>8218</v>
      </c>
      <c r="G336" t="s">
        <v>8223</v>
      </c>
      <c r="H336" t="s">
        <v>8245</v>
      </c>
      <c r="I336">
        <v>1366064193</v>
      </c>
      <c r="J336">
        <v>1364854593</v>
      </c>
      <c r="K336" t="b">
        <v>0</v>
      </c>
      <c r="L336">
        <v>11</v>
      </c>
      <c r="M336" t="b">
        <v>1</v>
      </c>
      <c r="N336" t="s">
        <v>8277</v>
      </c>
      <c r="O336">
        <v>100</v>
      </c>
      <c r="P336">
        <v>27.27</v>
      </c>
      <c r="Q336" s="10" t="s">
        <v>8322</v>
      </c>
      <c r="R336" t="s">
        <v>8326</v>
      </c>
      <c r="S336" s="16">
        <v>41365.928159722222</v>
      </c>
      <c r="T336" s="16">
        <v>41379.928159722222</v>
      </c>
    </row>
    <row r="337" spans="1:20" ht="45" x14ac:dyDescent="0.25">
      <c r="A337">
        <v>2113</v>
      </c>
      <c r="B337" s="9" t="s">
        <v>2114</v>
      </c>
      <c r="C337" s="3" t="s">
        <v>6223</v>
      </c>
      <c r="D337" s="5">
        <v>7000</v>
      </c>
      <c r="E337" s="7">
        <v>7340</v>
      </c>
      <c r="F337" t="s">
        <v>8218</v>
      </c>
      <c r="G337" t="s">
        <v>8223</v>
      </c>
      <c r="H337" t="s">
        <v>8245</v>
      </c>
      <c r="I337">
        <v>1411505176</v>
      </c>
      <c r="J337">
        <v>1408481176</v>
      </c>
      <c r="K337" t="b">
        <v>0</v>
      </c>
      <c r="L337">
        <v>107</v>
      </c>
      <c r="M337" t="b">
        <v>1</v>
      </c>
      <c r="N337" t="s">
        <v>8277</v>
      </c>
      <c r="O337">
        <v>105</v>
      </c>
      <c r="P337">
        <v>68.599999999999994</v>
      </c>
      <c r="Q337" s="10" t="s">
        <v>8322</v>
      </c>
      <c r="R337" t="s">
        <v>8326</v>
      </c>
      <c r="S337" s="16">
        <v>41870.86546296296</v>
      </c>
      <c r="T337" s="16">
        <v>41905.86546296296</v>
      </c>
    </row>
    <row r="338" spans="1:20" ht="60" x14ac:dyDescent="0.25">
      <c r="A338">
        <v>2114</v>
      </c>
      <c r="B338" s="9" t="s">
        <v>2115</v>
      </c>
      <c r="C338" s="3" t="s">
        <v>6224</v>
      </c>
      <c r="D338" s="5">
        <v>5000</v>
      </c>
      <c r="E338" s="7">
        <v>5235</v>
      </c>
      <c r="F338" t="s">
        <v>8218</v>
      </c>
      <c r="G338" t="s">
        <v>8223</v>
      </c>
      <c r="H338" t="s">
        <v>8245</v>
      </c>
      <c r="I338">
        <v>1291870740</v>
      </c>
      <c r="J338">
        <v>1286480070</v>
      </c>
      <c r="K338" t="b">
        <v>0</v>
      </c>
      <c r="L338">
        <v>147</v>
      </c>
      <c r="M338" t="b">
        <v>1</v>
      </c>
      <c r="N338" t="s">
        <v>8277</v>
      </c>
      <c r="O338">
        <v>105</v>
      </c>
      <c r="P338">
        <v>35.61</v>
      </c>
      <c r="Q338" s="10" t="s">
        <v>8322</v>
      </c>
      <c r="R338" t="s">
        <v>8326</v>
      </c>
      <c r="S338" s="16">
        <v>40458.815625000003</v>
      </c>
      <c r="T338" s="16">
        <v>40521.207638888889</v>
      </c>
    </row>
    <row r="339" spans="1:20" ht="60" x14ac:dyDescent="0.25">
      <c r="A339">
        <v>2115</v>
      </c>
      <c r="B339" s="9" t="s">
        <v>2116</v>
      </c>
      <c r="C339" s="3" t="s">
        <v>6225</v>
      </c>
      <c r="D339" s="5">
        <v>1500</v>
      </c>
      <c r="E339" s="7">
        <v>3385</v>
      </c>
      <c r="F339" t="s">
        <v>8218</v>
      </c>
      <c r="G339" t="s">
        <v>8223</v>
      </c>
      <c r="H339" t="s">
        <v>8245</v>
      </c>
      <c r="I339">
        <v>1298167001</v>
      </c>
      <c r="J339">
        <v>1295575001</v>
      </c>
      <c r="K339" t="b">
        <v>0</v>
      </c>
      <c r="L339">
        <v>36</v>
      </c>
      <c r="M339" t="b">
        <v>1</v>
      </c>
      <c r="N339" t="s">
        <v>8277</v>
      </c>
      <c r="O339">
        <v>226</v>
      </c>
      <c r="P339">
        <v>94.03</v>
      </c>
      <c r="Q339" s="10" t="s">
        <v>8322</v>
      </c>
      <c r="R339" t="s">
        <v>8326</v>
      </c>
      <c r="S339" s="16">
        <v>40564.081030092595</v>
      </c>
      <c r="T339" s="16">
        <v>40594.081030092595</v>
      </c>
    </row>
    <row r="340" spans="1:20" ht="75" x14ac:dyDescent="0.25">
      <c r="A340">
        <v>2116</v>
      </c>
      <c r="B340" s="9" t="s">
        <v>2117</v>
      </c>
      <c r="C340" s="3" t="s">
        <v>6226</v>
      </c>
      <c r="D340" s="5">
        <v>48000</v>
      </c>
      <c r="E340" s="7">
        <v>48434</v>
      </c>
      <c r="F340" t="s">
        <v>8218</v>
      </c>
      <c r="G340" t="s">
        <v>8223</v>
      </c>
      <c r="H340" t="s">
        <v>8245</v>
      </c>
      <c r="I340">
        <v>1349203203</v>
      </c>
      <c r="J340">
        <v>1345056003</v>
      </c>
      <c r="K340" t="b">
        <v>0</v>
      </c>
      <c r="L340">
        <v>92</v>
      </c>
      <c r="M340" t="b">
        <v>1</v>
      </c>
      <c r="N340" t="s">
        <v>8277</v>
      </c>
      <c r="O340">
        <v>101</v>
      </c>
      <c r="P340">
        <v>526.46</v>
      </c>
      <c r="Q340" s="10" t="s">
        <v>8322</v>
      </c>
      <c r="R340" t="s">
        <v>8326</v>
      </c>
      <c r="S340" s="16">
        <v>41136.777812500004</v>
      </c>
      <c r="T340" s="16">
        <v>41184.777812500004</v>
      </c>
    </row>
    <row r="341" spans="1:20" ht="75" x14ac:dyDescent="0.25">
      <c r="A341">
        <v>2117</v>
      </c>
      <c r="B341" s="9" t="s">
        <v>2118</v>
      </c>
      <c r="C341" s="3" t="s">
        <v>6227</v>
      </c>
      <c r="D341" s="5">
        <v>1200</v>
      </c>
      <c r="E341" s="7">
        <v>1773</v>
      </c>
      <c r="F341" t="s">
        <v>8218</v>
      </c>
      <c r="G341" t="s">
        <v>8223</v>
      </c>
      <c r="H341" t="s">
        <v>8245</v>
      </c>
      <c r="I341">
        <v>1445921940</v>
      </c>
      <c r="J341">
        <v>1444699549</v>
      </c>
      <c r="K341" t="b">
        <v>0</v>
      </c>
      <c r="L341">
        <v>35</v>
      </c>
      <c r="M341" t="b">
        <v>1</v>
      </c>
      <c r="N341" t="s">
        <v>8277</v>
      </c>
      <c r="O341">
        <v>148</v>
      </c>
      <c r="P341">
        <v>50.66</v>
      </c>
      <c r="Q341" s="10" t="s">
        <v>8322</v>
      </c>
      <c r="R341" t="s">
        <v>8326</v>
      </c>
      <c r="S341" s="16">
        <v>42290.059594907405</v>
      </c>
      <c r="T341" s="16">
        <v>42304.207638888889</v>
      </c>
    </row>
    <row r="342" spans="1:20" ht="45" x14ac:dyDescent="0.25">
      <c r="A342">
        <v>2118</v>
      </c>
      <c r="B342" s="9" t="s">
        <v>2119</v>
      </c>
      <c r="C342" s="3" t="s">
        <v>6228</v>
      </c>
      <c r="D342" s="5">
        <v>1000</v>
      </c>
      <c r="E342" s="7">
        <v>1346.11</v>
      </c>
      <c r="F342" t="s">
        <v>8218</v>
      </c>
      <c r="G342" t="s">
        <v>8223</v>
      </c>
      <c r="H342" t="s">
        <v>8245</v>
      </c>
      <c r="I342">
        <v>1311538136</v>
      </c>
      <c r="J342">
        <v>1308946136</v>
      </c>
      <c r="K342" t="b">
        <v>0</v>
      </c>
      <c r="L342">
        <v>17</v>
      </c>
      <c r="M342" t="b">
        <v>1</v>
      </c>
      <c r="N342" t="s">
        <v>8277</v>
      </c>
      <c r="O342">
        <v>135</v>
      </c>
      <c r="P342">
        <v>79.180000000000007</v>
      </c>
      <c r="Q342" s="10" t="s">
        <v>8322</v>
      </c>
      <c r="R342" t="s">
        <v>8326</v>
      </c>
      <c r="S342" s="16">
        <v>40718.839537037034</v>
      </c>
      <c r="T342" s="16">
        <v>40748.839537037034</v>
      </c>
    </row>
    <row r="343" spans="1:20" ht="60" x14ac:dyDescent="0.25">
      <c r="A343">
        <v>2119</v>
      </c>
      <c r="B343" s="9" t="s">
        <v>2120</v>
      </c>
      <c r="C343" s="3" t="s">
        <v>6229</v>
      </c>
      <c r="D343" s="5">
        <v>2000</v>
      </c>
      <c r="E343" s="7">
        <v>2015</v>
      </c>
      <c r="F343" t="s">
        <v>8218</v>
      </c>
      <c r="G343" t="s">
        <v>8223</v>
      </c>
      <c r="H343" t="s">
        <v>8245</v>
      </c>
      <c r="I343">
        <v>1345086445</v>
      </c>
      <c r="J343">
        <v>1342494445</v>
      </c>
      <c r="K343" t="b">
        <v>0</v>
      </c>
      <c r="L343">
        <v>22</v>
      </c>
      <c r="M343" t="b">
        <v>1</v>
      </c>
      <c r="N343" t="s">
        <v>8277</v>
      </c>
      <c r="O343">
        <v>101</v>
      </c>
      <c r="P343">
        <v>91.59</v>
      </c>
      <c r="Q343" s="10" t="s">
        <v>8322</v>
      </c>
      <c r="R343" t="s">
        <v>8326</v>
      </c>
      <c r="S343" s="16">
        <v>41107.130150462966</v>
      </c>
      <c r="T343" s="16">
        <v>41137.130150462966</v>
      </c>
    </row>
    <row r="344" spans="1:20" ht="60" x14ac:dyDescent="0.25">
      <c r="A344">
        <v>2120</v>
      </c>
      <c r="B344" s="9" t="s">
        <v>2121</v>
      </c>
      <c r="C344" s="3" t="s">
        <v>6230</v>
      </c>
      <c r="D344" s="5">
        <v>8000</v>
      </c>
      <c r="E344" s="7">
        <v>8070.43</v>
      </c>
      <c r="F344" t="s">
        <v>8218</v>
      </c>
      <c r="G344" t="s">
        <v>8223</v>
      </c>
      <c r="H344" t="s">
        <v>8245</v>
      </c>
      <c r="I344">
        <v>1388617736</v>
      </c>
      <c r="J344">
        <v>1384384136</v>
      </c>
      <c r="K344" t="b">
        <v>0</v>
      </c>
      <c r="L344">
        <v>69</v>
      </c>
      <c r="M344" t="b">
        <v>1</v>
      </c>
      <c r="N344" t="s">
        <v>8277</v>
      </c>
      <c r="O344">
        <v>101</v>
      </c>
      <c r="P344">
        <v>116.96</v>
      </c>
      <c r="Q344" s="10" t="s">
        <v>8322</v>
      </c>
      <c r="R344" t="s">
        <v>8326</v>
      </c>
      <c r="S344" s="16">
        <v>41591.964537037034</v>
      </c>
      <c r="T344" s="16">
        <v>41640.964537037034</v>
      </c>
    </row>
    <row r="345" spans="1:20" ht="45" x14ac:dyDescent="0.25">
      <c r="A345">
        <v>2161</v>
      </c>
      <c r="B345" s="9" t="s">
        <v>2162</v>
      </c>
      <c r="C345" s="3" t="s">
        <v>6271</v>
      </c>
      <c r="D345" s="5">
        <v>400</v>
      </c>
      <c r="E345" s="7">
        <v>463</v>
      </c>
      <c r="F345" t="s">
        <v>8218</v>
      </c>
      <c r="G345" t="s">
        <v>8223</v>
      </c>
      <c r="H345" t="s">
        <v>8245</v>
      </c>
      <c r="I345">
        <v>1443040059</v>
      </c>
      <c r="J345">
        <v>1440448059</v>
      </c>
      <c r="K345" t="b">
        <v>0</v>
      </c>
      <c r="L345">
        <v>13</v>
      </c>
      <c r="M345" t="b">
        <v>1</v>
      </c>
      <c r="N345" t="s">
        <v>8274</v>
      </c>
      <c r="O345">
        <v>116</v>
      </c>
      <c r="P345">
        <v>35.619999999999997</v>
      </c>
      <c r="Q345" s="10" t="s">
        <v>8322</v>
      </c>
      <c r="R345" t="s">
        <v>8323</v>
      </c>
      <c r="S345" s="16">
        <v>42240.852534722217</v>
      </c>
      <c r="T345" s="16">
        <v>42270.852534722217</v>
      </c>
    </row>
    <row r="346" spans="1:20" ht="75" x14ac:dyDescent="0.25">
      <c r="A346">
        <v>2162</v>
      </c>
      <c r="B346" s="9" t="s">
        <v>2163</v>
      </c>
      <c r="C346" s="3" t="s">
        <v>6272</v>
      </c>
      <c r="D346" s="5">
        <v>4500</v>
      </c>
      <c r="E346" s="7">
        <v>5052</v>
      </c>
      <c r="F346" t="s">
        <v>8218</v>
      </c>
      <c r="G346" t="s">
        <v>8223</v>
      </c>
      <c r="H346" t="s">
        <v>8245</v>
      </c>
      <c r="I346">
        <v>1406226191</v>
      </c>
      <c r="J346">
        <v>1403547791</v>
      </c>
      <c r="K346" t="b">
        <v>0</v>
      </c>
      <c r="L346">
        <v>58</v>
      </c>
      <c r="M346" t="b">
        <v>1</v>
      </c>
      <c r="N346" t="s">
        <v>8274</v>
      </c>
      <c r="O346">
        <v>112</v>
      </c>
      <c r="P346">
        <v>87.1</v>
      </c>
      <c r="Q346" s="10" t="s">
        <v>8322</v>
      </c>
      <c r="R346" t="s">
        <v>8323</v>
      </c>
      <c r="S346" s="16">
        <v>41813.766099537039</v>
      </c>
      <c r="T346" s="16">
        <v>41844.766099537039</v>
      </c>
    </row>
    <row r="347" spans="1:20" ht="60" x14ac:dyDescent="0.25">
      <c r="A347">
        <v>2163</v>
      </c>
      <c r="B347" s="9" t="s">
        <v>2164</v>
      </c>
      <c r="C347" s="3" t="s">
        <v>6273</v>
      </c>
      <c r="D347" s="5">
        <v>2500</v>
      </c>
      <c r="E347" s="7">
        <v>3305</v>
      </c>
      <c r="F347" t="s">
        <v>8218</v>
      </c>
      <c r="G347" t="s">
        <v>8223</v>
      </c>
      <c r="H347" t="s">
        <v>8245</v>
      </c>
      <c r="I347">
        <v>1433735400</v>
      </c>
      <c r="J347">
        <v>1429306520</v>
      </c>
      <c r="K347" t="b">
        <v>0</v>
      </c>
      <c r="L347">
        <v>44</v>
      </c>
      <c r="M347" t="b">
        <v>1</v>
      </c>
      <c r="N347" t="s">
        <v>8274</v>
      </c>
      <c r="O347">
        <v>132</v>
      </c>
      <c r="P347">
        <v>75.11</v>
      </c>
      <c r="Q347" s="10" t="s">
        <v>8322</v>
      </c>
      <c r="R347" t="s">
        <v>8323</v>
      </c>
      <c r="S347" s="16">
        <v>42111.899537037039</v>
      </c>
      <c r="T347" s="16">
        <v>42163.159722222219</v>
      </c>
    </row>
    <row r="348" spans="1:20" ht="45" x14ac:dyDescent="0.25">
      <c r="A348">
        <v>2164</v>
      </c>
      <c r="B348" s="9" t="s">
        <v>2165</v>
      </c>
      <c r="C348" s="3" t="s">
        <v>6274</v>
      </c>
      <c r="D348" s="5">
        <v>5500</v>
      </c>
      <c r="E348" s="7">
        <v>5645</v>
      </c>
      <c r="F348" t="s">
        <v>8218</v>
      </c>
      <c r="G348" t="s">
        <v>8223</v>
      </c>
      <c r="H348" t="s">
        <v>8245</v>
      </c>
      <c r="I348">
        <v>1466827140</v>
      </c>
      <c r="J348">
        <v>1464196414</v>
      </c>
      <c r="K348" t="b">
        <v>0</v>
      </c>
      <c r="L348">
        <v>83</v>
      </c>
      <c r="M348" t="b">
        <v>1</v>
      </c>
      <c r="N348" t="s">
        <v>8274</v>
      </c>
      <c r="O348">
        <v>103</v>
      </c>
      <c r="P348">
        <v>68.010000000000005</v>
      </c>
      <c r="Q348" s="10" t="s">
        <v>8322</v>
      </c>
      <c r="R348" t="s">
        <v>8323</v>
      </c>
      <c r="S348" s="16">
        <v>42515.71775462963</v>
      </c>
      <c r="T348" s="16">
        <v>42546.165972222225</v>
      </c>
    </row>
    <row r="349" spans="1:20" ht="75" x14ac:dyDescent="0.25">
      <c r="A349">
        <v>2166</v>
      </c>
      <c r="B349" s="9" t="s">
        <v>2167</v>
      </c>
      <c r="C349" s="3" t="s">
        <v>6276</v>
      </c>
      <c r="D349" s="5">
        <v>2000</v>
      </c>
      <c r="E349" s="7">
        <v>2932</v>
      </c>
      <c r="F349" t="s">
        <v>8218</v>
      </c>
      <c r="G349" t="s">
        <v>8223</v>
      </c>
      <c r="H349" t="s">
        <v>8245</v>
      </c>
      <c r="I349">
        <v>1417813618</v>
      </c>
      <c r="J349">
        <v>1413922018</v>
      </c>
      <c r="K349" t="b">
        <v>0</v>
      </c>
      <c r="L349">
        <v>32</v>
      </c>
      <c r="M349" t="b">
        <v>1</v>
      </c>
      <c r="N349" t="s">
        <v>8274</v>
      </c>
      <c r="O349">
        <v>147</v>
      </c>
      <c r="P349">
        <v>91.63</v>
      </c>
      <c r="Q349" s="10" t="s">
        <v>8322</v>
      </c>
      <c r="R349" t="s">
        <v>8323</v>
      </c>
      <c r="S349" s="16">
        <v>41933.838171296295</v>
      </c>
      <c r="T349" s="16">
        <v>41978.879837962959</v>
      </c>
    </row>
    <row r="350" spans="1:20" ht="60" x14ac:dyDescent="0.25">
      <c r="A350">
        <v>2167</v>
      </c>
      <c r="B350" s="9" t="s">
        <v>2168</v>
      </c>
      <c r="C350" s="3" t="s">
        <v>6277</v>
      </c>
      <c r="D350" s="5">
        <v>150</v>
      </c>
      <c r="E350" s="7">
        <v>180</v>
      </c>
      <c r="F350" t="s">
        <v>8218</v>
      </c>
      <c r="G350" t="s">
        <v>8223</v>
      </c>
      <c r="H350" t="s">
        <v>8245</v>
      </c>
      <c r="I350">
        <v>1347672937</v>
      </c>
      <c r="J350">
        <v>1346463337</v>
      </c>
      <c r="K350" t="b">
        <v>0</v>
      </c>
      <c r="L350">
        <v>8</v>
      </c>
      <c r="M350" t="b">
        <v>1</v>
      </c>
      <c r="N350" t="s">
        <v>8274</v>
      </c>
      <c r="O350">
        <v>120</v>
      </c>
      <c r="P350">
        <v>22.5</v>
      </c>
      <c r="Q350" s="10" t="s">
        <v>8322</v>
      </c>
      <c r="R350" t="s">
        <v>8323</v>
      </c>
      <c r="S350" s="16">
        <v>41153.066400462965</v>
      </c>
      <c r="T350" s="16">
        <v>41167.066400462965</v>
      </c>
    </row>
    <row r="351" spans="1:20" ht="60" x14ac:dyDescent="0.25">
      <c r="A351">
        <v>2168</v>
      </c>
      <c r="B351" s="9" t="s">
        <v>2169</v>
      </c>
      <c r="C351" s="3" t="s">
        <v>6278</v>
      </c>
      <c r="D351" s="5">
        <v>18000</v>
      </c>
      <c r="E351" s="7">
        <v>21884.69</v>
      </c>
      <c r="F351" t="s">
        <v>8218</v>
      </c>
      <c r="G351" t="s">
        <v>8223</v>
      </c>
      <c r="H351" t="s">
        <v>8245</v>
      </c>
      <c r="I351">
        <v>1486702800</v>
      </c>
      <c r="J351">
        <v>1484058261</v>
      </c>
      <c r="K351" t="b">
        <v>0</v>
      </c>
      <c r="L351">
        <v>340</v>
      </c>
      <c r="M351" t="b">
        <v>1</v>
      </c>
      <c r="N351" t="s">
        <v>8274</v>
      </c>
      <c r="O351">
        <v>122</v>
      </c>
      <c r="P351">
        <v>64.37</v>
      </c>
      <c r="Q351" s="10" t="s">
        <v>8322</v>
      </c>
      <c r="R351" t="s">
        <v>8323</v>
      </c>
      <c r="S351" s="16">
        <v>42745.600243055553</v>
      </c>
      <c r="T351" s="16">
        <v>42776.208333333328</v>
      </c>
    </row>
    <row r="352" spans="1:20" ht="75" x14ac:dyDescent="0.25">
      <c r="A352">
        <v>2169</v>
      </c>
      <c r="B352" s="9" t="s">
        <v>2170</v>
      </c>
      <c r="C352" s="3" t="s">
        <v>6279</v>
      </c>
      <c r="D352" s="5">
        <v>153</v>
      </c>
      <c r="E352" s="7">
        <v>153</v>
      </c>
      <c r="F352" t="s">
        <v>8218</v>
      </c>
      <c r="G352" t="s">
        <v>8223</v>
      </c>
      <c r="H352" t="s">
        <v>8245</v>
      </c>
      <c r="I352">
        <v>1488473351</v>
      </c>
      <c r="J352">
        <v>1488214151</v>
      </c>
      <c r="K352" t="b">
        <v>0</v>
      </c>
      <c r="L352">
        <v>7</v>
      </c>
      <c r="M352" t="b">
        <v>1</v>
      </c>
      <c r="N352" t="s">
        <v>8274</v>
      </c>
      <c r="O352">
        <v>100</v>
      </c>
      <c r="P352">
        <v>21.86</v>
      </c>
      <c r="Q352" s="10" t="s">
        <v>8322</v>
      </c>
      <c r="R352" t="s">
        <v>8323</v>
      </c>
      <c r="S352" s="16">
        <v>42793.700821759259</v>
      </c>
      <c r="T352" s="16">
        <v>42796.700821759259</v>
      </c>
    </row>
    <row r="353" spans="1:20" ht="60" x14ac:dyDescent="0.25">
      <c r="A353">
        <v>2170</v>
      </c>
      <c r="B353" s="9" t="s">
        <v>2171</v>
      </c>
      <c r="C353" s="3" t="s">
        <v>6280</v>
      </c>
      <c r="D353" s="5">
        <v>350</v>
      </c>
      <c r="E353" s="7">
        <v>633</v>
      </c>
      <c r="F353" t="s">
        <v>8218</v>
      </c>
      <c r="G353" t="s">
        <v>8223</v>
      </c>
      <c r="H353" t="s">
        <v>8245</v>
      </c>
      <c r="I353">
        <v>1440266422</v>
      </c>
      <c r="J353">
        <v>1436810422</v>
      </c>
      <c r="K353" t="b">
        <v>0</v>
      </c>
      <c r="L353">
        <v>19</v>
      </c>
      <c r="M353" t="b">
        <v>1</v>
      </c>
      <c r="N353" t="s">
        <v>8274</v>
      </c>
      <c r="O353">
        <v>181</v>
      </c>
      <c r="P353">
        <v>33.32</v>
      </c>
      <c r="Q353" s="10" t="s">
        <v>8322</v>
      </c>
      <c r="R353" t="s">
        <v>8323</v>
      </c>
      <c r="S353" s="16">
        <v>42198.750254629631</v>
      </c>
      <c r="T353" s="16">
        <v>42238.750254629631</v>
      </c>
    </row>
    <row r="354" spans="1:20" ht="60" x14ac:dyDescent="0.25">
      <c r="A354">
        <v>2171</v>
      </c>
      <c r="B354" s="9" t="s">
        <v>2172</v>
      </c>
      <c r="C354" s="3" t="s">
        <v>6281</v>
      </c>
      <c r="D354" s="5">
        <v>4000</v>
      </c>
      <c r="E354" s="7">
        <v>4243</v>
      </c>
      <c r="F354" t="s">
        <v>8218</v>
      </c>
      <c r="G354" t="s">
        <v>8223</v>
      </c>
      <c r="H354" t="s">
        <v>8245</v>
      </c>
      <c r="I354">
        <v>1434949200</v>
      </c>
      <c r="J354">
        <v>1431903495</v>
      </c>
      <c r="K354" t="b">
        <v>0</v>
      </c>
      <c r="L354">
        <v>47</v>
      </c>
      <c r="M354" t="b">
        <v>1</v>
      </c>
      <c r="N354" t="s">
        <v>8274</v>
      </c>
      <c r="O354">
        <v>106</v>
      </c>
      <c r="P354">
        <v>90.28</v>
      </c>
      <c r="Q354" s="10" t="s">
        <v>8322</v>
      </c>
      <c r="R354" t="s">
        <v>8323</v>
      </c>
      <c r="S354" s="16">
        <v>42141.95711805555</v>
      </c>
      <c r="T354" s="16">
        <v>42177.208333333328</v>
      </c>
    </row>
    <row r="355" spans="1:20" ht="75" x14ac:dyDescent="0.25">
      <c r="A355">
        <v>2172</v>
      </c>
      <c r="B355" s="9" t="s">
        <v>2173</v>
      </c>
      <c r="C355" s="3" t="s">
        <v>6282</v>
      </c>
      <c r="D355" s="5">
        <v>1000</v>
      </c>
      <c r="E355" s="7">
        <v>1000</v>
      </c>
      <c r="F355" t="s">
        <v>8218</v>
      </c>
      <c r="G355" t="s">
        <v>8223</v>
      </c>
      <c r="H355" t="s">
        <v>8245</v>
      </c>
      <c r="I355">
        <v>1429365320</v>
      </c>
      <c r="J355">
        <v>1426773320</v>
      </c>
      <c r="K355" t="b">
        <v>0</v>
      </c>
      <c r="L355">
        <v>13</v>
      </c>
      <c r="M355" t="b">
        <v>1</v>
      </c>
      <c r="N355" t="s">
        <v>8274</v>
      </c>
      <c r="O355">
        <v>100</v>
      </c>
      <c r="P355">
        <v>76.92</v>
      </c>
      <c r="Q355" s="10" t="s">
        <v>8322</v>
      </c>
      <c r="R355" t="s">
        <v>8323</v>
      </c>
      <c r="S355" s="16">
        <v>42082.580092592587</v>
      </c>
      <c r="T355" s="16">
        <v>42112.580092592587</v>
      </c>
    </row>
    <row r="356" spans="1:20" ht="75" x14ac:dyDescent="0.25">
      <c r="A356">
        <v>2173</v>
      </c>
      <c r="B356" s="9" t="s">
        <v>2174</v>
      </c>
      <c r="C356" s="3" t="s">
        <v>6283</v>
      </c>
      <c r="D356" s="5">
        <v>4200</v>
      </c>
      <c r="E356" s="7">
        <v>5331</v>
      </c>
      <c r="F356" t="s">
        <v>8218</v>
      </c>
      <c r="G356" t="s">
        <v>8223</v>
      </c>
      <c r="H356" t="s">
        <v>8245</v>
      </c>
      <c r="I356">
        <v>1378785540</v>
      </c>
      <c r="J356">
        <v>1376066243</v>
      </c>
      <c r="K356" t="b">
        <v>0</v>
      </c>
      <c r="L356">
        <v>90</v>
      </c>
      <c r="M356" t="b">
        <v>1</v>
      </c>
      <c r="N356" t="s">
        <v>8274</v>
      </c>
      <c r="O356">
        <v>127</v>
      </c>
      <c r="P356">
        <v>59.23</v>
      </c>
      <c r="Q356" s="10" t="s">
        <v>8322</v>
      </c>
      <c r="R356" t="s">
        <v>8323</v>
      </c>
      <c r="S356" s="16">
        <v>41495.692627314813</v>
      </c>
      <c r="T356" s="16">
        <v>41527.165972222225</v>
      </c>
    </row>
    <row r="357" spans="1:20" ht="75" x14ac:dyDescent="0.25">
      <c r="A357">
        <v>2175</v>
      </c>
      <c r="B357" s="9" t="s">
        <v>2176</v>
      </c>
      <c r="C357" s="3" t="s">
        <v>6285</v>
      </c>
      <c r="D357" s="5">
        <v>700</v>
      </c>
      <c r="E357" s="7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>
        <v>250</v>
      </c>
      <c r="P357">
        <v>67.31</v>
      </c>
      <c r="Q357" s="10" t="s">
        <v>8322</v>
      </c>
      <c r="R357" t="s">
        <v>8323</v>
      </c>
      <c r="S357" s="16">
        <v>42565.009097222224</v>
      </c>
      <c r="T357" s="16">
        <v>42572.009097222224</v>
      </c>
    </row>
    <row r="358" spans="1:20" ht="60" x14ac:dyDescent="0.25">
      <c r="A358">
        <v>2176</v>
      </c>
      <c r="B358" s="9" t="s">
        <v>2177</v>
      </c>
      <c r="C358" s="3" t="s">
        <v>6286</v>
      </c>
      <c r="D358" s="5">
        <v>5000</v>
      </c>
      <c r="E358" s="7">
        <v>6301</v>
      </c>
      <c r="F358" t="s">
        <v>8218</v>
      </c>
      <c r="G358" t="s">
        <v>8223</v>
      </c>
      <c r="H358" t="s">
        <v>8245</v>
      </c>
      <c r="I358">
        <v>1430579509</v>
      </c>
      <c r="J358">
        <v>1427987509</v>
      </c>
      <c r="K358" t="b">
        <v>0</v>
      </c>
      <c r="L358">
        <v>71</v>
      </c>
      <c r="M358" t="b">
        <v>1</v>
      </c>
      <c r="N358" t="s">
        <v>8274</v>
      </c>
      <c r="O358">
        <v>126</v>
      </c>
      <c r="P358">
        <v>88.75</v>
      </c>
      <c r="Q358" s="10" t="s">
        <v>8322</v>
      </c>
      <c r="R358" t="s">
        <v>8323</v>
      </c>
      <c r="S358" s="16">
        <v>42096.633206018523</v>
      </c>
      <c r="T358" s="16">
        <v>42126.633206018523</v>
      </c>
    </row>
    <row r="359" spans="1:20" ht="75" x14ac:dyDescent="0.25">
      <c r="A359">
        <v>2177</v>
      </c>
      <c r="B359" s="9" t="s">
        <v>2178</v>
      </c>
      <c r="C359" s="3" t="s">
        <v>6287</v>
      </c>
      <c r="D359" s="5">
        <v>2500</v>
      </c>
      <c r="E359" s="7">
        <v>2503</v>
      </c>
      <c r="F359" t="s">
        <v>8218</v>
      </c>
      <c r="G359" t="s">
        <v>8223</v>
      </c>
      <c r="H359" t="s">
        <v>8245</v>
      </c>
      <c r="I359">
        <v>1465192867</v>
      </c>
      <c r="J359">
        <v>1463032867</v>
      </c>
      <c r="K359" t="b">
        <v>0</v>
      </c>
      <c r="L359">
        <v>38</v>
      </c>
      <c r="M359" t="b">
        <v>1</v>
      </c>
      <c r="N359" t="s">
        <v>8274</v>
      </c>
      <c r="O359">
        <v>100</v>
      </c>
      <c r="P359">
        <v>65.87</v>
      </c>
      <c r="Q359" s="10" t="s">
        <v>8322</v>
      </c>
      <c r="R359" t="s">
        <v>8323</v>
      </c>
      <c r="S359" s="16">
        <v>42502.250775462962</v>
      </c>
      <c r="T359" s="16">
        <v>42527.250775462962</v>
      </c>
    </row>
    <row r="360" spans="1:20" ht="75" x14ac:dyDescent="0.25">
      <c r="A360">
        <v>2178</v>
      </c>
      <c r="B360" s="9" t="s">
        <v>2179</v>
      </c>
      <c r="C360" s="3" t="s">
        <v>6288</v>
      </c>
      <c r="D360" s="5">
        <v>25000</v>
      </c>
      <c r="E360" s="7">
        <v>34660</v>
      </c>
      <c r="F360" t="s">
        <v>8218</v>
      </c>
      <c r="G360" t="s">
        <v>8223</v>
      </c>
      <c r="H360" t="s">
        <v>8245</v>
      </c>
      <c r="I360">
        <v>1484752597</v>
      </c>
      <c r="J360">
        <v>1482160597</v>
      </c>
      <c r="K360" t="b">
        <v>0</v>
      </c>
      <c r="L360">
        <v>859</v>
      </c>
      <c r="M360" t="b">
        <v>1</v>
      </c>
      <c r="N360" t="s">
        <v>8274</v>
      </c>
      <c r="O360">
        <v>139</v>
      </c>
      <c r="P360">
        <v>40.35</v>
      </c>
      <c r="Q360" s="10" t="s">
        <v>8322</v>
      </c>
      <c r="R360" t="s">
        <v>8323</v>
      </c>
      <c r="S360" s="16">
        <v>42723.63653935185</v>
      </c>
      <c r="T360" s="16">
        <v>42753.63653935185</v>
      </c>
    </row>
    <row r="361" spans="1:20" ht="60" x14ac:dyDescent="0.25">
      <c r="A361">
        <v>2179</v>
      </c>
      <c r="B361" s="9" t="s">
        <v>2180</v>
      </c>
      <c r="C361" s="3" t="s">
        <v>6289</v>
      </c>
      <c r="D361" s="5">
        <v>1000</v>
      </c>
      <c r="E361" s="7">
        <v>1614</v>
      </c>
      <c r="F361" t="s">
        <v>8218</v>
      </c>
      <c r="G361" t="s">
        <v>8223</v>
      </c>
      <c r="H361" t="s">
        <v>8245</v>
      </c>
      <c r="I361">
        <v>1428725192</v>
      </c>
      <c r="J361">
        <v>1426133192</v>
      </c>
      <c r="K361" t="b">
        <v>0</v>
      </c>
      <c r="L361">
        <v>21</v>
      </c>
      <c r="M361" t="b">
        <v>1</v>
      </c>
      <c r="N361" t="s">
        <v>8274</v>
      </c>
      <c r="O361">
        <v>161</v>
      </c>
      <c r="P361">
        <v>76.86</v>
      </c>
      <c r="Q361" s="10" t="s">
        <v>8322</v>
      </c>
      <c r="R361" t="s">
        <v>8323</v>
      </c>
      <c r="S361" s="16">
        <v>42075.171203703707</v>
      </c>
      <c r="T361" s="16">
        <v>42105.171203703707</v>
      </c>
    </row>
    <row r="362" spans="1:20" ht="45" x14ac:dyDescent="0.25">
      <c r="A362">
        <v>2180</v>
      </c>
      <c r="B362" s="9" t="s">
        <v>2181</v>
      </c>
      <c r="C362" s="3" t="s">
        <v>6290</v>
      </c>
      <c r="D362" s="5">
        <v>5000</v>
      </c>
      <c r="E362" s="7">
        <v>5359.21</v>
      </c>
      <c r="F362" t="s">
        <v>8218</v>
      </c>
      <c r="G362" t="s">
        <v>8223</v>
      </c>
      <c r="H362" t="s">
        <v>8245</v>
      </c>
      <c r="I362">
        <v>1447434268</v>
      </c>
      <c r="J362">
        <v>1443801868</v>
      </c>
      <c r="K362" t="b">
        <v>0</v>
      </c>
      <c r="L362">
        <v>78</v>
      </c>
      <c r="M362" t="b">
        <v>1</v>
      </c>
      <c r="N362" t="s">
        <v>8274</v>
      </c>
      <c r="O362">
        <v>107</v>
      </c>
      <c r="P362">
        <v>68.709999999999994</v>
      </c>
      <c r="Q362" s="10" t="s">
        <v>8322</v>
      </c>
      <c r="R362" t="s">
        <v>8323</v>
      </c>
      <c r="S362" s="16">
        <v>42279.669768518521</v>
      </c>
      <c r="T362" s="16">
        <v>42321.711435185185</v>
      </c>
    </row>
    <row r="363" spans="1:20" ht="60" x14ac:dyDescent="0.25">
      <c r="A363">
        <v>2202</v>
      </c>
      <c r="B363" s="9" t="s">
        <v>2203</v>
      </c>
      <c r="C363" s="3" t="s">
        <v>6312</v>
      </c>
      <c r="D363" s="5">
        <v>4000</v>
      </c>
      <c r="E363" s="7">
        <v>28167.25</v>
      </c>
      <c r="F363" t="s">
        <v>8218</v>
      </c>
      <c r="G363" t="s">
        <v>8223</v>
      </c>
      <c r="H363" t="s">
        <v>8245</v>
      </c>
      <c r="I363">
        <v>1351801368</v>
      </c>
      <c r="J363">
        <v>1349209368</v>
      </c>
      <c r="K363" t="b">
        <v>0</v>
      </c>
      <c r="L363">
        <v>721</v>
      </c>
      <c r="M363" t="b">
        <v>1</v>
      </c>
      <c r="N363" t="s">
        <v>8278</v>
      </c>
      <c r="O363">
        <v>704</v>
      </c>
      <c r="P363">
        <v>39.07</v>
      </c>
      <c r="Q363" s="10" t="s">
        <v>8322</v>
      </c>
      <c r="R363" t="s">
        <v>8327</v>
      </c>
      <c r="S363" s="16">
        <v>41184.849166666667</v>
      </c>
      <c r="T363" s="16">
        <v>41214.849166666667</v>
      </c>
    </row>
    <row r="364" spans="1:20" ht="75" x14ac:dyDescent="0.25">
      <c r="A364">
        <v>2204</v>
      </c>
      <c r="B364" s="9" t="s">
        <v>2205</v>
      </c>
      <c r="C364" s="3" t="s">
        <v>6314</v>
      </c>
      <c r="D364" s="5">
        <v>1500</v>
      </c>
      <c r="E364" s="7">
        <v>1993</v>
      </c>
      <c r="F364" t="s">
        <v>8218</v>
      </c>
      <c r="G364" t="s">
        <v>8223</v>
      </c>
      <c r="H364" t="s">
        <v>8245</v>
      </c>
      <c r="I364">
        <v>1362814119</v>
      </c>
      <c r="J364">
        <v>1360222119</v>
      </c>
      <c r="K364" t="b">
        <v>0</v>
      </c>
      <c r="L364">
        <v>73</v>
      </c>
      <c r="M364" t="b">
        <v>1</v>
      </c>
      <c r="N364" t="s">
        <v>8278</v>
      </c>
      <c r="O364">
        <v>133</v>
      </c>
      <c r="P364">
        <v>27.3</v>
      </c>
      <c r="Q364" s="10" t="s">
        <v>8322</v>
      </c>
      <c r="R364" t="s">
        <v>8327</v>
      </c>
      <c r="S364" s="16">
        <v>41312.311562499999</v>
      </c>
      <c r="T364" s="16">
        <v>41342.311562499999</v>
      </c>
    </row>
    <row r="365" spans="1:20" ht="60" x14ac:dyDescent="0.25">
      <c r="A365">
        <v>2205</v>
      </c>
      <c r="B365" s="9" t="s">
        <v>2206</v>
      </c>
      <c r="C365" s="3" t="s">
        <v>6315</v>
      </c>
      <c r="D365" s="5">
        <v>750</v>
      </c>
      <c r="E365" s="7">
        <v>1140</v>
      </c>
      <c r="F365" t="s">
        <v>8218</v>
      </c>
      <c r="G365" t="s">
        <v>8223</v>
      </c>
      <c r="H365" t="s">
        <v>8245</v>
      </c>
      <c r="I365">
        <v>1338579789</v>
      </c>
      <c r="J365">
        <v>1335987789</v>
      </c>
      <c r="K365" t="b">
        <v>0</v>
      </c>
      <c r="L365">
        <v>27</v>
      </c>
      <c r="M365" t="b">
        <v>1</v>
      </c>
      <c r="N365" t="s">
        <v>8278</v>
      </c>
      <c r="O365">
        <v>152</v>
      </c>
      <c r="P365">
        <v>42.22</v>
      </c>
      <c r="Q365" s="10" t="s">
        <v>8322</v>
      </c>
      <c r="R365" t="s">
        <v>8327</v>
      </c>
      <c r="S365" s="16">
        <v>41031.82163194444</v>
      </c>
      <c r="T365" s="16">
        <v>41061.82163194444</v>
      </c>
    </row>
    <row r="366" spans="1:20" ht="75" x14ac:dyDescent="0.25">
      <c r="A366">
        <v>2206</v>
      </c>
      <c r="B366" s="9" t="s">
        <v>2207</v>
      </c>
      <c r="C366" s="3" t="s">
        <v>6316</v>
      </c>
      <c r="D366" s="5">
        <v>1100</v>
      </c>
      <c r="E366" s="7">
        <v>1130</v>
      </c>
      <c r="F366" t="s">
        <v>8218</v>
      </c>
      <c r="G366" t="s">
        <v>8223</v>
      </c>
      <c r="H366" t="s">
        <v>8245</v>
      </c>
      <c r="I366">
        <v>1334556624</v>
      </c>
      <c r="J366">
        <v>1333001424</v>
      </c>
      <c r="K366" t="b">
        <v>0</v>
      </c>
      <c r="L366">
        <v>34</v>
      </c>
      <c r="M366" t="b">
        <v>1</v>
      </c>
      <c r="N366" t="s">
        <v>8278</v>
      </c>
      <c r="O366">
        <v>103</v>
      </c>
      <c r="P366">
        <v>33.24</v>
      </c>
      <c r="Q366" s="10" t="s">
        <v>8322</v>
      </c>
      <c r="R366" t="s">
        <v>8327</v>
      </c>
      <c r="S366" s="16">
        <v>40997.257222222222</v>
      </c>
      <c r="T366" s="16">
        <v>41015.257222222222</v>
      </c>
    </row>
    <row r="367" spans="1:20" ht="60" x14ac:dyDescent="0.25">
      <c r="A367">
        <v>2207</v>
      </c>
      <c r="B367" s="9" t="s">
        <v>2208</v>
      </c>
      <c r="C367" s="3" t="s">
        <v>6317</v>
      </c>
      <c r="D367" s="5">
        <v>2000</v>
      </c>
      <c r="E367" s="7">
        <v>2000</v>
      </c>
      <c r="F367" t="s">
        <v>8218</v>
      </c>
      <c r="G367" t="s">
        <v>8223</v>
      </c>
      <c r="H367" t="s">
        <v>8245</v>
      </c>
      <c r="I367">
        <v>1384580373</v>
      </c>
      <c r="J367">
        <v>1381984773</v>
      </c>
      <c r="K367" t="b">
        <v>0</v>
      </c>
      <c r="L367">
        <v>7</v>
      </c>
      <c r="M367" t="b">
        <v>1</v>
      </c>
      <c r="N367" t="s">
        <v>8278</v>
      </c>
      <c r="O367">
        <v>100</v>
      </c>
      <c r="P367">
        <v>285.70999999999998</v>
      </c>
      <c r="Q367" s="10" t="s">
        <v>8322</v>
      </c>
      <c r="R367" t="s">
        <v>8327</v>
      </c>
      <c r="S367" s="16">
        <v>41564.194131944445</v>
      </c>
      <c r="T367" s="16">
        <v>41594.235798611109</v>
      </c>
    </row>
    <row r="368" spans="1:20" ht="75" x14ac:dyDescent="0.25">
      <c r="A368">
        <v>2208</v>
      </c>
      <c r="B368" s="9" t="s">
        <v>2209</v>
      </c>
      <c r="C368" s="3" t="s">
        <v>6318</v>
      </c>
      <c r="D368" s="5">
        <v>1000</v>
      </c>
      <c r="E368" s="7">
        <v>1016</v>
      </c>
      <c r="F368" t="s">
        <v>8218</v>
      </c>
      <c r="G368" t="s">
        <v>8223</v>
      </c>
      <c r="H368" t="s">
        <v>8245</v>
      </c>
      <c r="I368">
        <v>1333771200</v>
      </c>
      <c r="J368">
        <v>1328649026</v>
      </c>
      <c r="K368" t="b">
        <v>0</v>
      </c>
      <c r="L368">
        <v>24</v>
      </c>
      <c r="M368" t="b">
        <v>1</v>
      </c>
      <c r="N368" t="s">
        <v>8278</v>
      </c>
      <c r="O368">
        <v>102</v>
      </c>
      <c r="P368">
        <v>42.33</v>
      </c>
      <c r="Q368" s="10" t="s">
        <v>8322</v>
      </c>
      <c r="R368" t="s">
        <v>8327</v>
      </c>
      <c r="S368" s="16">
        <v>40946.882245370369</v>
      </c>
      <c r="T368" s="16">
        <v>41006.166666666664</v>
      </c>
    </row>
    <row r="369" spans="1:20" ht="75" x14ac:dyDescent="0.25">
      <c r="A369">
        <v>2210</v>
      </c>
      <c r="B369" s="9" t="s">
        <v>2211</v>
      </c>
      <c r="C369" s="3" t="s">
        <v>6320</v>
      </c>
      <c r="D369" s="5">
        <v>4000</v>
      </c>
      <c r="E369" s="7">
        <v>4457</v>
      </c>
      <c r="F369" t="s">
        <v>8218</v>
      </c>
      <c r="G369" t="s">
        <v>8223</v>
      </c>
      <c r="H369" t="s">
        <v>8245</v>
      </c>
      <c r="I369">
        <v>1334424960</v>
      </c>
      <c r="J369">
        <v>1329442510</v>
      </c>
      <c r="K369" t="b">
        <v>0</v>
      </c>
      <c r="L369">
        <v>72</v>
      </c>
      <c r="M369" t="b">
        <v>1</v>
      </c>
      <c r="N369" t="s">
        <v>8278</v>
      </c>
      <c r="O369">
        <v>111</v>
      </c>
      <c r="P369">
        <v>61.9</v>
      </c>
      <c r="Q369" s="10" t="s">
        <v>8322</v>
      </c>
      <c r="R369" t="s">
        <v>8327</v>
      </c>
      <c r="S369" s="16">
        <v>40956.066087962965</v>
      </c>
      <c r="T369" s="16">
        <v>41013.73333333333</v>
      </c>
    </row>
    <row r="370" spans="1:20" ht="75" x14ac:dyDescent="0.25">
      <c r="A370">
        <v>2211</v>
      </c>
      <c r="B370" s="9" t="s">
        <v>2212</v>
      </c>
      <c r="C370" s="3" t="s">
        <v>6321</v>
      </c>
      <c r="D370" s="5">
        <v>2500</v>
      </c>
      <c r="E370" s="7">
        <v>4890</v>
      </c>
      <c r="F370" t="s">
        <v>8218</v>
      </c>
      <c r="G370" t="s">
        <v>8223</v>
      </c>
      <c r="H370" t="s">
        <v>8245</v>
      </c>
      <c r="I370">
        <v>1397113140</v>
      </c>
      <c r="J370">
        <v>1395168625</v>
      </c>
      <c r="K370" t="b">
        <v>0</v>
      </c>
      <c r="L370">
        <v>120</v>
      </c>
      <c r="M370" t="b">
        <v>1</v>
      </c>
      <c r="N370" t="s">
        <v>8278</v>
      </c>
      <c r="O370">
        <v>196</v>
      </c>
      <c r="P370">
        <v>40.75</v>
      </c>
      <c r="Q370" s="10" t="s">
        <v>8322</v>
      </c>
      <c r="R370" t="s">
        <v>8327</v>
      </c>
      <c r="S370" s="16">
        <v>41716.785011574073</v>
      </c>
      <c r="T370" s="16">
        <v>41739.290972222225</v>
      </c>
    </row>
    <row r="371" spans="1:20" ht="75" x14ac:dyDescent="0.25">
      <c r="A371">
        <v>2212</v>
      </c>
      <c r="B371" s="9" t="s">
        <v>2213</v>
      </c>
      <c r="C371" s="3" t="s">
        <v>6322</v>
      </c>
      <c r="D371" s="5">
        <v>6000</v>
      </c>
      <c r="E371" s="7">
        <v>6863</v>
      </c>
      <c r="F371" t="s">
        <v>8218</v>
      </c>
      <c r="G371" t="s">
        <v>8223</v>
      </c>
      <c r="H371" t="s">
        <v>8245</v>
      </c>
      <c r="I371">
        <v>1383526800</v>
      </c>
      <c r="J371">
        <v>1380650177</v>
      </c>
      <c r="K371" t="b">
        <v>0</v>
      </c>
      <c r="L371">
        <v>123</v>
      </c>
      <c r="M371" t="b">
        <v>1</v>
      </c>
      <c r="N371" t="s">
        <v>8278</v>
      </c>
      <c r="O371">
        <v>114</v>
      </c>
      <c r="P371">
        <v>55.8</v>
      </c>
      <c r="Q371" s="10" t="s">
        <v>8322</v>
      </c>
      <c r="R371" t="s">
        <v>8327</v>
      </c>
      <c r="S371" s="16">
        <v>41548.747418981482</v>
      </c>
      <c r="T371" s="16">
        <v>41582.041666666664</v>
      </c>
    </row>
    <row r="372" spans="1:20" ht="75" x14ac:dyDescent="0.25">
      <c r="A372">
        <v>2213</v>
      </c>
      <c r="B372" s="9" t="s">
        <v>2214</v>
      </c>
      <c r="C372" s="3" t="s">
        <v>6323</v>
      </c>
      <c r="D372" s="5">
        <v>5</v>
      </c>
      <c r="E372" s="7">
        <v>10</v>
      </c>
      <c r="F372" t="s">
        <v>8218</v>
      </c>
      <c r="G372" t="s">
        <v>8223</v>
      </c>
      <c r="H372" t="s">
        <v>8245</v>
      </c>
      <c r="I372">
        <v>1431719379</v>
      </c>
      <c r="J372">
        <v>1429127379</v>
      </c>
      <c r="K372" t="b">
        <v>0</v>
      </c>
      <c r="L372">
        <v>1</v>
      </c>
      <c r="M372" t="b">
        <v>1</v>
      </c>
      <c r="N372" t="s">
        <v>8278</v>
      </c>
      <c r="O372">
        <v>200</v>
      </c>
      <c r="P372">
        <v>10</v>
      </c>
      <c r="Q372" s="10" t="s">
        <v>8322</v>
      </c>
      <c r="R372" t="s">
        <v>8327</v>
      </c>
      <c r="S372" s="16">
        <v>42109.826145833329</v>
      </c>
      <c r="T372" s="16">
        <v>42139.826145833329</v>
      </c>
    </row>
    <row r="373" spans="1:20" ht="60" x14ac:dyDescent="0.25">
      <c r="A373">
        <v>2214</v>
      </c>
      <c r="B373" s="9" t="s">
        <v>2215</v>
      </c>
      <c r="C373" s="3" t="s">
        <v>6324</v>
      </c>
      <c r="D373" s="5">
        <v>600</v>
      </c>
      <c r="E373" s="7">
        <v>1755.01</v>
      </c>
      <c r="F373" t="s">
        <v>8218</v>
      </c>
      <c r="G373" t="s">
        <v>8223</v>
      </c>
      <c r="H373" t="s">
        <v>8245</v>
      </c>
      <c r="I373">
        <v>1391713248</v>
      </c>
      <c r="J373">
        <v>1389121248</v>
      </c>
      <c r="K373" t="b">
        <v>0</v>
      </c>
      <c r="L373">
        <v>24</v>
      </c>
      <c r="M373" t="b">
        <v>1</v>
      </c>
      <c r="N373" t="s">
        <v>8278</v>
      </c>
      <c r="O373">
        <v>293</v>
      </c>
      <c r="P373">
        <v>73.13</v>
      </c>
      <c r="Q373" s="10" t="s">
        <v>8322</v>
      </c>
      <c r="R373" t="s">
        <v>8327</v>
      </c>
      <c r="S373" s="16">
        <v>41646.792222222226</v>
      </c>
      <c r="T373" s="16">
        <v>41676.792222222226</v>
      </c>
    </row>
    <row r="374" spans="1:20" ht="60" x14ac:dyDescent="0.25">
      <c r="A374">
        <v>2215</v>
      </c>
      <c r="B374" s="9" t="s">
        <v>2216</v>
      </c>
      <c r="C374" s="3" t="s">
        <v>6325</v>
      </c>
      <c r="D374" s="5">
        <v>550</v>
      </c>
      <c r="E374" s="7">
        <v>860</v>
      </c>
      <c r="F374" t="s">
        <v>8218</v>
      </c>
      <c r="G374" t="s">
        <v>8223</v>
      </c>
      <c r="H374" t="s">
        <v>8245</v>
      </c>
      <c r="I374">
        <v>1331621940</v>
      </c>
      <c r="J374">
        <v>1329671572</v>
      </c>
      <c r="K374" t="b">
        <v>0</v>
      </c>
      <c r="L374">
        <v>33</v>
      </c>
      <c r="M374" t="b">
        <v>1</v>
      </c>
      <c r="N374" t="s">
        <v>8278</v>
      </c>
      <c r="O374">
        <v>156</v>
      </c>
      <c r="P374">
        <v>26.06</v>
      </c>
      <c r="Q374" s="10" t="s">
        <v>8322</v>
      </c>
      <c r="R374" t="s">
        <v>8327</v>
      </c>
      <c r="S374" s="16">
        <v>40958.717268518521</v>
      </c>
      <c r="T374" s="16">
        <v>40981.290972222225</v>
      </c>
    </row>
    <row r="375" spans="1:20" ht="75" x14ac:dyDescent="0.25">
      <c r="A375">
        <v>2216</v>
      </c>
      <c r="B375" s="9" t="s">
        <v>2217</v>
      </c>
      <c r="C375" s="3" t="s">
        <v>6326</v>
      </c>
      <c r="D375" s="5">
        <v>300</v>
      </c>
      <c r="E375" s="7">
        <v>317</v>
      </c>
      <c r="F375" t="s">
        <v>8218</v>
      </c>
      <c r="G375" t="s">
        <v>8223</v>
      </c>
      <c r="H375" t="s">
        <v>8245</v>
      </c>
      <c r="I375">
        <v>1437674545</v>
      </c>
      <c r="J375">
        <v>1436464945</v>
      </c>
      <c r="K375" t="b">
        <v>0</v>
      </c>
      <c r="L375">
        <v>14</v>
      </c>
      <c r="M375" t="b">
        <v>1</v>
      </c>
      <c r="N375" t="s">
        <v>8278</v>
      </c>
      <c r="O375">
        <v>106</v>
      </c>
      <c r="P375">
        <v>22.64</v>
      </c>
      <c r="Q375" s="10" t="s">
        <v>8322</v>
      </c>
      <c r="R375" t="s">
        <v>8327</v>
      </c>
      <c r="S375" s="16">
        <v>42194.751678240747</v>
      </c>
      <c r="T375" s="16">
        <v>42208.751678240747</v>
      </c>
    </row>
    <row r="376" spans="1:20" ht="75" x14ac:dyDescent="0.25">
      <c r="A376">
        <v>2217</v>
      </c>
      <c r="B376" s="9" t="s">
        <v>2218</v>
      </c>
      <c r="C376" s="3" t="s">
        <v>6327</v>
      </c>
      <c r="D376" s="5">
        <v>420</v>
      </c>
      <c r="E376" s="7">
        <v>425</v>
      </c>
      <c r="F376" t="s">
        <v>8218</v>
      </c>
      <c r="G376" t="s">
        <v>8223</v>
      </c>
      <c r="H376" t="s">
        <v>8245</v>
      </c>
      <c r="I376">
        <v>1446451200</v>
      </c>
      <c r="J376">
        <v>1445539113</v>
      </c>
      <c r="K376" t="b">
        <v>0</v>
      </c>
      <c r="L376">
        <v>9</v>
      </c>
      <c r="M376" t="b">
        <v>1</v>
      </c>
      <c r="N376" t="s">
        <v>8278</v>
      </c>
      <c r="O376">
        <v>101</v>
      </c>
      <c r="P376">
        <v>47.22</v>
      </c>
      <c r="Q376" s="10" t="s">
        <v>8322</v>
      </c>
      <c r="R376" t="s">
        <v>8327</v>
      </c>
      <c r="S376" s="16">
        <v>42299.776770833334</v>
      </c>
      <c r="T376" s="16">
        <v>42310.333333333328</v>
      </c>
    </row>
    <row r="377" spans="1:20" ht="60" x14ac:dyDescent="0.25">
      <c r="A377">
        <v>2218</v>
      </c>
      <c r="B377" s="9" t="s">
        <v>2219</v>
      </c>
      <c r="C377" s="3" t="s">
        <v>6328</v>
      </c>
      <c r="D377" s="5">
        <v>2000</v>
      </c>
      <c r="E377" s="7">
        <v>2456.66</v>
      </c>
      <c r="F377" t="s">
        <v>8218</v>
      </c>
      <c r="G377" t="s">
        <v>8223</v>
      </c>
      <c r="H377" t="s">
        <v>8245</v>
      </c>
      <c r="I377">
        <v>1346198400</v>
      </c>
      <c r="J377">
        <v>1344281383</v>
      </c>
      <c r="K377" t="b">
        <v>0</v>
      </c>
      <c r="L377">
        <v>76</v>
      </c>
      <c r="M377" t="b">
        <v>1</v>
      </c>
      <c r="N377" t="s">
        <v>8278</v>
      </c>
      <c r="O377">
        <v>123</v>
      </c>
      <c r="P377">
        <v>32.32</v>
      </c>
      <c r="Q377" s="10" t="s">
        <v>8322</v>
      </c>
      <c r="R377" t="s">
        <v>8327</v>
      </c>
      <c r="S377" s="16">
        <v>41127.812303240738</v>
      </c>
      <c r="T377" s="16">
        <v>41150</v>
      </c>
    </row>
    <row r="378" spans="1:20" ht="60" x14ac:dyDescent="0.25">
      <c r="A378">
        <v>2219</v>
      </c>
      <c r="B378" s="9" t="s">
        <v>2220</v>
      </c>
      <c r="C378" s="3" t="s">
        <v>6329</v>
      </c>
      <c r="D378" s="5">
        <v>1000</v>
      </c>
      <c r="E378" s="7">
        <v>1015</v>
      </c>
      <c r="F378" t="s">
        <v>8218</v>
      </c>
      <c r="G378" t="s">
        <v>8223</v>
      </c>
      <c r="H378" t="s">
        <v>8245</v>
      </c>
      <c r="I378">
        <v>1440004512</v>
      </c>
      <c r="J378">
        <v>1437412512</v>
      </c>
      <c r="K378" t="b">
        <v>0</v>
      </c>
      <c r="L378">
        <v>19</v>
      </c>
      <c r="M378" t="b">
        <v>1</v>
      </c>
      <c r="N378" t="s">
        <v>8278</v>
      </c>
      <c r="O378">
        <v>102</v>
      </c>
      <c r="P378">
        <v>53.42</v>
      </c>
      <c r="Q378" s="10" t="s">
        <v>8322</v>
      </c>
      <c r="R378" t="s">
        <v>8327</v>
      </c>
      <c r="S378" s="16">
        <v>42205.718888888892</v>
      </c>
      <c r="T378" s="16">
        <v>42235.718888888892</v>
      </c>
    </row>
    <row r="379" spans="1:20" ht="60" x14ac:dyDescent="0.25">
      <c r="A379">
        <v>2220</v>
      </c>
      <c r="B379" s="9" t="s">
        <v>2221</v>
      </c>
      <c r="C379" s="3" t="s">
        <v>6330</v>
      </c>
      <c r="D379" s="5">
        <v>3500</v>
      </c>
      <c r="E379" s="7">
        <v>3540</v>
      </c>
      <c r="F379" t="s">
        <v>8218</v>
      </c>
      <c r="G379" t="s">
        <v>8223</v>
      </c>
      <c r="H379" t="s">
        <v>8245</v>
      </c>
      <c r="I379">
        <v>1374888436</v>
      </c>
      <c r="J379">
        <v>1372296436</v>
      </c>
      <c r="K379" t="b">
        <v>0</v>
      </c>
      <c r="L379">
        <v>69</v>
      </c>
      <c r="M379" t="b">
        <v>1</v>
      </c>
      <c r="N379" t="s">
        <v>8278</v>
      </c>
      <c r="O379">
        <v>101</v>
      </c>
      <c r="P379">
        <v>51.3</v>
      </c>
      <c r="Q379" s="10" t="s">
        <v>8322</v>
      </c>
      <c r="R379" t="s">
        <v>8327</v>
      </c>
      <c r="S379" s="16">
        <v>41452.060601851852</v>
      </c>
      <c r="T379" s="16">
        <v>41482.060601851852</v>
      </c>
    </row>
    <row r="380" spans="1:20" ht="60" x14ac:dyDescent="0.25">
      <c r="A380">
        <v>2281</v>
      </c>
      <c r="B380" s="9" t="s">
        <v>2282</v>
      </c>
      <c r="C380" s="3" t="s">
        <v>6391</v>
      </c>
      <c r="D380" s="5">
        <v>300</v>
      </c>
      <c r="E380" s="7">
        <v>555</v>
      </c>
      <c r="F380" t="s">
        <v>8218</v>
      </c>
      <c r="G380" t="s">
        <v>8223</v>
      </c>
      <c r="H380" t="s">
        <v>8245</v>
      </c>
      <c r="I380">
        <v>1311576600</v>
      </c>
      <c r="J380">
        <v>1306219897</v>
      </c>
      <c r="K380" t="b">
        <v>0</v>
      </c>
      <c r="L380">
        <v>11</v>
      </c>
      <c r="M380" t="b">
        <v>1</v>
      </c>
      <c r="N380" t="s">
        <v>8274</v>
      </c>
      <c r="O380">
        <v>185</v>
      </c>
      <c r="P380">
        <v>50.45</v>
      </c>
      <c r="Q380" s="10" t="s">
        <v>8322</v>
      </c>
      <c r="R380" t="s">
        <v>8323</v>
      </c>
      <c r="S380" s="16">
        <v>40687.285844907405</v>
      </c>
      <c r="T380" s="16">
        <v>40749.284722222219</v>
      </c>
    </row>
    <row r="381" spans="1:20" ht="45" x14ac:dyDescent="0.25">
      <c r="A381">
        <v>2282</v>
      </c>
      <c r="B381" s="9" t="s">
        <v>2283</v>
      </c>
      <c r="C381" s="3" t="s">
        <v>6392</v>
      </c>
      <c r="D381" s="5">
        <v>750</v>
      </c>
      <c r="E381" s="7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>
        <v>185</v>
      </c>
      <c r="P381">
        <v>115.83</v>
      </c>
      <c r="Q381" s="10" t="s">
        <v>8322</v>
      </c>
      <c r="R381" t="s">
        <v>8323</v>
      </c>
      <c r="S381" s="16">
        <v>42323.17460648148</v>
      </c>
      <c r="T381" s="16">
        <v>42383.17460648148</v>
      </c>
    </row>
    <row r="382" spans="1:20" ht="75" x14ac:dyDescent="0.25">
      <c r="A382">
        <v>2283</v>
      </c>
      <c r="B382" s="9" t="s">
        <v>2284</v>
      </c>
      <c r="C382" s="3" t="s">
        <v>6393</v>
      </c>
      <c r="D382" s="5">
        <v>3000</v>
      </c>
      <c r="E382" s="7">
        <v>3025.66</v>
      </c>
      <c r="F382" t="s">
        <v>8218</v>
      </c>
      <c r="G382" t="s">
        <v>8223</v>
      </c>
      <c r="H382" t="s">
        <v>8245</v>
      </c>
      <c r="I382">
        <v>1336528804</v>
      </c>
      <c r="J382">
        <v>1331348404</v>
      </c>
      <c r="K382" t="b">
        <v>0</v>
      </c>
      <c r="L382">
        <v>48</v>
      </c>
      <c r="M382" t="b">
        <v>1</v>
      </c>
      <c r="N382" t="s">
        <v>8274</v>
      </c>
      <c r="O382">
        <v>101</v>
      </c>
      <c r="P382">
        <v>63.03</v>
      </c>
      <c r="Q382" s="10" t="s">
        <v>8322</v>
      </c>
      <c r="R382" t="s">
        <v>8323</v>
      </c>
      <c r="S382" s="16">
        <v>40978.125046296293</v>
      </c>
      <c r="T382" s="16">
        <v>41038.083379629628</v>
      </c>
    </row>
    <row r="383" spans="1:20" ht="60" x14ac:dyDescent="0.25">
      <c r="A383">
        <v>2284</v>
      </c>
      <c r="B383" s="9" t="s">
        <v>2285</v>
      </c>
      <c r="C383" s="3" t="s">
        <v>6394</v>
      </c>
      <c r="D383" s="5">
        <v>6000</v>
      </c>
      <c r="E383" s="7">
        <v>6373.27</v>
      </c>
      <c r="F383" t="s">
        <v>8218</v>
      </c>
      <c r="G383" t="s">
        <v>8223</v>
      </c>
      <c r="H383" t="s">
        <v>8245</v>
      </c>
      <c r="I383">
        <v>1299902400</v>
      </c>
      <c r="J383">
        <v>1297451245</v>
      </c>
      <c r="K383" t="b">
        <v>0</v>
      </c>
      <c r="L383">
        <v>59</v>
      </c>
      <c r="M383" t="b">
        <v>1</v>
      </c>
      <c r="N383" t="s">
        <v>8274</v>
      </c>
      <c r="O383">
        <v>106</v>
      </c>
      <c r="P383">
        <v>108.02</v>
      </c>
      <c r="Q383" s="10" t="s">
        <v>8322</v>
      </c>
      <c r="R383" t="s">
        <v>8323</v>
      </c>
      <c r="S383" s="16">
        <v>40585.796817129631</v>
      </c>
      <c r="T383" s="16">
        <v>40614.166666666664</v>
      </c>
    </row>
    <row r="384" spans="1:20" ht="75" x14ac:dyDescent="0.25">
      <c r="A384">
        <v>2285</v>
      </c>
      <c r="B384" s="9" t="s">
        <v>2286</v>
      </c>
      <c r="C384" s="3" t="s">
        <v>6395</v>
      </c>
      <c r="D384" s="5">
        <v>3000</v>
      </c>
      <c r="E384" s="7">
        <v>3641</v>
      </c>
      <c r="F384" t="s">
        <v>8218</v>
      </c>
      <c r="G384" t="s">
        <v>8223</v>
      </c>
      <c r="H384" t="s">
        <v>8245</v>
      </c>
      <c r="I384">
        <v>1340944043</v>
      </c>
      <c r="J384">
        <v>1338352043</v>
      </c>
      <c r="K384" t="b">
        <v>0</v>
      </c>
      <c r="L384">
        <v>79</v>
      </c>
      <c r="M384" t="b">
        <v>1</v>
      </c>
      <c r="N384" t="s">
        <v>8274</v>
      </c>
      <c r="O384">
        <v>121</v>
      </c>
      <c r="P384">
        <v>46.09</v>
      </c>
      <c r="Q384" s="10" t="s">
        <v>8322</v>
      </c>
      <c r="R384" t="s">
        <v>8323</v>
      </c>
      <c r="S384" s="16">
        <v>41059.185682870368</v>
      </c>
      <c r="T384" s="16">
        <v>41089.185682870368</v>
      </c>
    </row>
    <row r="385" spans="1:20" ht="60" x14ac:dyDescent="0.25">
      <c r="A385">
        <v>2286</v>
      </c>
      <c r="B385" s="9" t="s">
        <v>2287</v>
      </c>
      <c r="C385" s="3" t="s">
        <v>6396</v>
      </c>
      <c r="D385" s="5">
        <v>1500</v>
      </c>
      <c r="E385" s="7">
        <v>1501</v>
      </c>
      <c r="F385" t="s">
        <v>8218</v>
      </c>
      <c r="G385" t="s">
        <v>8223</v>
      </c>
      <c r="H385" t="s">
        <v>8245</v>
      </c>
      <c r="I385">
        <v>1378439940</v>
      </c>
      <c r="J385">
        <v>1376003254</v>
      </c>
      <c r="K385" t="b">
        <v>0</v>
      </c>
      <c r="L385">
        <v>14</v>
      </c>
      <c r="M385" t="b">
        <v>1</v>
      </c>
      <c r="N385" t="s">
        <v>8274</v>
      </c>
      <c r="O385">
        <v>100</v>
      </c>
      <c r="P385">
        <v>107.21</v>
      </c>
      <c r="Q385" s="10" t="s">
        <v>8322</v>
      </c>
      <c r="R385" t="s">
        <v>8323</v>
      </c>
      <c r="S385" s="16">
        <v>41494.963587962964</v>
      </c>
      <c r="T385" s="16">
        <v>41523.165972222225</v>
      </c>
    </row>
    <row r="386" spans="1:20" ht="60" x14ac:dyDescent="0.25">
      <c r="A386">
        <v>2287</v>
      </c>
      <c r="B386" s="9" t="s">
        <v>2288</v>
      </c>
      <c r="C386" s="3" t="s">
        <v>6397</v>
      </c>
      <c r="D386" s="5">
        <v>4500</v>
      </c>
      <c r="E386" s="7">
        <v>5398.99</v>
      </c>
      <c r="F386" t="s">
        <v>8218</v>
      </c>
      <c r="G386" t="s">
        <v>8223</v>
      </c>
      <c r="H386" t="s">
        <v>8245</v>
      </c>
      <c r="I386">
        <v>1403539260</v>
      </c>
      <c r="J386">
        <v>1401724860</v>
      </c>
      <c r="K386" t="b">
        <v>0</v>
      </c>
      <c r="L386">
        <v>106</v>
      </c>
      <c r="M386" t="b">
        <v>1</v>
      </c>
      <c r="N386" t="s">
        <v>8274</v>
      </c>
      <c r="O386">
        <v>120</v>
      </c>
      <c r="P386">
        <v>50.93</v>
      </c>
      <c r="Q386" s="10" t="s">
        <v>8322</v>
      </c>
      <c r="R386" t="s">
        <v>8323</v>
      </c>
      <c r="S386" s="16">
        <v>41792.667361111111</v>
      </c>
      <c r="T386" s="16">
        <v>41813.667361111111</v>
      </c>
    </row>
    <row r="387" spans="1:20" ht="75" x14ac:dyDescent="0.25">
      <c r="A387">
        <v>2288</v>
      </c>
      <c r="B387" s="9" t="s">
        <v>2289</v>
      </c>
      <c r="C387" s="3" t="s">
        <v>6398</v>
      </c>
      <c r="D387" s="5">
        <v>1000</v>
      </c>
      <c r="E387" s="7">
        <v>1001</v>
      </c>
      <c r="F387" t="s">
        <v>8218</v>
      </c>
      <c r="G387" t="s">
        <v>8223</v>
      </c>
      <c r="H387" t="s">
        <v>8245</v>
      </c>
      <c r="I387">
        <v>1340733600</v>
      </c>
      <c r="J387">
        <v>1339098689</v>
      </c>
      <c r="K387" t="b">
        <v>0</v>
      </c>
      <c r="L387">
        <v>25</v>
      </c>
      <c r="M387" t="b">
        <v>1</v>
      </c>
      <c r="N387" t="s">
        <v>8274</v>
      </c>
      <c r="O387">
        <v>100</v>
      </c>
      <c r="P387">
        <v>40.04</v>
      </c>
      <c r="Q387" s="10" t="s">
        <v>8322</v>
      </c>
      <c r="R387" t="s">
        <v>8323</v>
      </c>
      <c r="S387" s="16">
        <v>41067.827418981484</v>
      </c>
      <c r="T387" s="16">
        <v>41086.75</v>
      </c>
    </row>
    <row r="388" spans="1:20" ht="75" x14ac:dyDescent="0.25">
      <c r="A388">
        <v>2289</v>
      </c>
      <c r="B388" s="9" t="s">
        <v>2290</v>
      </c>
      <c r="C388" s="3" t="s">
        <v>6399</v>
      </c>
      <c r="D388" s="5">
        <v>1500</v>
      </c>
      <c r="E388" s="7">
        <v>1611</v>
      </c>
      <c r="F388" t="s">
        <v>8218</v>
      </c>
      <c r="G388" t="s">
        <v>8223</v>
      </c>
      <c r="H388" t="s">
        <v>8245</v>
      </c>
      <c r="I388">
        <v>1386372120</v>
      </c>
      <c r="J388">
        <v>1382659060</v>
      </c>
      <c r="K388" t="b">
        <v>0</v>
      </c>
      <c r="L388">
        <v>25</v>
      </c>
      <c r="M388" t="b">
        <v>1</v>
      </c>
      <c r="N388" t="s">
        <v>8274</v>
      </c>
      <c r="O388">
        <v>107</v>
      </c>
      <c r="P388">
        <v>64.44</v>
      </c>
      <c r="Q388" s="10" t="s">
        <v>8322</v>
      </c>
      <c r="R388" t="s">
        <v>8323</v>
      </c>
      <c r="S388" s="16">
        <v>41571.998379629629</v>
      </c>
      <c r="T388" s="16">
        <v>41614.973611111112</v>
      </c>
    </row>
    <row r="389" spans="1:20" ht="60" x14ac:dyDescent="0.25">
      <c r="A389">
        <v>2290</v>
      </c>
      <c r="B389" s="9" t="s">
        <v>2291</v>
      </c>
      <c r="C389" s="3" t="s">
        <v>6400</v>
      </c>
      <c r="D389" s="5">
        <v>1500</v>
      </c>
      <c r="E389" s="7">
        <v>1561</v>
      </c>
      <c r="F389" t="s">
        <v>8218</v>
      </c>
      <c r="G389" t="s">
        <v>8223</v>
      </c>
      <c r="H389" t="s">
        <v>8245</v>
      </c>
      <c r="I389">
        <v>1259686800</v>
      </c>
      <c r="J389">
        <v>1252908330</v>
      </c>
      <c r="K389" t="b">
        <v>0</v>
      </c>
      <c r="L389">
        <v>29</v>
      </c>
      <c r="M389" t="b">
        <v>1</v>
      </c>
      <c r="N389" t="s">
        <v>8274</v>
      </c>
      <c r="O389">
        <v>104</v>
      </c>
      <c r="P389">
        <v>53.83</v>
      </c>
      <c r="Q389" s="10" t="s">
        <v>8322</v>
      </c>
      <c r="R389" t="s">
        <v>8323</v>
      </c>
      <c r="S389" s="16">
        <v>40070.253819444442</v>
      </c>
      <c r="T389" s="16">
        <v>40148.708333333336</v>
      </c>
    </row>
    <row r="390" spans="1:20" ht="75" x14ac:dyDescent="0.25">
      <c r="A390">
        <v>2291</v>
      </c>
      <c r="B390" s="9" t="s">
        <v>2292</v>
      </c>
      <c r="C390" s="3" t="s">
        <v>6401</v>
      </c>
      <c r="D390" s="5">
        <v>2500</v>
      </c>
      <c r="E390" s="7">
        <v>4320</v>
      </c>
      <c r="F390" t="s">
        <v>8218</v>
      </c>
      <c r="G390" t="s">
        <v>8223</v>
      </c>
      <c r="H390" t="s">
        <v>8245</v>
      </c>
      <c r="I390">
        <v>1335153600</v>
      </c>
      <c r="J390">
        <v>1332199618</v>
      </c>
      <c r="K390" t="b">
        <v>0</v>
      </c>
      <c r="L390">
        <v>43</v>
      </c>
      <c r="M390" t="b">
        <v>1</v>
      </c>
      <c r="N390" t="s">
        <v>8274</v>
      </c>
      <c r="O390">
        <v>173</v>
      </c>
      <c r="P390">
        <v>100.47</v>
      </c>
      <c r="Q390" s="10" t="s">
        <v>8322</v>
      </c>
      <c r="R390" t="s">
        <v>8323</v>
      </c>
      <c r="S390" s="16">
        <v>40987.977060185185</v>
      </c>
      <c r="T390" s="16">
        <v>41022.166666666664</v>
      </c>
    </row>
    <row r="391" spans="1:20" ht="60" x14ac:dyDescent="0.25">
      <c r="A391">
        <v>2292</v>
      </c>
      <c r="B391" s="9" t="s">
        <v>2293</v>
      </c>
      <c r="C391" s="3" t="s">
        <v>6402</v>
      </c>
      <c r="D391" s="5">
        <v>2000</v>
      </c>
      <c r="E391" s="7">
        <v>2145.0100000000002</v>
      </c>
      <c r="F391" t="s">
        <v>8218</v>
      </c>
      <c r="G391" t="s">
        <v>8223</v>
      </c>
      <c r="H391" t="s">
        <v>8245</v>
      </c>
      <c r="I391">
        <v>1334767476</v>
      </c>
      <c r="J391">
        <v>1332175476</v>
      </c>
      <c r="K391" t="b">
        <v>0</v>
      </c>
      <c r="L391">
        <v>46</v>
      </c>
      <c r="M391" t="b">
        <v>1</v>
      </c>
      <c r="N391" t="s">
        <v>8274</v>
      </c>
      <c r="O391">
        <v>107</v>
      </c>
      <c r="P391">
        <v>46.63</v>
      </c>
      <c r="Q391" s="10" t="s">
        <v>8322</v>
      </c>
      <c r="R391" t="s">
        <v>8323</v>
      </c>
      <c r="S391" s="16">
        <v>40987.697638888887</v>
      </c>
      <c r="T391" s="16">
        <v>41017.697638888887</v>
      </c>
    </row>
    <row r="392" spans="1:20" ht="45" x14ac:dyDescent="0.25">
      <c r="A392">
        <v>2293</v>
      </c>
      <c r="B392" s="9" t="s">
        <v>2294</v>
      </c>
      <c r="C392" s="3" t="s">
        <v>6403</v>
      </c>
      <c r="D392" s="5">
        <v>850</v>
      </c>
      <c r="E392" s="7">
        <v>920</v>
      </c>
      <c r="F392" t="s">
        <v>8218</v>
      </c>
      <c r="G392" t="s">
        <v>8223</v>
      </c>
      <c r="H392" t="s">
        <v>8245</v>
      </c>
      <c r="I392">
        <v>1348545540</v>
      </c>
      <c r="J392">
        <v>1346345999</v>
      </c>
      <c r="K392" t="b">
        <v>0</v>
      </c>
      <c r="L392">
        <v>27</v>
      </c>
      <c r="M392" t="b">
        <v>1</v>
      </c>
      <c r="N392" t="s">
        <v>8274</v>
      </c>
      <c r="O392">
        <v>108</v>
      </c>
      <c r="P392">
        <v>34.07</v>
      </c>
      <c r="Q392" s="10" t="s">
        <v>8322</v>
      </c>
      <c r="R392" t="s">
        <v>8323</v>
      </c>
      <c r="S392" s="16">
        <v>41151.708321759259</v>
      </c>
      <c r="T392" s="16">
        <v>41177.165972222225</v>
      </c>
    </row>
    <row r="393" spans="1:20" ht="75" x14ac:dyDescent="0.25">
      <c r="A393">
        <v>2294</v>
      </c>
      <c r="B393" s="9" t="s">
        <v>2295</v>
      </c>
      <c r="C393" s="3" t="s">
        <v>6404</v>
      </c>
      <c r="D393" s="5">
        <v>5000</v>
      </c>
      <c r="E393" s="7">
        <v>7304.04</v>
      </c>
      <c r="F393" t="s">
        <v>8218</v>
      </c>
      <c r="G393" t="s">
        <v>8223</v>
      </c>
      <c r="H393" t="s">
        <v>8245</v>
      </c>
      <c r="I393">
        <v>1358702480</v>
      </c>
      <c r="J393">
        <v>1356110480</v>
      </c>
      <c r="K393" t="b">
        <v>0</v>
      </c>
      <c r="L393">
        <v>112</v>
      </c>
      <c r="M393" t="b">
        <v>1</v>
      </c>
      <c r="N393" t="s">
        <v>8274</v>
      </c>
      <c r="O393">
        <v>146</v>
      </c>
      <c r="P393">
        <v>65.209999999999994</v>
      </c>
      <c r="Q393" s="10" t="s">
        <v>8322</v>
      </c>
      <c r="R393" t="s">
        <v>8323</v>
      </c>
      <c r="S393" s="16">
        <v>41264.72314814815</v>
      </c>
      <c r="T393" s="16">
        <v>41294.72314814815</v>
      </c>
    </row>
    <row r="394" spans="1:20" ht="75" x14ac:dyDescent="0.25">
      <c r="A394">
        <v>2295</v>
      </c>
      <c r="B394" s="9" t="s">
        <v>2296</v>
      </c>
      <c r="C394" s="3" t="s">
        <v>6405</v>
      </c>
      <c r="D394" s="5">
        <v>1200</v>
      </c>
      <c r="E394" s="7">
        <v>1503</v>
      </c>
      <c r="F394" t="s">
        <v>8218</v>
      </c>
      <c r="G394" t="s">
        <v>8223</v>
      </c>
      <c r="H394" t="s">
        <v>8245</v>
      </c>
      <c r="I394">
        <v>1359240856</v>
      </c>
      <c r="J394">
        <v>1356648856</v>
      </c>
      <c r="K394" t="b">
        <v>0</v>
      </c>
      <c r="L394">
        <v>34</v>
      </c>
      <c r="M394" t="b">
        <v>1</v>
      </c>
      <c r="N394" t="s">
        <v>8274</v>
      </c>
      <c r="O394">
        <v>125</v>
      </c>
      <c r="P394">
        <v>44.21</v>
      </c>
      <c r="Q394" s="10" t="s">
        <v>8322</v>
      </c>
      <c r="R394" t="s">
        <v>8323</v>
      </c>
      <c r="S394" s="16">
        <v>41270.954351851848</v>
      </c>
      <c r="T394" s="16">
        <v>41300.954351851848</v>
      </c>
    </row>
    <row r="395" spans="1:20" ht="60" x14ac:dyDescent="0.25">
      <c r="A395">
        <v>2296</v>
      </c>
      <c r="B395" s="9" t="s">
        <v>2297</v>
      </c>
      <c r="C395" s="3" t="s">
        <v>6406</v>
      </c>
      <c r="D395" s="5">
        <v>7000</v>
      </c>
      <c r="E395" s="7">
        <v>10435</v>
      </c>
      <c r="F395" t="s">
        <v>8218</v>
      </c>
      <c r="G395" t="s">
        <v>8223</v>
      </c>
      <c r="H395" t="s">
        <v>8245</v>
      </c>
      <c r="I395">
        <v>1330018426</v>
      </c>
      <c r="J395">
        <v>1326994426</v>
      </c>
      <c r="K395" t="b">
        <v>0</v>
      </c>
      <c r="L395">
        <v>145</v>
      </c>
      <c r="M395" t="b">
        <v>1</v>
      </c>
      <c r="N395" t="s">
        <v>8274</v>
      </c>
      <c r="O395">
        <v>149</v>
      </c>
      <c r="P395">
        <v>71.97</v>
      </c>
      <c r="Q395" s="10" t="s">
        <v>8322</v>
      </c>
      <c r="R395" t="s">
        <v>8323</v>
      </c>
      <c r="S395" s="16">
        <v>40927.731782407405</v>
      </c>
      <c r="T395" s="16">
        <v>40962.731782407405</v>
      </c>
    </row>
    <row r="396" spans="1:20" ht="45" x14ac:dyDescent="0.25">
      <c r="A396">
        <v>2297</v>
      </c>
      <c r="B396" s="9" t="s">
        <v>2298</v>
      </c>
      <c r="C396" s="3" t="s">
        <v>6407</v>
      </c>
      <c r="D396" s="5">
        <v>1000</v>
      </c>
      <c r="E396" s="7">
        <v>1006</v>
      </c>
      <c r="F396" t="s">
        <v>8218</v>
      </c>
      <c r="G396" t="s">
        <v>8223</v>
      </c>
      <c r="H396" t="s">
        <v>8245</v>
      </c>
      <c r="I396">
        <v>1331697540</v>
      </c>
      <c r="J396">
        <v>1328749249</v>
      </c>
      <c r="K396" t="b">
        <v>0</v>
      </c>
      <c r="L396">
        <v>19</v>
      </c>
      <c r="M396" t="b">
        <v>1</v>
      </c>
      <c r="N396" t="s">
        <v>8274</v>
      </c>
      <c r="O396">
        <v>101</v>
      </c>
      <c r="P396">
        <v>52.95</v>
      </c>
      <c r="Q396" s="10" t="s">
        <v>8322</v>
      </c>
      <c r="R396" t="s">
        <v>8323</v>
      </c>
      <c r="S396" s="16">
        <v>40948.042233796295</v>
      </c>
      <c r="T396" s="16">
        <v>40982.165972222225</v>
      </c>
    </row>
    <row r="397" spans="1:20" ht="60" x14ac:dyDescent="0.25">
      <c r="A397">
        <v>2298</v>
      </c>
      <c r="B397" s="9" t="s">
        <v>2299</v>
      </c>
      <c r="C397" s="3" t="s">
        <v>6408</v>
      </c>
      <c r="D397" s="5">
        <v>30000</v>
      </c>
      <c r="E397" s="7">
        <v>31522</v>
      </c>
      <c r="F397" t="s">
        <v>8218</v>
      </c>
      <c r="G397" t="s">
        <v>8223</v>
      </c>
      <c r="H397" t="s">
        <v>8245</v>
      </c>
      <c r="I397">
        <v>1395861033</v>
      </c>
      <c r="J397">
        <v>1393272633</v>
      </c>
      <c r="K397" t="b">
        <v>0</v>
      </c>
      <c r="L397">
        <v>288</v>
      </c>
      <c r="M397" t="b">
        <v>1</v>
      </c>
      <c r="N397" t="s">
        <v>8274</v>
      </c>
      <c r="O397">
        <v>105</v>
      </c>
      <c r="P397">
        <v>109.45</v>
      </c>
      <c r="Q397" s="10" t="s">
        <v>8322</v>
      </c>
      <c r="R397" t="s">
        <v>8323</v>
      </c>
      <c r="S397" s="16">
        <v>41694.84065972222</v>
      </c>
      <c r="T397" s="16">
        <v>41724.798993055556</v>
      </c>
    </row>
    <row r="398" spans="1:20" ht="60" x14ac:dyDescent="0.25">
      <c r="A398">
        <v>2299</v>
      </c>
      <c r="B398" s="9" t="s">
        <v>2300</v>
      </c>
      <c r="C398" s="3" t="s">
        <v>6409</v>
      </c>
      <c r="D398" s="5">
        <v>300</v>
      </c>
      <c r="E398" s="7">
        <v>1050.5</v>
      </c>
      <c r="F398" t="s">
        <v>8218</v>
      </c>
      <c r="G398" t="s">
        <v>8223</v>
      </c>
      <c r="H398" t="s">
        <v>8245</v>
      </c>
      <c r="I398">
        <v>1296953209</v>
      </c>
      <c r="J398">
        <v>1295657209</v>
      </c>
      <c r="K398" t="b">
        <v>0</v>
      </c>
      <c r="L398">
        <v>14</v>
      </c>
      <c r="M398" t="b">
        <v>1</v>
      </c>
      <c r="N398" t="s">
        <v>8274</v>
      </c>
      <c r="O398">
        <v>350</v>
      </c>
      <c r="P398">
        <v>75.040000000000006</v>
      </c>
      <c r="Q398" s="10" t="s">
        <v>8322</v>
      </c>
      <c r="R398" t="s">
        <v>8323</v>
      </c>
      <c r="S398" s="16">
        <v>40565.032511574071</v>
      </c>
      <c r="T398" s="16">
        <v>40580.032511574071</v>
      </c>
    </row>
    <row r="399" spans="1:20" ht="75" x14ac:dyDescent="0.25">
      <c r="A399">
        <v>2300</v>
      </c>
      <c r="B399" s="9" t="s">
        <v>2301</v>
      </c>
      <c r="C399" s="3" t="s">
        <v>6410</v>
      </c>
      <c r="D399" s="5">
        <v>800</v>
      </c>
      <c r="E399" s="7">
        <v>810</v>
      </c>
      <c r="F399" t="s">
        <v>8218</v>
      </c>
      <c r="G399" t="s">
        <v>8223</v>
      </c>
      <c r="H399" t="s">
        <v>8245</v>
      </c>
      <c r="I399">
        <v>1340904416</v>
      </c>
      <c r="J399">
        <v>1339694816</v>
      </c>
      <c r="K399" t="b">
        <v>0</v>
      </c>
      <c r="L399">
        <v>7</v>
      </c>
      <c r="M399" t="b">
        <v>1</v>
      </c>
      <c r="N399" t="s">
        <v>8274</v>
      </c>
      <c r="O399">
        <v>101</v>
      </c>
      <c r="P399">
        <v>115.71</v>
      </c>
      <c r="Q399" s="10" t="s">
        <v>8322</v>
      </c>
      <c r="R399" t="s">
        <v>8323</v>
      </c>
      <c r="S399" s="16">
        <v>41074.727037037039</v>
      </c>
      <c r="T399" s="16">
        <v>41088.727037037039</v>
      </c>
    </row>
    <row r="400" spans="1:20" ht="45" x14ac:dyDescent="0.25">
      <c r="A400">
        <v>2301</v>
      </c>
      <c r="B400" s="9" t="s">
        <v>2302</v>
      </c>
      <c r="C400" s="3" t="s">
        <v>6411</v>
      </c>
      <c r="D400" s="5">
        <v>5000</v>
      </c>
      <c r="E400" s="7">
        <v>6680.22</v>
      </c>
      <c r="F400" t="s">
        <v>8218</v>
      </c>
      <c r="G400" t="s">
        <v>8223</v>
      </c>
      <c r="H400" t="s">
        <v>8245</v>
      </c>
      <c r="I400">
        <v>1371785496</v>
      </c>
      <c r="J400">
        <v>1369193496</v>
      </c>
      <c r="K400" t="b">
        <v>1</v>
      </c>
      <c r="L400">
        <v>211</v>
      </c>
      <c r="M400" t="b">
        <v>1</v>
      </c>
      <c r="N400" t="s">
        <v>8277</v>
      </c>
      <c r="O400">
        <v>134</v>
      </c>
      <c r="P400">
        <v>31.66</v>
      </c>
      <c r="Q400" s="10" t="s">
        <v>8322</v>
      </c>
      <c r="R400" t="s">
        <v>8326</v>
      </c>
      <c r="S400" s="16">
        <v>41416.146944444445</v>
      </c>
      <c r="T400" s="16">
        <v>41446.146944444445</v>
      </c>
    </row>
    <row r="401" spans="1:20" ht="60" x14ac:dyDescent="0.25">
      <c r="A401">
        <v>2302</v>
      </c>
      <c r="B401" s="9" t="s">
        <v>2303</v>
      </c>
      <c r="C401" s="3" t="s">
        <v>6412</v>
      </c>
      <c r="D401" s="5">
        <v>2300</v>
      </c>
      <c r="E401" s="7">
        <v>3925</v>
      </c>
      <c r="F401" t="s">
        <v>8218</v>
      </c>
      <c r="G401" t="s">
        <v>8223</v>
      </c>
      <c r="H401" t="s">
        <v>8245</v>
      </c>
      <c r="I401">
        <v>1388473200</v>
      </c>
      <c r="J401">
        <v>1385585434</v>
      </c>
      <c r="K401" t="b">
        <v>1</v>
      </c>
      <c r="L401">
        <v>85</v>
      </c>
      <c r="M401" t="b">
        <v>1</v>
      </c>
      <c r="N401" t="s">
        <v>8277</v>
      </c>
      <c r="O401">
        <v>171</v>
      </c>
      <c r="P401">
        <v>46.18</v>
      </c>
      <c r="Q401" s="10" t="s">
        <v>8322</v>
      </c>
      <c r="R401" t="s">
        <v>8326</v>
      </c>
      <c r="S401" s="16">
        <v>41605.868449074071</v>
      </c>
      <c r="T401" s="16">
        <v>41639.291666666664</v>
      </c>
    </row>
    <row r="402" spans="1:20" ht="75" x14ac:dyDescent="0.25">
      <c r="A402">
        <v>2303</v>
      </c>
      <c r="B402" s="9" t="s">
        <v>2304</v>
      </c>
      <c r="C402" s="3" t="s">
        <v>6413</v>
      </c>
      <c r="D402" s="5">
        <v>6450</v>
      </c>
      <c r="E402" s="7">
        <v>7053.61</v>
      </c>
      <c r="F402" t="s">
        <v>8218</v>
      </c>
      <c r="G402" t="s">
        <v>8223</v>
      </c>
      <c r="H402" t="s">
        <v>8245</v>
      </c>
      <c r="I402">
        <v>1323747596</v>
      </c>
      <c r="J402">
        <v>1320287996</v>
      </c>
      <c r="K402" t="b">
        <v>1</v>
      </c>
      <c r="L402">
        <v>103</v>
      </c>
      <c r="M402" t="b">
        <v>1</v>
      </c>
      <c r="N402" t="s">
        <v>8277</v>
      </c>
      <c r="O402">
        <v>109</v>
      </c>
      <c r="P402">
        <v>68.48</v>
      </c>
      <c r="Q402" s="10" t="s">
        <v>8322</v>
      </c>
      <c r="R402" t="s">
        <v>8326</v>
      </c>
      <c r="S402" s="16">
        <v>40850.111064814817</v>
      </c>
      <c r="T402" s="16">
        <v>40890.152731481481</v>
      </c>
    </row>
    <row r="403" spans="1:20" ht="60" x14ac:dyDescent="0.25">
      <c r="A403">
        <v>2304</v>
      </c>
      <c r="B403" s="9" t="s">
        <v>2305</v>
      </c>
      <c r="C403" s="3" t="s">
        <v>6414</v>
      </c>
      <c r="D403" s="5">
        <v>6000</v>
      </c>
      <c r="E403" s="7">
        <v>6042.02</v>
      </c>
      <c r="F403" t="s">
        <v>8218</v>
      </c>
      <c r="G403" t="s">
        <v>8223</v>
      </c>
      <c r="H403" t="s">
        <v>8245</v>
      </c>
      <c r="I403">
        <v>1293857940</v>
      </c>
      <c r="J403">
        <v>1290281691</v>
      </c>
      <c r="K403" t="b">
        <v>1</v>
      </c>
      <c r="L403">
        <v>113</v>
      </c>
      <c r="M403" t="b">
        <v>1</v>
      </c>
      <c r="N403" t="s">
        <v>8277</v>
      </c>
      <c r="O403">
        <v>101</v>
      </c>
      <c r="P403">
        <v>53.47</v>
      </c>
      <c r="Q403" s="10" t="s">
        <v>8322</v>
      </c>
      <c r="R403" t="s">
        <v>8326</v>
      </c>
      <c r="S403" s="16">
        <v>40502.815868055557</v>
      </c>
      <c r="T403" s="16">
        <v>40544.207638888889</v>
      </c>
    </row>
    <row r="404" spans="1:20" ht="75" x14ac:dyDescent="0.25">
      <c r="A404">
        <v>2305</v>
      </c>
      <c r="B404" s="9" t="s">
        <v>2306</v>
      </c>
      <c r="C404" s="3" t="s">
        <v>6415</v>
      </c>
      <c r="D404" s="5">
        <v>18000</v>
      </c>
      <c r="E404" s="7">
        <v>18221</v>
      </c>
      <c r="F404" t="s">
        <v>8218</v>
      </c>
      <c r="G404" t="s">
        <v>8223</v>
      </c>
      <c r="H404" t="s">
        <v>8245</v>
      </c>
      <c r="I404">
        <v>1407520800</v>
      </c>
      <c r="J404">
        <v>1405356072</v>
      </c>
      <c r="K404" t="b">
        <v>1</v>
      </c>
      <c r="L404">
        <v>167</v>
      </c>
      <c r="M404" t="b">
        <v>1</v>
      </c>
      <c r="N404" t="s">
        <v>8277</v>
      </c>
      <c r="O404">
        <v>101</v>
      </c>
      <c r="P404">
        <v>109.11</v>
      </c>
      <c r="Q404" s="10" t="s">
        <v>8322</v>
      </c>
      <c r="R404" t="s">
        <v>8326</v>
      </c>
      <c r="S404" s="16">
        <v>41834.695277777777</v>
      </c>
      <c r="T404" s="16">
        <v>41859.75</v>
      </c>
    </row>
    <row r="405" spans="1:20" ht="75" x14ac:dyDescent="0.25">
      <c r="A405">
        <v>2306</v>
      </c>
      <c r="B405" s="9" t="s">
        <v>2307</v>
      </c>
      <c r="C405" s="3" t="s">
        <v>6416</v>
      </c>
      <c r="D405" s="5">
        <v>3500</v>
      </c>
      <c r="E405" s="7">
        <v>3736.55</v>
      </c>
      <c r="F405" t="s">
        <v>8218</v>
      </c>
      <c r="G405" t="s">
        <v>8223</v>
      </c>
      <c r="H405" t="s">
        <v>8245</v>
      </c>
      <c r="I405">
        <v>1331352129</v>
      </c>
      <c r="J405">
        <v>1328760129</v>
      </c>
      <c r="K405" t="b">
        <v>1</v>
      </c>
      <c r="L405">
        <v>73</v>
      </c>
      <c r="M405" t="b">
        <v>1</v>
      </c>
      <c r="N405" t="s">
        <v>8277</v>
      </c>
      <c r="O405">
        <v>107</v>
      </c>
      <c r="P405">
        <v>51.19</v>
      </c>
      <c r="Q405" s="10" t="s">
        <v>8322</v>
      </c>
      <c r="R405" t="s">
        <v>8326</v>
      </c>
      <c r="S405" s="16">
        <v>40948.16815972222</v>
      </c>
      <c r="T405" s="16">
        <v>40978.16815972222</v>
      </c>
    </row>
    <row r="406" spans="1:20" ht="60" x14ac:dyDescent="0.25">
      <c r="A406">
        <v>2307</v>
      </c>
      <c r="B406" s="9" t="s">
        <v>2308</v>
      </c>
      <c r="C406" s="3" t="s">
        <v>6417</v>
      </c>
      <c r="D406" s="5">
        <v>1964.47</v>
      </c>
      <c r="E406" s="7">
        <v>2095.2600000000002</v>
      </c>
      <c r="F406" t="s">
        <v>8218</v>
      </c>
      <c r="G406" t="s">
        <v>8223</v>
      </c>
      <c r="H406" t="s">
        <v>8245</v>
      </c>
      <c r="I406">
        <v>1336245328</v>
      </c>
      <c r="J406">
        <v>1333653333</v>
      </c>
      <c r="K406" t="b">
        <v>1</v>
      </c>
      <c r="L406">
        <v>75</v>
      </c>
      <c r="M406" t="b">
        <v>1</v>
      </c>
      <c r="N406" t="s">
        <v>8277</v>
      </c>
      <c r="O406">
        <v>107</v>
      </c>
      <c r="P406">
        <v>27.94</v>
      </c>
      <c r="Q406" s="10" t="s">
        <v>8322</v>
      </c>
      <c r="R406" t="s">
        <v>8326</v>
      </c>
      <c r="S406" s="16">
        <v>41004.802465277775</v>
      </c>
      <c r="T406" s="16">
        <v>41034.802407407406</v>
      </c>
    </row>
    <row r="407" spans="1:20" ht="75" x14ac:dyDescent="0.25">
      <c r="A407">
        <v>2308</v>
      </c>
      <c r="B407" s="9" t="s">
        <v>2309</v>
      </c>
      <c r="C407" s="3" t="s">
        <v>6418</v>
      </c>
      <c r="D407" s="5">
        <v>50000</v>
      </c>
      <c r="E407" s="7">
        <v>50653.11</v>
      </c>
      <c r="F407" t="s">
        <v>8218</v>
      </c>
      <c r="G407" t="s">
        <v>8223</v>
      </c>
      <c r="H407" t="s">
        <v>8245</v>
      </c>
      <c r="I407">
        <v>1409274000</v>
      </c>
      <c r="J407">
        <v>1406847996</v>
      </c>
      <c r="K407" t="b">
        <v>1</v>
      </c>
      <c r="L407">
        <v>614</v>
      </c>
      <c r="M407" t="b">
        <v>1</v>
      </c>
      <c r="N407" t="s">
        <v>8277</v>
      </c>
      <c r="O407">
        <v>101</v>
      </c>
      <c r="P407">
        <v>82.5</v>
      </c>
      <c r="Q407" s="10" t="s">
        <v>8322</v>
      </c>
      <c r="R407" t="s">
        <v>8326</v>
      </c>
      <c r="S407" s="16">
        <v>41851.962916666671</v>
      </c>
      <c r="T407" s="16">
        <v>41880.041666666664</v>
      </c>
    </row>
    <row r="408" spans="1:20" ht="60" x14ac:dyDescent="0.25">
      <c r="A408">
        <v>2309</v>
      </c>
      <c r="B408" s="9" t="s">
        <v>2310</v>
      </c>
      <c r="C408" s="3" t="s">
        <v>6419</v>
      </c>
      <c r="D408" s="5">
        <v>6000</v>
      </c>
      <c r="E408" s="7">
        <v>6400.47</v>
      </c>
      <c r="F408" t="s">
        <v>8218</v>
      </c>
      <c r="G408" t="s">
        <v>8223</v>
      </c>
      <c r="H408" t="s">
        <v>8245</v>
      </c>
      <c r="I408">
        <v>1362872537</v>
      </c>
      <c r="J408">
        <v>1359848537</v>
      </c>
      <c r="K408" t="b">
        <v>1</v>
      </c>
      <c r="L408">
        <v>107</v>
      </c>
      <c r="M408" t="b">
        <v>1</v>
      </c>
      <c r="N408" t="s">
        <v>8277</v>
      </c>
      <c r="O408">
        <v>107</v>
      </c>
      <c r="P408">
        <v>59.82</v>
      </c>
      <c r="Q408" s="10" t="s">
        <v>8322</v>
      </c>
      <c r="R408" t="s">
        <v>8326</v>
      </c>
      <c r="S408" s="16">
        <v>41307.987696759257</v>
      </c>
      <c r="T408" s="16">
        <v>41342.987696759257</v>
      </c>
    </row>
    <row r="409" spans="1:20" ht="75" x14ac:dyDescent="0.25">
      <c r="A409">
        <v>2310</v>
      </c>
      <c r="B409" s="9" t="s">
        <v>2311</v>
      </c>
      <c r="C409" s="3" t="s">
        <v>6420</v>
      </c>
      <c r="D409" s="5">
        <v>18500</v>
      </c>
      <c r="E409" s="7">
        <v>79335.360000000001</v>
      </c>
      <c r="F409" t="s">
        <v>8218</v>
      </c>
      <c r="G409" t="s">
        <v>8223</v>
      </c>
      <c r="H409" t="s">
        <v>8245</v>
      </c>
      <c r="I409">
        <v>1363889015</v>
      </c>
      <c r="J409">
        <v>1361300615</v>
      </c>
      <c r="K409" t="b">
        <v>1</v>
      </c>
      <c r="L409">
        <v>1224</v>
      </c>
      <c r="M409" t="b">
        <v>1</v>
      </c>
      <c r="N409" t="s">
        <v>8277</v>
      </c>
      <c r="O409">
        <v>429</v>
      </c>
      <c r="P409">
        <v>64.819999999999993</v>
      </c>
      <c r="Q409" s="10" t="s">
        <v>8322</v>
      </c>
      <c r="R409" t="s">
        <v>8326</v>
      </c>
      <c r="S409" s="16">
        <v>41324.79415509259</v>
      </c>
      <c r="T409" s="16">
        <v>41354.752488425926</v>
      </c>
    </row>
    <row r="410" spans="1:20" ht="60" x14ac:dyDescent="0.25">
      <c r="A410">
        <v>2311</v>
      </c>
      <c r="B410" s="9" t="s">
        <v>2312</v>
      </c>
      <c r="C410" s="3" t="s">
        <v>6421</v>
      </c>
      <c r="D410" s="5">
        <v>9000</v>
      </c>
      <c r="E410" s="7">
        <v>9370</v>
      </c>
      <c r="F410" t="s">
        <v>8218</v>
      </c>
      <c r="G410" t="s">
        <v>8223</v>
      </c>
      <c r="H410" t="s">
        <v>8245</v>
      </c>
      <c r="I410">
        <v>1399421189</v>
      </c>
      <c r="J410">
        <v>1396829189</v>
      </c>
      <c r="K410" t="b">
        <v>1</v>
      </c>
      <c r="L410">
        <v>104</v>
      </c>
      <c r="M410" t="b">
        <v>1</v>
      </c>
      <c r="N410" t="s">
        <v>8277</v>
      </c>
      <c r="O410">
        <v>104</v>
      </c>
      <c r="P410">
        <v>90.1</v>
      </c>
      <c r="Q410" s="10" t="s">
        <v>8322</v>
      </c>
      <c r="R410" t="s">
        <v>8326</v>
      </c>
      <c r="S410" s="16">
        <v>41736.004502314812</v>
      </c>
      <c r="T410" s="16">
        <v>41766.004502314812</v>
      </c>
    </row>
    <row r="411" spans="1:20" ht="60" x14ac:dyDescent="0.25">
      <c r="A411">
        <v>2312</v>
      </c>
      <c r="B411" s="9" t="s">
        <v>2313</v>
      </c>
      <c r="C411" s="3" t="s">
        <v>6422</v>
      </c>
      <c r="D411" s="5">
        <v>3000</v>
      </c>
      <c r="E411" s="7">
        <v>3236</v>
      </c>
      <c r="F411" t="s">
        <v>8218</v>
      </c>
      <c r="G411" t="s">
        <v>8223</v>
      </c>
      <c r="H411" t="s">
        <v>8245</v>
      </c>
      <c r="I411">
        <v>1397862000</v>
      </c>
      <c r="J411">
        <v>1395155478</v>
      </c>
      <c r="K411" t="b">
        <v>1</v>
      </c>
      <c r="L411">
        <v>79</v>
      </c>
      <c r="M411" t="b">
        <v>1</v>
      </c>
      <c r="N411" t="s">
        <v>8277</v>
      </c>
      <c r="O411">
        <v>108</v>
      </c>
      <c r="P411">
        <v>40.96</v>
      </c>
      <c r="Q411" s="10" t="s">
        <v>8322</v>
      </c>
      <c r="R411" t="s">
        <v>8326</v>
      </c>
      <c r="S411" s="16">
        <v>41716.632847222223</v>
      </c>
      <c r="T411" s="16">
        <v>41747.958333333336</v>
      </c>
    </row>
    <row r="412" spans="1:20" ht="45" x14ac:dyDescent="0.25">
      <c r="A412">
        <v>2313</v>
      </c>
      <c r="B412" s="9" t="s">
        <v>2314</v>
      </c>
      <c r="C412" s="3" t="s">
        <v>6423</v>
      </c>
      <c r="D412" s="5">
        <v>5000</v>
      </c>
      <c r="E412" s="7">
        <v>8792.02</v>
      </c>
      <c r="F412" t="s">
        <v>8218</v>
      </c>
      <c r="G412" t="s">
        <v>8223</v>
      </c>
      <c r="H412" t="s">
        <v>8245</v>
      </c>
      <c r="I412">
        <v>1336086026</v>
      </c>
      <c r="J412">
        <v>1333494026</v>
      </c>
      <c r="K412" t="b">
        <v>1</v>
      </c>
      <c r="L412">
        <v>157</v>
      </c>
      <c r="M412" t="b">
        <v>1</v>
      </c>
      <c r="N412" t="s">
        <v>8277</v>
      </c>
      <c r="O412">
        <v>176</v>
      </c>
      <c r="P412">
        <v>56</v>
      </c>
      <c r="Q412" s="10" t="s">
        <v>8322</v>
      </c>
      <c r="R412" t="s">
        <v>8326</v>
      </c>
      <c r="S412" s="16">
        <v>41002.958634259259</v>
      </c>
      <c r="T412" s="16">
        <v>41032.958634259259</v>
      </c>
    </row>
    <row r="413" spans="1:20" ht="75" x14ac:dyDescent="0.25">
      <c r="A413">
        <v>2314</v>
      </c>
      <c r="B413" s="9" t="s">
        <v>2315</v>
      </c>
      <c r="C413" s="3" t="s">
        <v>6424</v>
      </c>
      <c r="D413" s="5">
        <v>1200</v>
      </c>
      <c r="E413" s="7">
        <v>1883.64</v>
      </c>
      <c r="F413" t="s">
        <v>8218</v>
      </c>
      <c r="G413" t="s">
        <v>8223</v>
      </c>
      <c r="H413" t="s">
        <v>8245</v>
      </c>
      <c r="I413">
        <v>1339074857</v>
      </c>
      <c r="J413">
        <v>1336482857</v>
      </c>
      <c r="K413" t="b">
        <v>1</v>
      </c>
      <c r="L413">
        <v>50</v>
      </c>
      <c r="M413" t="b">
        <v>1</v>
      </c>
      <c r="N413" t="s">
        <v>8277</v>
      </c>
      <c r="O413">
        <v>157</v>
      </c>
      <c r="P413">
        <v>37.67</v>
      </c>
      <c r="Q413" s="10" t="s">
        <v>8322</v>
      </c>
      <c r="R413" t="s">
        <v>8326</v>
      </c>
      <c r="S413" s="16">
        <v>41037.551585648151</v>
      </c>
      <c r="T413" s="16">
        <v>41067.551585648151</v>
      </c>
    </row>
    <row r="414" spans="1:20" ht="60" x14ac:dyDescent="0.25">
      <c r="A414">
        <v>2315</v>
      </c>
      <c r="B414" s="9" t="s">
        <v>2316</v>
      </c>
      <c r="C414" s="3" t="s">
        <v>6425</v>
      </c>
      <c r="D414" s="5">
        <v>2500</v>
      </c>
      <c r="E414" s="7">
        <v>2565</v>
      </c>
      <c r="F414" t="s">
        <v>8218</v>
      </c>
      <c r="G414" t="s">
        <v>8223</v>
      </c>
      <c r="H414" t="s">
        <v>8245</v>
      </c>
      <c r="I414">
        <v>1336238743</v>
      </c>
      <c r="J414">
        <v>1333646743</v>
      </c>
      <c r="K414" t="b">
        <v>1</v>
      </c>
      <c r="L414">
        <v>64</v>
      </c>
      <c r="M414" t="b">
        <v>1</v>
      </c>
      <c r="N414" t="s">
        <v>8277</v>
      </c>
      <c r="O414">
        <v>103</v>
      </c>
      <c r="P414">
        <v>40.08</v>
      </c>
      <c r="Q414" s="10" t="s">
        <v>8322</v>
      </c>
      <c r="R414" t="s">
        <v>8326</v>
      </c>
      <c r="S414" s="16">
        <v>41004.72619212963</v>
      </c>
      <c r="T414" s="16">
        <v>41034.72619212963</v>
      </c>
    </row>
    <row r="415" spans="1:20" ht="90" x14ac:dyDescent="0.25">
      <c r="A415">
        <v>2316</v>
      </c>
      <c r="B415" s="9" t="s">
        <v>2317</v>
      </c>
      <c r="C415" s="3" t="s">
        <v>6426</v>
      </c>
      <c r="D415" s="5">
        <v>15000</v>
      </c>
      <c r="E415" s="7">
        <v>15606.4</v>
      </c>
      <c r="F415" t="s">
        <v>8218</v>
      </c>
      <c r="G415" t="s">
        <v>8223</v>
      </c>
      <c r="H415" t="s">
        <v>8245</v>
      </c>
      <c r="I415">
        <v>1260383040</v>
      </c>
      <c r="J415">
        <v>1253726650</v>
      </c>
      <c r="K415" t="b">
        <v>1</v>
      </c>
      <c r="L415">
        <v>200</v>
      </c>
      <c r="M415" t="b">
        <v>1</v>
      </c>
      <c r="N415" t="s">
        <v>8277</v>
      </c>
      <c r="O415">
        <v>104</v>
      </c>
      <c r="P415">
        <v>78.03</v>
      </c>
      <c r="Q415" s="10" t="s">
        <v>8322</v>
      </c>
      <c r="R415" t="s">
        <v>8326</v>
      </c>
      <c r="S415" s="16">
        <v>40079.725115740745</v>
      </c>
      <c r="T415" s="16">
        <v>40156.76666666667</v>
      </c>
    </row>
    <row r="416" spans="1:20" ht="60" x14ac:dyDescent="0.25">
      <c r="A416">
        <v>2317</v>
      </c>
      <c r="B416" s="9" t="s">
        <v>2318</v>
      </c>
      <c r="C416" s="3" t="s">
        <v>6427</v>
      </c>
      <c r="D416" s="5">
        <v>400</v>
      </c>
      <c r="E416" s="7">
        <v>416</v>
      </c>
      <c r="F416" t="s">
        <v>8218</v>
      </c>
      <c r="G416" t="s">
        <v>8223</v>
      </c>
      <c r="H416" t="s">
        <v>8245</v>
      </c>
      <c r="I416">
        <v>1266210000</v>
      </c>
      <c r="J416">
        <v>1263474049</v>
      </c>
      <c r="K416" t="b">
        <v>1</v>
      </c>
      <c r="L416">
        <v>22</v>
      </c>
      <c r="M416" t="b">
        <v>1</v>
      </c>
      <c r="N416" t="s">
        <v>8277</v>
      </c>
      <c r="O416">
        <v>104</v>
      </c>
      <c r="P416">
        <v>18.91</v>
      </c>
      <c r="Q416" s="10" t="s">
        <v>8322</v>
      </c>
      <c r="R416" t="s">
        <v>8326</v>
      </c>
      <c r="S416" s="16">
        <v>40192.542233796295</v>
      </c>
      <c r="T416" s="16">
        <v>40224.208333333336</v>
      </c>
    </row>
    <row r="417" spans="1:20" ht="75" x14ac:dyDescent="0.25">
      <c r="A417">
        <v>2318</v>
      </c>
      <c r="B417" s="9" t="s">
        <v>2319</v>
      </c>
      <c r="C417" s="3" t="s">
        <v>6428</v>
      </c>
      <c r="D417" s="5">
        <v>5000</v>
      </c>
      <c r="E417" s="7">
        <v>6053</v>
      </c>
      <c r="F417" t="s">
        <v>8218</v>
      </c>
      <c r="G417" t="s">
        <v>8223</v>
      </c>
      <c r="H417" t="s">
        <v>8245</v>
      </c>
      <c r="I417">
        <v>1253937540</v>
      </c>
      <c r="J417">
        <v>1251214014</v>
      </c>
      <c r="K417" t="b">
        <v>1</v>
      </c>
      <c r="L417">
        <v>163</v>
      </c>
      <c r="M417" t="b">
        <v>1</v>
      </c>
      <c r="N417" t="s">
        <v>8277</v>
      </c>
      <c r="O417">
        <v>121</v>
      </c>
      <c r="P417">
        <v>37.130000000000003</v>
      </c>
      <c r="Q417" s="10" t="s">
        <v>8322</v>
      </c>
      <c r="R417" t="s">
        <v>8326</v>
      </c>
      <c r="S417" s="16">
        <v>40050.643680555557</v>
      </c>
      <c r="T417" s="16">
        <v>40082.165972222225</v>
      </c>
    </row>
    <row r="418" spans="1:20" ht="75" x14ac:dyDescent="0.25">
      <c r="A418">
        <v>2319</v>
      </c>
      <c r="B418" s="9" t="s">
        <v>2320</v>
      </c>
      <c r="C418" s="3" t="s">
        <v>6429</v>
      </c>
      <c r="D418" s="5">
        <v>3000</v>
      </c>
      <c r="E418" s="7">
        <v>3231</v>
      </c>
      <c r="F418" t="s">
        <v>8218</v>
      </c>
      <c r="G418" t="s">
        <v>8223</v>
      </c>
      <c r="H418" t="s">
        <v>8245</v>
      </c>
      <c r="I418">
        <v>1387072685</v>
      </c>
      <c r="J418">
        <v>1384480685</v>
      </c>
      <c r="K418" t="b">
        <v>1</v>
      </c>
      <c r="L418">
        <v>77</v>
      </c>
      <c r="M418" t="b">
        <v>1</v>
      </c>
      <c r="N418" t="s">
        <v>8277</v>
      </c>
      <c r="O418">
        <v>108</v>
      </c>
      <c r="P418">
        <v>41.96</v>
      </c>
      <c r="Q418" s="10" t="s">
        <v>8322</v>
      </c>
      <c r="R418" t="s">
        <v>8326</v>
      </c>
      <c r="S418" s="16">
        <v>41593.082002314812</v>
      </c>
      <c r="T418" s="16">
        <v>41623.082002314812</v>
      </c>
    </row>
    <row r="419" spans="1:20" ht="75" x14ac:dyDescent="0.25">
      <c r="A419">
        <v>2320</v>
      </c>
      <c r="B419" s="9" t="s">
        <v>2321</v>
      </c>
      <c r="C419" s="3" t="s">
        <v>6430</v>
      </c>
      <c r="D419" s="5">
        <v>5000</v>
      </c>
      <c r="E419" s="7">
        <v>5433</v>
      </c>
      <c r="F419" t="s">
        <v>8218</v>
      </c>
      <c r="G419" t="s">
        <v>8223</v>
      </c>
      <c r="H419" t="s">
        <v>8245</v>
      </c>
      <c r="I419">
        <v>1396463800</v>
      </c>
      <c r="J419">
        <v>1393443400</v>
      </c>
      <c r="K419" t="b">
        <v>1</v>
      </c>
      <c r="L419">
        <v>89</v>
      </c>
      <c r="M419" t="b">
        <v>1</v>
      </c>
      <c r="N419" t="s">
        <v>8277</v>
      </c>
      <c r="O419">
        <v>109</v>
      </c>
      <c r="P419">
        <v>61.04</v>
      </c>
      <c r="Q419" s="10" t="s">
        <v>8322</v>
      </c>
      <c r="R419" t="s">
        <v>8326</v>
      </c>
      <c r="S419" s="16">
        <v>41696.817129629628</v>
      </c>
      <c r="T419" s="16">
        <v>41731.775462962964</v>
      </c>
    </row>
    <row r="420" spans="1:20" ht="75" x14ac:dyDescent="0.25">
      <c r="A420">
        <v>2461</v>
      </c>
      <c r="B420" s="9" t="s">
        <v>2462</v>
      </c>
      <c r="C420" s="3" t="s">
        <v>6571</v>
      </c>
      <c r="D420" s="5">
        <v>7500</v>
      </c>
      <c r="E420" s="7">
        <v>7785</v>
      </c>
      <c r="F420" t="s">
        <v>8218</v>
      </c>
      <c r="G420" t="s">
        <v>8223</v>
      </c>
      <c r="H420" t="s">
        <v>8245</v>
      </c>
      <c r="I420">
        <v>1317438000</v>
      </c>
      <c r="J420">
        <v>1314577097</v>
      </c>
      <c r="K420" t="b">
        <v>0</v>
      </c>
      <c r="L420">
        <v>86</v>
      </c>
      <c r="M420" t="b">
        <v>1</v>
      </c>
      <c r="N420" t="s">
        <v>8277</v>
      </c>
      <c r="O420">
        <v>104</v>
      </c>
      <c r="P420">
        <v>90.52</v>
      </c>
      <c r="Q420" s="10" t="s">
        <v>8322</v>
      </c>
      <c r="R420" t="s">
        <v>8326</v>
      </c>
      <c r="S420" s="16">
        <v>40784.012696759259</v>
      </c>
      <c r="T420" s="16">
        <v>40817.125</v>
      </c>
    </row>
    <row r="421" spans="1:20" ht="75" x14ac:dyDescent="0.25">
      <c r="A421">
        <v>2462</v>
      </c>
      <c r="B421" s="9" t="s">
        <v>2463</v>
      </c>
      <c r="C421" s="3" t="s">
        <v>6572</v>
      </c>
      <c r="D421" s="5">
        <v>3000</v>
      </c>
      <c r="E421" s="7">
        <v>3321.25</v>
      </c>
      <c r="F421" t="s">
        <v>8218</v>
      </c>
      <c r="G421" t="s">
        <v>8223</v>
      </c>
      <c r="H421" t="s">
        <v>8245</v>
      </c>
      <c r="I421">
        <v>1342672096</v>
      </c>
      <c r="J421">
        <v>1340944096</v>
      </c>
      <c r="K421" t="b">
        <v>0</v>
      </c>
      <c r="L421">
        <v>115</v>
      </c>
      <c r="M421" t="b">
        <v>1</v>
      </c>
      <c r="N421" t="s">
        <v>8277</v>
      </c>
      <c r="O421">
        <v>111</v>
      </c>
      <c r="P421">
        <v>28.88</v>
      </c>
      <c r="Q421" s="10" t="s">
        <v>8322</v>
      </c>
      <c r="R421" t="s">
        <v>8326</v>
      </c>
      <c r="S421" s="16">
        <v>41089.186296296299</v>
      </c>
      <c r="T421" s="16">
        <v>41109.186296296299</v>
      </c>
    </row>
    <row r="422" spans="1:20" ht="45" x14ac:dyDescent="0.25">
      <c r="A422">
        <v>2463</v>
      </c>
      <c r="B422" s="9" t="s">
        <v>2464</v>
      </c>
      <c r="C422" s="3" t="s">
        <v>6573</v>
      </c>
      <c r="D422" s="5">
        <v>2000</v>
      </c>
      <c r="E422" s="7">
        <v>2325</v>
      </c>
      <c r="F422" t="s">
        <v>8218</v>
      </c>
      <c r="G422" t="s">
        <v>8223</v>
      </c>
      <c r="H422" t="s">
        <v>8245</v>
      </c>
      <c r="I422">
        <v>1366138800</v>
      </c>
      <c r="J422">
        <v>1362710425</v>
      </c>
      <c r="K422" t="b">
        <v>0</v>
      </c>
      <c r="L422">
        <v>75</v>
      </c>
      <c r="M422" t="b">
        <v>1</v>
      </c>
      <c r="N422" t="s">
        <v>8277</v>
      </c>
      <c r="O422">
        <v>116</v>
      </c>
      <c r="P422">
        <v>31</v>
      </c>
      <c r="Q422" s="10" t="s">
        <v>8322</v>
      </c>
      <c r="R422" t="s">
        <v>8326</v>
      </c>
      <c r="S422" s="16">
        <v>41341.111400462964</v>
      </c>
      <c r="T422" s="16">
        <v>41380.791666666664</v>
      </c>
    </row>
    <row r="423" spans="1:20" ht="60" x14ac:dyDescent="0.25">
      <c r="A423">
        <v>2465</v>
      </c>
      <c r="B423" s="9" t="s">
        <v>2466</v>
      </c>
      <c r="C423" s="3" t="s">
        <v>6575</v>
      </c>
      <c r="D423" s="5">
        <v>700</v>
      </c>
      <c r="E423" s="7">
        <v>1261</v>
      </c>
      <c r="F423" t="s">
        <v>8218</v>
      </c>
      <c r="G423" t="s">
        <v>8223</v>
      </c>
      <c r="H423" t="s">
        <v>8245</v>
      </c>
      <c r="I423">
        <v>1348420548</v>
      </c>
      <c r="J423">
        <v>1345828548</v>
      </c>
      <c r="K423" t="b">
        <v>0</v>
      </c>
      <c r="L423">
        <v>48</v>
      </c>
      <c r="M423" t="b">
        <v>1</v>
      </c>
      <c r="N423" t="s">
        <v>8277</v>
      </c>
      <c r="O423">
        <v>180</v>
      </c>
      <c r="P423">
        <v>26.27</v>
      </c>
      <c r="Q423" s="10" t="s">
        <v>8322</v>
      </c>
      <c r="R423" t="s">
        <v>8326</v>
      </c>
      <c r="S423" s="16">
        <v>41145.719305555554</v>
      </c>
      <c r="T423" s="16">
        <v>41175.719305555554</v>
      </c>
    </row>
    <row r="424" spans="1:20" ht="60" x14ac:dyDescent="0.25">
      <c r="A424">
        <v>2466</v>
      </c>
      <c r="B424" s="9" t="s">
        <v>2467</v>
      </c>
      <c r="C424" s="3" t="s">
        <v>6576</v>
      </c>
      <c r="D424" s="5">
        <v>2500</v>
      </c>
      <c r="E424" s="7">
        <v>2500</v>
      </c>
      <c r="F424" t="s">
        <v>8218</v>
      </c>
      <c r="G424" t="s">
        <v>8223</v>
      </c>
      <c r="H424" t="s">
        <v>8245</v>
      </c>
      <c r="I424">
        <v>1368066453</v>
      </c>
      <c r="J424">
        <v>1365474453</v>
      </c>
      <c r="K424" t="b">
        <v>0</v>
      </c>
      <c r="L424">
        <v>52</v>
      </c>
      <c r="M424" t="b">
        <v>1</v>
      </c>
      <c r="N424" t="s">
        <v>8277</v>
      </c>
      <c r="O424">
        <v>100</v>
      </c>
      <c r="P424">
        <v>48.08</v>
      </c>
      <c r="Q424" s="10" t="s">
        <v>8322</v>
      </c>
      <c r="R424" t="s">
        <v>8326</v>
      </c>
      <c r="S424" s="16">
        <v>41373.102465277778</v>
      </c>
      <c r="T424" s="16">
        <v>41403.102465277778</v>
      </c>
    </row>
    <row r="425" spans="1:20" ht="60" x14ac:dyDescent="0.25">
      <c r="A425">
        <v>2467</v>
      </c>
      <c r="B425" s="9" t="s">
        <v>2468</v>
      </c>
      <c r="C425" s="3" t="s">
        <v>6577</v>
      </c>
      <c r="D425" s="5">
        <v>1000</v>
      </c>
      <c r="E425" s="7">
        <v>1185</v>
      </c>
      <c r="F425" t="s">
        <v>8218</v>
      </c>
      <c r="G425" t="s">
        <v>8223</v>
      </c>
      <c r="H425" t="s">
        <v>8245</v>
      </c>
      <c r="I425">
        <v>1336669200</v>
      </c>
      <c r="J425">
        <v>1335473931</v>
      </c>
      <c r="K425" t="b">
        <v>0</v>
      </c>
      <c r="L425">
        <v>43</v>
      </c>
      <c r="M425" t="b">
        <v>1</v>
      </c>
      <c r="N425" t="s">
        <v>8277</v>
      </c>
      <c r="O425">
        <v>119</v>
      </c>
      <c r="P425">
        <v>27.56</v>
      </c>
      <c r="Q425" s="10" t="s">
        <v>8322</v>
      </c>
      <c r="R425" t="s">
        <v>8326</v>
      </c>
      <c r="S425" s="16">
        <v>41025.874201388891</v>
      </c>
      <c r="T425" s="16">
        <v>41039.708333333336</v>
      </c>
    </row>
    <row r="426" spans="1:20" ht="45" x14ac:dyDescent="0.25">
      <c r="A426">
        <v>2468</v>
      </c>
      <c r="B426" s="9" t="s">
        <v>2469</v>
      </c>
      <c r="C426" s="3" t="s">
        <v>6578</v>
      </c>
      <c r="D426" s="5">
        <v>2000</v>
      </c>
      <c r="E426" s="7">
        <v>2144.34</v>
      </c>
      <c r="F426" t="s">
        <v>8218</v>
      </c>
      <c r="G426" t="s">
        <v>8223</v>
      </c>
      <c r="H426" t="s">
        <v>8245</v>
      </c>
      <c r="I426">
        <v>1351400400</v>
      </c>
      <c r="J426">
        <v>1348285321</v>
      </c>
      <c r="K426" t="b">
        <v>0</v>
      </c>
      <c r="L426">
        <v>58</v>
      </c>
      <c r="M426" t="b">
        <v>1</v>
      </c>
      <c r="N426" t="s">
        <v>8277</v>
      </c>
      <c r="O426">
        <v>107</v>
      </c>
      <c r="P426">
        <v>36.97</v>
      </c>
      <c r="Q426" s="10" t="s">
        <v>8322</v>
      </c>
      <c r="R426" t="s">
        <v>8326</v>
      </c>
      <c r="S426" s="16">
        <v>41174.154178240737</v>
      </c>
      <c r="T426" s="16">
        <v>41210.208333333336</v>
      </c>
    </row>
    <row r="427" spans="1:20" ht="75" x14ac:dyDescent="0.25">
      <c r="A427">
        <v>2469</v>
      </c>
      <c r="B427" s="9" t="s">
        <v>2470</v>
      </c>
      <c r="C427" s="3" t="s">
        <v>6579</v>
      </c>
      <c r="D427" s="5">
        <v>1200</v>
      </c>
      <c r="E427" s="7">
        <v>1364</v>
      </c>
      <c r="F427" t="s">
        <v>8218</v>
      </c>
      <c r="G427" t="s">
        <v>8223</v>
      </c>
      <c r="H427" t="s">
        <v>8245</v>
      </c>
      <c r="I427">
        <v>1297160329</v>
      </c>
      <c r="J427">
        <v>1295000329</v>
      </c>
      <c r="K427" t="b">
        <v>0</v>
      </c>
      <c r="L427">
        <v>47</v>
      </c>
      <c r="M427" t="b">
        <v>1</v>
      </c>
      <c r="N427" t="s">
        <v>8277</v>
      </c>
      <c r="O427">
        <v>114</v>
      </c>
      <c r="P427">
        <v>29.02</v>
      </c>
      <c r="Q427" s="10" t="s">
        <v>8322</v>
      </c>
      <c r="R427" t="s">
        <v>8326</v>
      </c>
      <c r="S427" s="16">
        <v>40557.429733796293</v>
      </c>
      <c r="T427" s="16">
        <v>40582.429733796293</v>
      </c>
    </row>
    <row r="428" spans="1:20" ht="75" x14ac:dyDescent="0.25">
      <c r="A428">
        <v>2470</v>
      </c>
      <c r="B428" s="9" t="s">
        <v>2471</v>
      </c>
      <c r="C428" s="3" t="s">
        <v>6580</v>
      </c>
      <c r="D428" s="5">
        <v>1000</v>
      </c>
      <c r="E428" s="7">
        <v>1031.6400000000001</v>
      </c>
      <c r="F428" t="s">
        <v>8218</v>
      </c>
      <c r="G428" t="s">
        <v>8223</v>
      </c>
      <c r="H428" t="s">
        <v>8245</v>
      </c>
      <c r="I428">
        <v>1337824055</v>
      </c>
      <c r="J428">
        <v>1335232055</v>
      </c>
      <c r="K428" t="b">
        <v>0</v>
      </c>
      <c r="L428">
        <v>36</v>
      </c>
      <c r="M428" t="b">
        <v>1</v>
      </c>
      <c r="N428" t="s">
        <v>8277</v>
      </c>
      <c r="O428">
        <v>103</v>
      </c>
      <c r="P428">
        <v>28.66</v>
      </c>
      <c r="Q428" s="10" t="s">
        <v>8322</v>
      </c>
      <c r="R428" t="s">
        <v>8326</v>
      </c>
      <c r="S428" s="16">
        <v>41023.07471064815</v>
      </c>
      <c r="T428" s="16">
        <v>41053.07471064815</v>
      </c>
    </row>
    <row r="429" spans="1:20" ht="75" x14ac:dyDescent="0.25">
      <c r="A429">
        <v>2471</v>
      </c>
      <c r="B429" s="9" t="s">
        <v>2472</v>
      </c>
      <c r="C429" s="3" t="s">
        <v>6581</v>
      </c>
      <c r="D429" s="5">
        <v>500</v>
      </c>
      <c r="E429" s="7">
        <v>640</v>
      </c>
      <c r="F429" t="s">
        <v>8218</v>
      </c>
      <c r="G429" t="s">
        <v>8223</v>
      </c>
      <c r="H429" t="s">
        <v>8245</v>
      </c>
      <c r="I429">
        <v>1327535392</v>
      </c>
      <c r="J429">
        <v>1324079392</v>
      </c>
      <c r="K429" t="b">
        <v>0</v>
      </c>
      <c r="L429">
        <v>17</v>
      </c>
      <c r="M429" t="b">
        <v>1</v>
      </c>
      <c r="N429" t="s">
        <v>8277</v>
      </c>
      <c r="O429">
        <v>128</v>
      </c>
      <c r="P429">
        <v>37.65</v>
      </c>
      <c r="Q429" s="10" t="s">
        <v>8322</v>
      </c>
      <c r="R429" t="s">
        <v>8326</v>
      </c>
      <c r="S429" s="16">
        <v>40893.992962962962</v>
      </c>
      <c r="T429" s="16">
        <v>40933.992962962962</v>
      </c>
    </row>
    <row r="430" spans="1:20" ht="75" x14ac:dyDescent="0.25">
      <c r="A430">
        <v>2472</v>
      </c>
      <c r="B430" s="9" t="s">
        <v>2473</v>
      </c>
      <c r="C430" s="3" t="s">
        <v>6582</v>
      </c>
      <c r="D430" s="5">
        <v>7500</v>
      </c>
      <c r="E430" s="7">
        <v>10182.02</v>
      </c>
      <c r="F430" t="s">
        <v>8218</v>
      </c>
      <c r="G430" t="s">
        <v>8223</v>
      </c>
      <c r="H430" t="s">
        <v>8245</v>
      </c>
      <c r="I430">
        <v>1283562180</v>
      </c>
      <c r="J430">
        <v>1277433980</v>
      </c>
      <c r="K430" t="b">
        <v>0</v>
      </c>
      <c r="L430">
        <v>104</v>
      </c>
      <c r="M430" t="b">
        <v>1</v>
      </c>
      <c r="N430" t="s">
        <v>8277</v>
      </c>
      <c r="O430">
        <v>136</v>
      </c>
      <c r="P430">
        <v>97.9</v>
      </c>
      <c r="Q430" s="10" t="s">
        <v>8322</v>
      </c>
      <c r="R430" t="s">
        <v>8326</v>
      </c>
      <c r="S430" s="16">
        <v>40354.11550925926</v>
      </c>
      <c r="T430" s="16">
        <v>40425.043749999997</v>
      </c>
    </row>
    <row r="431" spans="1:20" ht="60" x14ac:dyDescent="0.25">
      <c r="A431">
        <v>2473</v>
      </c>
      <c r="B431" s="9" t="s">
        <v>2474</v>
      </c>
      <c r="C431" s="3" t="s">
        <v>6583</v>
      </c>
      <c r="D431" s="5">
        <v>2000</v>
      </c>
      <c r="E431" s="7">
        <v>2000</v>
      </c>
      <c r="F431" t="s">
        <v>8218</v>
      </c>
      <c r="G431" t="s">
        <v>8223</v>
      </c>
      <c r="H431" t="s">
        <v>8245</v>
      </c>
      <c r="I431">
        <v>1352573869</v>
      </c>
      <c r="J431">
        <v>1349978269</v>
      </c>
      <c r="K431" t="b">
        <v>0</v>
      </c>
      <c r="L431">
        <v>47</v>
      </c>
      <c r="M431" t="b">
        <v>1</v>
      </c>
      <c r="N431" t="s">
        <v>8277</v>
      </c>
      <c r="O431">
        <v>100</v>
      </c>
      <c r="P431">
        <v>42.55</v>
      </c>
      <c r="Q431" s="10" t="s">
        <v>8322</v>
      </c>
      <c r="R431" t="s">
        <v>8326</v>
      </c>
      <c r="S431" s="16">
        <v>41193.748483796298</v>
      </c>
      <c r="T431" s="16">
        <v>41223.790150462963</v>
      </c>
    </row>
    <row r="432" spans="1:20" ht="75" x14ac:dyDescent="0.25">
      <c r="A432">
        <v>2474</v>
      </c>
      <c r="B432" s="9" t="s">
        <v>2475</v>
      </c>
      <c r="C432" s="3" t="s">
        <v>6584</v>
      </c>
      <c r="D432" s="5">
        <v>5000</v>
      </c>
      <c r="E432" s="7">
        <v>5000.18</v>
      </c>
      <c r="F432" t="s">
        <v>8218</v>
      </c>
      <c r="G432" t="s">
        <v>8223</v>
      </c>
      <c r="H432" t="s">
        <v>8245</v>
      </c>
      <c r="I432">
        <v>1286756176</v>
      </c>
      <c r="J432">
        <v>1282868176</v>
      </c>
      <c r="K432" t="b">
        <v>0</v>
      </c>
      <c r="L432">
        <v>38</v>
      </c>
      <c r="M432" t="b">
        <v>1</v>
      </c>
      <c r="N432" t="s">
        <v>8277</v>
      </c>
      <c r="O432">
        <v>100</v>
      </c>
      <c r="P432">
        <v>131.58000000000001</v>
      </c>
      <c r="Q432" s="10" t="s">
        <v>8322</v>
      </c>
      <c r="R432" t="s">
        <v>8326</v>
      </c>
      <c r="S432" s="16">
        <v>40417.011296296296</v>
      </c>
      <c r="T432" s="16">
        <v>40462.011296296296</v>
      </c>
    </row>
    <row r="433" spans="1:20" ht="45" x14ac:dyDescent="0.25">
      <c r="A433">
        <v>2475</v>
      </c>
      <c r="B433" s="9" t="s">
        <v>2476</v>
      </c>
      <c r="C433" s="3" t="s">
        <v>6585</v>
      </c>
      <c r="D433" s="5">
        <v>2500</v>
      </c>
      <c r="E433" s="7">
        <v>2618</v>
      </c>
      <c r="F433" t="s">
        <v>8218</v>
      </c>
      <c r="G433" t="s">
        <v>8223</v>
      </c>
      <c r="H433" t="s">
        <v>8245</v>
      </c>
      <c r="I433">
        <v>1278799200</v>
      </c>
      <c r="J433">
        <v>1273647255</v>
      </c>
      <c r="K433" t="b">
        <v>0</v>
      </c>
      <c r="L433">
        <v>81</v>
      </c>
      <c r="M433" t="b">
        <v>1</v>
      </c>
      <c r="N433" t="s">
        <v>8277</v>
      </c>
      <c r="O433">
        <v>105</v>
      </c>
      <c r="P433">
        <v>32.32</v>
      </c>
      <c r="Q433" s="10" t="s">
        <v>8322</v>
      </c>
      <c r="R433" t="s">
        <v>8326</v>
      </c>
      <c r="S433" s="16">
        <v>40310.287673611114</v>
      </c>
      <c r="T433" s="16">
        <v>40369.916666666664</v>
      </c>
    </row>
    <row r="434" spans="1:20" ht="60" x14ac:dyDescent="0.25">
      <c r="A434">
        <v>2476</v>
      </c>
      <c r="B434" s="9" t="s">
        <v>2477</v>
      </c>
      <c r="C434" s="3" t="s">
        <v>6586</v>
      </c>
      <c r="D434" s="5">
        <v>3200</v>
      </c>
      <c r="E434" s="7">
        <v>3360.72</v>
      </c>
      <c r="F434" t="s">
        <v>8218</v>
      </c>
      <c r="G434" t="s">
        <v>8223</v>
      </c>
      <c r="H434" t="s">
        <v>8245</v>
      </c>
      <c r="I434">
        <v>1415004770</v>
      </c>
      <c r="J434">
        <v>1412149970</v>
      </c>
      <c r="K434" t="b">
        <v>0</v>
      </c>
      <c r="L434">
        <v>55</v>
      </c>
      <c r="M434" t="b">
        <v>1</v>
      </c>
      <c r="N434" t="s">
        <v>8277</v>
      </c>
      <c r="O434">
        <v>105</v>
      </c>
      <c r="P434">
        <v>61.1</v>
      </c>
      <c r="Q434" s="10" t="s">
        <v>8322</v>
      </c>
      <c r="R434" t="s">
        <v>8326</v>
      </c>
      <c r="S434" s="16">
        <v>41913.328356481477</v>
      </c>
      <c r="T434" s="16">
        <v>41946.370023148149</v>
      </c>
    </row>
    <row r="435" spans="1:20" ht="45" x14ac:dyDescent="0.25">
      <c r="A435">
        <v>2477</v>
      </c>
      <c r="B435" s="9" t="s">
        <v>824</v>
      </c>
      <c r="C435" s="3" t="s">
        <v>6587</v>
      </c>
      <c r="D435" s="5">
        <v>750</v>
      </c>
      <c r="E435" s="7">
        <v>1285</v>
      </c>
      <c r="F435" t="s">
        <v>8218</v>
      </c>
      <c r="G435" t="s">
        <v>8223</v>
      </c>
      <c r="H435" t="s">
        <v>8245</v>
      </c>
      <c r="I435">
        <v>1344789345</v>
      </c>
      <c r="J435">
        <v>1340901345</v>
      </c>
      <c r="K435" t="b">
        <v>0</v>
      </c>
      <c r="L435">
        <v>41</v>
      </c>
      <c r="M435" t="b">
        <v>1</v>
      </c>
      <c r="N435" t="s">
        <v>8277</v>
      </c>
      <c r="O435">
        <v>171</v>
      </c>
      <c r="P435">
        <v>31.34</v>
      </c>
      <c r="Q435" s="10" t="s">
        <v>8322</v>
      </c>
      <c r="R435" t="s">
        <v>8326</v>
      </c>
      <c r="S435" s="16">
        <v>41088.691493055558</v>
      </c>
      <c r="T435" s="16">
        <v>41133.691493055558</v>
      </c>
    </row>
    <row r="436" spans="1:20" ht="75" x14ac:dyDescent="0.25">
      <c r="A436">
        <v>2478</v>
      </c>
      <c r="B436" s="9" t="s">
        <v>2478</v>
      </c>
      <c r="C436" s="3" t="s">
        <v>6588</v>
      </c>
      <c r="D436" s="5">
        <v>8000</v>
      </c>
      <c r="E436" s="7">
        <v>10200</v>
      </c>
      <c r="F436" t="s">
        <v>8218</v>
      </c>
      <c r="G436" t="s">
        <v>8223</v>
      </c>
      <c r="H436" t="s">
        <v>8245</v>
      </c>
      <c r="I436">
        <v>1358117313</v>
      </c>
      <c r="J436">
        <v>1355525313</v>
      </c>
      <c r="K436" t="b">
        <v>0</v>
      </c>
      <c r="L436">
        <v>79</v>
      </c>
      <c r="M436" t="b">
        <v>1</v>
      </c>
      <c r="N436" t="s">
        <v>8277</v>
      </c>
      <c r="O436">
        <v>128</v>
      </c>
      <c r="P436">
        <v>129.11000000000001</v>
      </c>
      <c r="Q436" s="10" t="s">
        <v>8322</v>
      </c>
      <c r="R436" t="s">
        <v>8326</v>
      </c>
      <c r="S436" s="16">
        <v>41257.950381944444</v>
      </c>
      <c r="T436" s="16">
        <v>41287.950381944444</v>
      </c>
    </row>
    <row r="437" spans="1:20" ht="45" x14ac:dyDescent="0.25">
      <c r="A437">
        <v>2479</v>
      </c>
      <c r="B437" s="9" t="s">
        <v>2479</v>
      </c>
      <c r="C437" s="3" t="s">
        <v>6589</v>
      </c>
      <c r="D437" s="5">
        <v>300</v>
      </c>
      <c r="E437" s="7">
        <v>400.33</v>
      </c>
      <c r="F437" t="s">
        <v>8218</v>
      </c>
      <c r="G437" t="s">
        <v>8223</v>
      </c>
      <c r="H437" t="s">
        <v>8245</v>
      </c>
      <c r="I437">
        <v>1343440800</v>
      </c>
      <c r="J437">
        <v>1342545994</v>
      </c>
      <c r="K437" t="b">
        <v>0</v>
      </c>
      <c r="L437">
        <v>16</v>
      </c>
      <c r="M437" t="b">
        <v>1</v>
      </c>
      <c r="N437" t="s">
        <v>8277</v>
      </c>
      <c r="O437">
        <v>133</v>
      </c>
      <c r="P437">
        <v>25.02</v>
      </c>
      <c r="Q437" s="10" t="s">
        <v>8322</v>
      </c>
      <c r="R437" t="s">
        <v>8326</v>
      </c>
      <c r="S437" s="16">
        <v>41107.726782407408</v>
      </c>
      <c r="T437" s="16">
        <v>41118.083333333336</v>
      </c>
    </row>
    <row r="438" spans="1:20" ht="75" x14ac:dyDescent="0.25">
      <c r="A438">
        <v>2480</v>
      </c>
      <c r="B438" s="9" t="s">
        <v>2480</v>
      </c>
      <c r="C438" s="3" t="s">
        <v>6590</v>
      </c>
      <c r="D438" s="5">
        <v>2000</v>
      </c>
      <c r="E438" s="7">
        <v>2000</v>
      </c>
      <c r="F438" t="s">
        <v>8218</v>
      </c>
      <c r="G438" t="s">
        <v>8223</v>
      </c>
      <c r="H438" t="s">
        <v>8245</v>
      </c>
      <c r="I438">
        <v>1444516084</v>
      </c>
      <c r="J438">
        <v>1439332084</v>
      </c>
      <c r="K438" t="b">
        <v>0</v>
      </c>
      <c r="L438">
        <v>8</v>
      </c>
      <c r="M438" t="b">
        <v>1</v>
      </c>
      <c r="N438" t="s">
        <v>8277</v>
      </c>
      <c r="O438">
        <v>100</v>
      </c>
      <c r="P438">
        <v>250</v>
      </c>
      <c r="Q438" s="10" t="s">
        <v>8322</v>
      </c>
      <c r="R438" t="s">
        <v>8326</v>
      </c>
      <c r="S438" s="16">
        <v>42227.936157407406</v>
      </c>
      <c r="T438" s="16">
        <v>42287.936157407406</v>
      </c>
    </row>
    <row r="439" spans="1:20" ht="75" x14ac:dyDescent="0.25">
      <c r="A439">
        <v>2481</v>
      </c>
      <c r="B439" s="9" t="s">
        <v>2481</v>
      </c>
      <c r="C439" s="3" t="s">
        <v>6591</v>
      </c>
      <c r="D439" s="5">
        <v>4000</v>
      </c>
      <c r="E439" s="7">
        <v>4516.4399999999996</v>
      </c>
      <c r="F439" t="s">
        <v>8218</v>
      </c>
      <c r="G439" t="s">
        <v>8223</v>
      </c>
      <c r="H439" t="s">
        <v>8245</v>
      </c>
      <c r="I439">
        <v>1335799808</v>
      </c>
      <c r="J439">
        <v>1333207808</v>
      </c>
      <c r="K439" t="b">
        <v>0</v>
      </c>
      <c r="L439">
        <v>95</v>
      </c>
      <c r="M439" t="b">
        <v>1</v>
      </c>
      <c r="N439" t="s">
        <v>8277</v>
      </c>
      <c r="O439">
        <v>113</v>
      </c>
      <c r="P439">
        <v>47.54</v>
      </c>
      <c r="Q439" s="10" t="s">
        <v>8322</v>
      </c>
      <c r="R439" t="s">
        <v>8326</v>
      </c>
      <c r="S439" s="16">
        <v>40999.645925925928</v>
      </c>
      <c r="T439" s="16">
        <v>41029.645925925928</v>
      </c>
    </row>
    <row r="440" spans="1:20" ht="75" x14ac:dyDescent="0.25">
      <c r="A440">
        <v>2482</v>
      </c>
      <c r="B440" s="9" t="s">
        <v>2482</v>
      </c>
      <c r="C440" s="3" t="s">
        <v>6592</v>
      </c>
      <c r="D440" s="5">
        <v>1000</v>
      </c>
      <c r="E440" s="7">
        <v>1001</v>
      </c>
      <c r="F440" t="s">
        <v>8218</v>
      </c>
      <c r="G440" t="s">
        <v>8223</v>
      </c>
      <c r="H440" t="s">
        <v>8245</v>
      </c>
      <c r="I440">
        <v>1312224383</v>
      </c>
      <c r="J440">
        <v>1308336383</v>
      </c>
      <c r="K440" t="b">
        <v>0</v>
      </c>
      <c r="L440">
        <v>25</v>
      </c>
      <c r="M440" t="b">
        <v>1</v>
      </c>
      <c r="N440" t="s">
        <v>8277</v>
      </c>
      <c r="O440">
        <v>100</v>
      </c>
      <c r="P440">
        <v>40.04</v>
      </c>
      <c r="Q440" s="10" t="s">
        <v>8322</v>
      </c>
      <c r="R440" t="s">
        <v>8326</v>
      </c>
      <c r="S440" s="16">
        <v>40711.782210648147</v>
      </c>
      <c r="T440" s="16">
        <v>40756.782210648147</v>
      </c>
    </row>
    <row r="441" spans="1:20" ht="45" x14ac:dyDescent="0.25">
      <c r="A441">
        <v>2483</v>
      </c>
      <c r="B441" s="9" t="s">
        <v>2483</v>
      </c>
      <c r="C441" s="3" t="s">
        <v>6593</v>
      </c>
      <c r="D441" s="5">
        <v>1100</v>
      </c>
      <c r="E441" s="7">
        <v>1251</v>
      </c>
      <c r="F441" t="s">
        <v>8218</v>
      </c>
      <c r="G441" t="s">
        <v>8223</v>
      </c>
      <c r="H441" t="s">
        <v>8245</v>
      </c>
      <c r="I441">
        <v>1335891603</v>
      </c>
      <c r="J441">
        <v>1330711203</v>
      </c>
      <c r="K441" t="b">
        <v>0</v>
      </c>
      <c r="L441">
        <v>19</v>
      </c>
      <c r="M441" t="b">
        <v>1</v>
      </c>
      <c r="N441" t="s">
        <v>8277</v>
      </c>
      <c r="O441">
        <v>114</v>
      </c>
      <c r="P441">
        <v>65.84</v>
      </c>
      <c r="Q441" s="10" t="s">
        <v>8322</v>
      </c>
      <c r="R441" t="s">
        <v>8326</v>
      </c>
      <c r="S441" s="16">
        <v>40970.750034722223</v>
      </c>
      <c r="T441" s="16">
        <v>41030.708368055559</v>
      </c>
    </row>
    <row r="442" spans="1:20" ht="90" x14ac:dyDescent="0.25">
      <c r="A442">
        <v>2484</v>
      </c>
      <c r="B442" s="9" t="s">
        <v>2484</v>
      </c>
      <c r="C442" s="3" t="s">
        <v>6594</v>
      </c>
      <c r="D442" s="5">
        <v>3500</v>
      </c>
      <c r="E442" s="7">
        <v>4176.1099999999997</v>
      </c>
      <c r="F442" t="s">
        <v>8218</v>
      </c>
      <c r="G442" t="s">
        <v>8223</v>
      </c>
      <c r="H442" t="s">
        <v>8245</v>
      </c>
      <c r="I442">
        <v>1316124003</v>
      </c>
      <c r="J442">
        <v>1313532003</v>
      </c>
      <c r="K442" t="b">
        <v>0</v>
      </c>
      <c r="L442">
        <v>90</v>
      </c>
      <c r="M442" t="b">
        <v>1</v>
      </c>
      <c r="N442" t="s">
        <v>8277</v>
      </c>
      <c r="O442">
        <v>119</v>
      </c>
      <c r="P442">
        <v>46.4</v>
      </c>
      <c r="Q442" s="10" t="s">
        <v>8322</v>
      </c>
      <c r="R442" t="s">
        <v>8326</v>
      </c>
      <c r="S442" s="16">
        <v>40771.916701388887</v>
      </c>
      <c r="T442" s="16">
        <v>40801.916701388887</v>
      </c>
    </row>
    <row r="443" spans="1:20" ht="75" x14ac:dyDescent="0.25">
      <c r="A443">
        <v>2485</v>
      </c>
      <c r="B443" s="9" t="s">
        <v>2485</v>
      </c>
      <c r="C443" s="3" t="s">
        <v>6595</v>
      </c>
      <c r="D443" s="5">
        <v>2000</v>
      </c>
      <c r="E443" s="7">
        <v>2065</v>
      </c>
      <c r="F443" t="s">
        <v>8218</v>
      </c>
      <c r="G443" t="s">
        <v>8223</v>
      </c>
      <c r="H443" t="s">
        <v>8245</v>
      </c>
      <c r="I443">
        <v>1318463879</v>
      </c>
      <c r="J443">
        <v>1315439879</v>
      </c>
      <c r="K443" t="b">
        <v>0</v>
      </c>
      <c r="L443">
        <v>41</v>
      </c>
      <c r="M443" t="b">
        <v>1</v>
      </c>
      <c r="N443" t="s">
        <v>8277</v>
      </c>
      <c r="O443">
        <v>103</v>
      </c>
      <c r="P443">
        <v>50.37</v>
      </c>
      <c r="Q443" s="10" t="s">
        <v>8322</v>
      </c>
      <c r="R443" t="s">
        <v>8326</v>
      </c>
      <c r="S443" s="16">
        <v>40793.998599537037</v>
      </c>
      <c r="T443" s="16">
        <v>40828.998599537037</v>
      </c>
    </row>
    <row r="444" spans="1:20" ht="75" x14ac:dyDescent="0.25">
      <c r="A444">
        <v>2486</v>
      </c>
      <c r="B444" s="9" t="s">
        <v>2486</v>
      </c>
      <c r="C444" s="3" t="s">
        <v>6596</v>
      </c>
      <c r="D444" s="5">
        <v>300</v>
      </c>
      <c r="E444" s="7">
        <v>797</v>
      </c>
      <c r="F444" t="s">
        <v>8218</v>
      </c>
      <c r="G444" t="s">
        <v>8223</v>
      </c>
      <c r="H444" t="s">
        <v>8245</v>
      </c>
      <c r="I444">
        <v>1335113976</v>
      </c>
      <c r="J444">
        <v>1332521976</v>
      </c>
      <c r="K444" t="b">
        <v>0</v>
      </c>
      <c r="L444">
        <v>30</v>
      </c>
      <c r="M444" t="b">
        <v>1</v>
      </c>
      <c r="N444" t="s">
        <v>8277</v>
      </c>
      <c r="O444">
        <v>266</v>
      </c>
      <c r="P444">
        <v>26.57</v>
      </c>
      <c r="Q444" s="10" t="s">
        <v>8322</v>
      </c>
      <c r="R444" t="s">
        <v>8326</v>
      </c>
      <c r="S444" s="16">
        <v>40991.708055555559</v>
      </c>
      <c r="T444" s="16">
        <v>41021.708055555559</v>
      </c>
    </row>
    <row r="445" spans="1:20" ht="60" x14ac:dyDescent="0.25">
      <c r="A445">
        <v>2487</v>
      </c>
      <c r="B445" s="9" t="s">
        <v>2487</v>
      </c>
      <c r="C445" s="3" t="s">
        <v>6597</v>
      </c>
      <c r="D445" s="5">
        <v>1500</v>
      </c>
      <c r="E445" s="7">
        <v>1500.76</v>
      </c>
      <c r="F445" t="s">
        <v>8218</v>
      </c>
      <c r="G445" t="s">
        <v>8223</v>
      </c>
      <c r="H445" t="s">
        <v>8245</v>
      </c>
      <c r="I445">
        <v>1338083997</v>
      </c>
      <c r="J445">
        <v>1335491997</v>
      </c>
      <c r="K445" t="b">
        <v>0</v>
      </c>
      <c r="L445">
        <v>38</v>
      </c>
      <c r="M445" t="b">
        <v>1</v>
      </c>
      <c r="N445" t="s">
        <v>8277</v>
      </c>
      <c r="O445">
        <v>100</v>
      </c>
      <c r="P445">
        <v>39.49</v>
      </c>
      <c r="Q445" s="10" t="s">
        <v>8322</v>
      </c>
      <c r="R445" t="s">
        <v>8326</v>
      </c>
      <c r="S445" s="16">
        <v>41026.083298611113</v>
      </c>
      <c r="T445" s="16">
        <v>41056.083298611113</v>
      </c>
    </row>
    <row r="446" spans="1:20" ht="75" x14ac:dyDescent="0.25">
      <c r="A446">
        <v>2488</v>
      </c>
      <c r="B446" s="9" t="s">
        <v>2488</v>
      </c>
      <c r="C446" s="3" t="s">
        <v>6598</v>
      </c>
      <c r="D446" s="5">
        <v>3000</v>
      </c>
      <c r="E446" s="7">
        <v>3201</v>
      </c>
      <c r="F446" t="s">
        <v>8218</v>
      </c>
      <c r="G446" t="s">
        <v>8223</v>
      </c>
      <c r="H446" t="s">
        <v>8245</v>
      </c>
      <c r="I446">
        <v>1321459908</v>
      </c>
      <c r="J446">
        <v>1318864308</v>
      </c>
      <c r="K446" t="b">
        <v>0</v>
      </c>
      <c r="L446">
        <v>65</v>
      </c>
      <c r="M446" t="b">
        <v>1</v>
      </c>
      <c r="N446" t="s">
        <v>8277</v>
      </c>
      <c r="O446">
        <v>107</v>
      </c>
      <c r="P446">
        <v>49.25</v>
      </c>
      <c r="Q446" s="10" t="s">
        <v>8322</v>
      </c>
      <c r="R446" t="s">
        <v>8326</v>
      </c>
      <c r="S446" s="16">
        <v>40833.633194444446</v>
      </c>
      <c r="T446" s="16">
        <v>40863.674861111111</v>
      </c>
    </row>
    <row r="447" spans="1:20" ht="75" x14ac:dyDescent="0.25">
      <c r="A447">
        <v>2489</v>
      </c>
      <c r="B447" s="9" t="s">
        <v>2489</v>
      </c>
      <c r="C447" s="3" t="s">
        <v>6599</v>
      </c>
      <c r="D447" s="5">
        <v>3500</v>
      </c>
      <c r="E447" s="7">
        <v>4678.5</v>
      </c>
      <c r="F447" t="s">
        <v>8218</v>
      </c>
      <c r="G447" t="s">
        <v>8223</v>
      </c>
      <c r="H447" t="s">
        <v>8245</v>
      </c>
      <c r="I447">
        <v>1368117239</v>
      </c>
      <c r="J447">
        <v>1365525239</v>
      </c>
      <c r="K447" t="b">
        <v>0</v>
      </c>
      <c r="L447">
        <v>75</v>
      </c>
      <c r="M447" t="b">
        <v>1</v>
      </c>
      <c r="N447" t="s">
        <v>8277</v>
      </c>
      <c r="O447">
        <v>134</v>
      </c>
      <c r="P447">
        <v>62.38</v>
      </c>
      <c r="Q447" s="10" t="s">
        <v>8322</v>
      </c>
      <c r="R447" t="s">
        <v>8326</v>
      </c>
      <c r="S447" s="16">
        <v>41373.690266203703</v>
      </c>
      <c r="T447" s="16">
        <v>41403.690266203703</v>
      </c>
    </row>
    <row r="448" spans="1:20" ht="60" x14ac:dyDescent="0.25">
      <c r="A448">
        <v>2490</v>
      </c>
      <c r="B448" s="9" t="s">
        <v>2490</v>
      </c>
      <c r="C448" s="3" t="s">
        <v>6600</v>
      </c>
      <c r="D448" s="5">
        <v>500</v>
      </c>
      <c r="E448" s="7">
        <v>607</v>
      </c>
      <c r="F448" t="s">
        <v>8218</v>
      </c>
      <c r="G448" t="s">
        <v>8223</v>
      </c>
      <c r="H448" t="s">
        <v>8245</v>
      </c>
      <c r="I448">
        <v>1340429276</v>
      </c>
      <c r="J448">
        <v>1335245276</v>
      </c>
      <c r="K448" t="b">
        <v>0</v>
      </c>
      <c r="L448">
        <v>16</v>
      </c>
      <c r="M448" t="b">
        <v>1</v>
      </c>
      <c r="N448" t="s">
        <v>8277</v>
      </c>
      <c r="O448">
        <v>121</v>
      </c>
      <c r="P448">
        <v>37.94</v>
      </c>
      <c r="Q448" s="10" t="s">
        <v>8322</v>
      </c>
      <c r="R448" t="s">
        <v>8326</v>
      </c>
      <c r="S448" s="16">
        <v>41023.227731481478</v>
      </c>
      <c r="T448" s="16">
        <v>41083.227731481478</v>
      </c>
    </row>
    <row r="449" spans="1:20" ht="75" x14ac:dyDescent="0.25">
      <c r="A449">
        <v>2491</v>
      </c>
      <c r="B449" s="9" t="s">
        <v>2491</v>
      </c>
      <c r="C449" s="3" t="s">
        <v>6601</v>
      </c>
      <c r="D449" s="5">
        <v>500</v>
      </c>
      <c r="E449" s="7">
        <v>516</v>
      </c>
      <c r="F449" t="s">
        <v>8218</v>
      </c>
      <c r="G449" t="s">
        <v>8223</v>
      </c>
      <c r="H449" t="s">
        <v>8245</v>
      </c>
      <c r="I449">
        <v>1295142660</v>
      </c>
      <c r="J449">
        <v>1293739714</v>
      </c>
      <c r="K449" t="b">
        <v>0</v>
      </c>
      <c r="L449">
        <v>10</v>
      </c>
      <c r="M449" t="b">
        <v>1</v>
      </c>
      <c r="N449" t="s">
        <v>8277</v>
      </c>
      <c r="O449">
        <v>103</v>
      </c>
      <c r="P449">
        <v>51.6</v>
      </c>
      <c r="Q449" s="10" t="s">
        <v>8322</v>
      </c>
      <c r="R449" t="s">
        <v>8326</v>
      </c>
      <c r="S449" s="16">
        <v>40542.839282407411</v>
      </c>
      <c r="T449" s="16">
        <v>40559.07708333333</v>
      </c>
    </row>
    <row r="450" spans="1:20" ht="45" x14ac:dyDescent="0.25">
      <c r="A450">
        <v>2492</v>
      </c>
      <c r="B450" s="9" t="s">
        <v>2492</v>
      </c>
      <c r="C450" s="3" t="s">
        <v>6602</v>
      </c>
      <c r="D450" s="5">
        <v>600</v>
      </c>
      <c r="E450" s="7">
        <v>750</v>
      </c>
      <c r="F450" t="s">
        <v>8218</v>
      </c>
      <c r="G450" t="s">
        <v>8223</v>
      </c>
      <c r="H450" t="s">
        <v>8245</v>
      </c>
      <c r="I450">
        <v>1339840740</v>
      </c>
      <c r="J450">
        <v>1335397188</v>
      </c>
      <c r="K450" t="b">
        <v>0</v>
      </c>
      <c r="L450">
        <v>27</v>
      </c>
      <c r="M450" t="b">
        <v>1</v>
      </c>
      <c r="N450" t="s">
        <v>8277</v>
      </c>
      <c r="O450">
        <v>125</v>
      </c>
      <c r="P450">
        <v>27.78</v>
      </c>
      <c r="Q450" s="10" t="s">
        <v>8322</v>
      </c>
      <c r="R450" t="s">
        <v>8326</v>
      </c>
      <c r="S450" s="16">
        <v>41024.985972222225</v>
      </c>
      <c r="T450" s="16">
        <v>41076.415972222225</v>
      </c>
    </row>
    <row r="451" spans="1:20" ht="75" x14ac:dyDescent="0.25">
      <c r="A451">
        <v>2493</v>
      </c>
      <c r="B451" s="9" t="s">
        <v>2493</v>
      </c>
      <c r="C451" s="3" t="s">
        <v>6603</v>
      </c>
      <c r="D451" s="5">
        <v>20000</v>
      </c>
      <c r="E451" s="7">
        <v>25740</v>
      </c>
      <c r="F451" t="s">
        <v>8218</v>
      </c>
      <c r="G451" t="s">
        <v>8223</v>
      </c>
      <c r="H451" t="s">
        <v>8245</v>
      </c>
      <c r="I451">
        <v>1367208140</v>
      </c>
      <c r="J451">
        <v>1363320140</v>
      </c>
      <c r="K451" t="b">
        <v>0</v>
      </c>
      <c r="L451">
        <v>259</v>
      </c>
      <c r="M451" t="b">
        <v>1</v>
      </c>
      <c r="N451" t="s">
        <v>8277</v>
      </c>
      <c r="O451">
        <v>129</v>
      </c>
      <c r="P451">
        <v>99.38</v>
      </c>
      <c r="Q451" s="10" t="s">
        <v>8322</v>
      </c>
      <c r="R451" t="s">
        <v>8326</v>
      </c>
      <c r="S451" s="16">
        <v>41348.168287037035</v>
      </c>
      <c r="T451" s="16">
        <v>41393.168287037035</v>
      </c>
    </row>
    <row r="452" spans="1:20" ht="75" x14ac:dyDescent="0.25">
      <c r="A452">
        <v>2494</v>
      </c>
      <c r="B452" s="9" t="s">
        <v>2494</v>
      </c>
      <c r="C452" s="3" t="s">
        <v>6604</v>
      </c>
      <c r="D452" s="5">
        <v>1500</v>
      </c>
      <c r="E452" s="7">
        <v>1515.08</v>
      </c>
      <c r="F452" t="s">
        <v>8218</v>
      </c>
      <c r="G452" t="s">
        <v>8223</v>
      </c>
      <c r="H452" t="s">
        <v>8245</v>
      </c>
      <c r="I452">
        <v>1337786944</v>
      </c>
      <c r="J452">
        <v>1335194944</v>
      </c>
      <c r="K452" t="b">
        <v>0</v>
      </c>
      <c r="L452">
        <v>39</v>
      </c>
      <c r="M452" t="b">
        <v>1</v>
      </c>
      <c r="N452" t="s">
        <v>8277</v>
      </c>
      <c r="O452">
        <v>101</v>
      </c>
      <c r="P452">
        <v>38.85</v>
      </c>
      <c r="Q452" s="10" t="s">
        <v>8322</v>
      </c>
      <c r="R452" t="s">
        <v>8326</v>
      </c>
      <c r="S452" s="16">
        <v>41022.645185185182</v>
      </c>
      <c r="T452" s="16">
        <v>41052.645185185182</v>
      </c>
    </row>
    <row r="453" spans="1:20" ht="75" x14ac:dyDescent="0.25">
      <c r="A453">
        <v>2495</v>
      </c>
      <c r="B453" s="9" t="s">
        <v>2495</v>
      </c>
      <c r="C453" s="3" t="s">
        <v>6605</v>
      </c>
      <c r="D453" s="5">
        <v>1500</v>
      </c>
      <c r="E453" s="7">
        <v>1913.05</v>
      </c>
      <c r="F453" t="s">
        <v>8218</v>
      </c>
      <c r="G453" t="s">
        <v>8223</v>
      </c>
      <c r="H453" t="s">
        <v>8245</v>
      </c>
      <c r="I453">
        <v>1339022575</v>
      </c>
      <c r="J453">
        <v>1336430575</v>
      </c>
      <c r="K453" t="b">
        <v>0</v>
      </c>
      <c r="L453">
        <v>42</v>
      </c>
      <c r="M453" t="b">
        <v>1</v>
      </c>
      <c r="N453" t="s">
        <v>8277</v>
      </c>
      <c r="O453">
        <v>128</v>
      </c>
      <c r="P453">
        <v>45.55</v>
      </c>
      <c r="Q453" s="10" t="s">
        <v>8322</v>
      </c>
      <c r="R453" t="s">
        <v>8326</v>
      </c>
      <c r="S453" s="16">
        <v>41036.946469907409</v>
      </c>
      <c r="T453" s="16">
        <v>41066.946469907409</v>
      </c>
    </row>
    <row r="454" spans="1:20" ht="60" x14ac:dyDescent="0.25">
      <c r="A454">
        <v>2496</v>
      </c>
      <c r="B454" s="9" t="s">
        <v>2496</v>
      </c>
      <c r="C454" s="3" t="s">
        <v>6606</v>
      </c>
      <c r="D454" s="5">
        <v>6000</v>
      </c>
      <c r="E454" s="7">
        <v>6000</v>
      </c>
      <c r="F454" t="s">
        <v>8218</v>
      </c>
      <c r="G454" t="s">
        <v>8223</v>
      </c>
      <c r="H454" t="s">
        <v>8245</v>
      </c>
      <c r="I454">
        <v>1364597692</v>
      </c>
      <c r="J454">
        <v>1361577292</v>
      </c>
      <c r="K454" t="b">
        <v>0</v>
      </c>
      <c r="L454">
        <v>10</v>
      </c>
      <c r="M454" t="b">
        <v>1</v>
      </c>
      <c r="N454" t="s">
        <v>8277</v>
      </c>
      <c r="O454">
        <v>100</v>
      </c>
      <c r="P454">
        <v>600</v>
      </c>
      <c r="Q454" s="10" t="s">
        <v>8322</v>
      </c>
      <c r="R454" t="s">
        <v>8326</v>
      </c>
      <c r="S454" s="16">
        <v>41327.996435185189</v>
      </c>
      <c r="T454" s="16">
        <v>41362.954768518517</v>
      </c>
    </row>
    <row r="455" spans="1:20" ht="75" x14ac:dyDescent="0.25">
      <c r="A455">
        <v>2497</v>
      </c>
      <c r="B455" s="9" t="s">
        <v>2497</v>
      </c>
      <c r="C455" s="3" t="s">
        <v>6607</v>
      </c>
      <c r="D455" s="5">
        <v>4000</v>
      </c>
      <c r="E455" s="7">
        <v>4510.8599999999997</v>
      </c>
      <c r="F455" t="s">
        <v>8218</v>
      </c>
      <c r="G455" t="s">
        <v>8223</v>
      </c>
      <c r="H455" t="s">
        <v>8245</v>
      </c>
      <c r="I455">
        <v>1312578338</v>
      </c>
      <c r="J455">
        <v>1309986338</v>
      </c>
      <c r="K455" t="b">
        <v>0</v>
      </c>
      <c r="L455">
        <v>56</v>
      </c>
      <c r="M455" t="b">
        <v>1</v>
      </c>
      <c r="N455" t="s">
        <v>8277</v>
      </c>
      <c r="O455">
        <v>113</v>
      </c>
      <c r="P455">
        <v>80.55</v>
      </c>
      <c r="Q455" s="10" t="s">
        <v>8322</v>
      </c>
      <c r="R455" t="s">
        <v>8326</v>
      </c>
      <c r="S455" s="16">
        <v>40730.878912037035</v>
      </c>
      <c r="T455" s="16">
        <v>40760.878912037035</v>
      </c>
    </row>
    <row r="456" spans="1:20" ht="75" x14ac:dyDescent="0.25">
      <c r="A456">
        <v>2498</v>
      </c>
      <c r="B456" s="9" t="s">
        <v>2498</v>
      </c>
      <c r="C456" s="3" t="s">
        <v>6608</v>
      </c>
      <c r="D456" s="5">
        <v>1000</v>
      </c>
      <c r="E456" s="7">
        <v>1056</v>
      </c>
      <c r="F456" t="s">
        <v>8218</v>
      </c>
      <c r="G456" t="s">
        <v>8223</v>
      </c>
      <c r="H456" t="s">
        <v>8245</v>
      </c>
      <c r="I456">
        <v>1422400387</v>
      </c>
      <c r="J456">
        <v>1421190787</v>
      </c>
      <c r="K456" t="b">
        <v>0</v>
      </c>
      <c r="L456">
        <v>20</v>
      </c>
      <c r="M456" t="b">
        <v>1</v>
      </c>
      <c r="N456" t="s">
        <v>8277</v>
      </c>
      <c r="O456">
        <v>106</v>
      </c>
      <c r="P456">
        <v>52.8</v>
      </c>
      <c r="Q456" s="10" t="s">
        <v>8322</v>
      </c>
      <c r="R456" t="s">
        <v>8326</v>
      </c>
      <c r="S456" s="16">
        <v>42017.967442129629</v>
      </c>
      <c r="T456" s="16">
        <v>42031.967442129629</v>
      </c>
    </row>
    <row r="457" spans="1:20" ht="75" x14ac:dyDescent="0.25">
      <c r="A457">
        <v>2499</v>
      </c>
      <c r="B457" s="9" t="s">
        <v>2499</v>
      </c>
      <c r="C457" s="3" t="s">
        <v>6609</v>
      </c>
      <c r="D457" s="5">
        <v>4000</v>
      </c>
      <c r="E457" s="7">
        <v>8105</v>
      </c>
      <c r="F457" t="s">
        <v>8218</v>
      </c>
      <c r="G457" t="s">
        <v>8223</v>
      </c>
      <c r="H457" t="s">
        <v>8245</v>
      </c>
      <c r="I457">
        <v>1356976800</v>
      </c>
      <c r="J457">
        <v>1352820837</v>
      </c>
      <c r="K457" t="b">
        <v>0</v>
      </c>
      <c r="L457">
        <v>170</v>
      </c>
      <c r="M457" t="b">
        <v>1</v>
      </c>
      <c r="N457" t="s">
        <v>8277</v>
      </c>
      <c r="O457">
        <v>203</v>
      </c>
      <c r="P457">
        <v>47.68</v>
      </c>
      <c r="Q457" s="10" t="s">
        <v>8322</v>
      </c>
      <c r="R457" t="s">
        <v>8326</v>
      </c>
      <c r="S457" s="16">
        <v>41226.648576388885</v>
      </c>
      <c r="T457" s="16">
        <v>41274.75</v>
      </c>
    </row>
    <row r="458" spans="1:20" ht="60" x14ac:dyDescent="0.25">
      <c r="A458">
        <v>2500</v>
      </c>
      <c r="B458" s="9" t="s">
        <v>2500</v>
      </c>
      <c r="C458" s="3" t="s">
        <v>6610</v>
      </c>
      <c r="D458" s="5">
        <v>600</v>
      </c>
      <c r="E458" s="7">
        <v>680</v>
      </c>
      <c r="F458" t="s">
        <v>8218</v>
      </c>
      <c r="G458" t="s">
        <v>8223</v>
      </c>
      <c r="H458" t="s">
        <v>8245</v>
      </c>
      <c r="I458">
        <v>1340476375</v>
      </c>
      <c r="J458">
        <v>1337884375</v>
      </c>
      <c r="K458" t="b">
        <v>0</v>
      </c>
      <c r="L458">
        <v>29</v>
      </c>
      <c r="M458" t="b">
        <v>1</v>
      </c>
      <c r="N458" t="s">
        <v>8277</v>
      </c>
      <c r="O458">
        <v>113</v>
      </c>
      <c r="P458">
        <v>23.45</v>
      </c>
      <c r="Q458" s="10" t="s">
        <v>8322</v>
      </c>
      <c r="R458" t="s">
        <v>8326</v>
      </c>
      <c r="S458" s="16">
        <v>41053.772858796299</v>
      </c>
      <c r="T458" s="16">
        <v>41083.772858796299</v>
      </c>
    </row>
    <row r="459" spans="1:20" ht="75" x14ac:dyDescent="0.25">
      <c r="A459">
        <v>2521</v>
      </c>
      <c r="B459" s="9" t="s">
        <v>2521</v>
      </c>
      <c r="C459" s="3" t="s">
        <v>6631</v>
      </c>
      <c r="D459" s="5">
        <v>12500</v>
      </c>
      <c r="E459" s="7">
        <v>13685.99</v>
      </c>
      <c r="F459" t="s">
        <v>8218</v>
      </c>
      <c r="G459" t="s">
        <v>8223</v>
      </c>
      <c r="H459" t="s">
        <v>8245</v>
      </c>
      <c r="I459">
        <v>1444778021</v>
      </c>
      <c r="J459">
        <v>1442963621</v>
      </c>
      <c r="K459" t="b">
        <v>0</v>
      </c>
      <c r="L459">
        <v>132</v>
      </c>
      <c r="M459" t="b">
        <v>1</v>
      </c>
      <c r="N459" t="s">
        <v>8298</v>
      </c>
      <c r="O459">
        <v>109</v>
      </c>
      <c r="P459">
        <v>103.68</v>
      </c>
      <c r="Q459" s="10" t="s">
        <v>8322</v>
      </c>
      <c r="R459" t="s">
        <v>8351</v>
      </c>
      <c r="S459" s="16">
        <v>42269.967835648145</v>
      </c>
      <c r="T459" s="16">
        <v>42290.967835648145</v>
      </c>
    </row>
    <row r="460" spans="1:20" ht="75" x14ac:dyDescent="0.25">
      <c r="A460">
        <v>2522</v>
      </c>
      <c r="B460" s="9" t="s">
        <v>2522</v>
      </c>
      <c r="C460" s="3" t="s">
        <v>6632</v>
      </c>
      <c r="D460" s="5">
        <v>5000</v>
      </c>
      <c r="E460" s="7">
        <v>5000</v>
      </c>
      <c r="F460" t="s">
        <v>8218</v>
      </c>
      <c r="G460" t="s">
        <v>8223</v>
      </c>
      <c r="H460" t="s">
        <v>8245</v>
      </c>
      <c r="I460">
        <v>1461336720</v>
      </c>
      <c r="J460">
        <v>1459431960</v>
      </c>
      <c r="K460" t="b">
        <v>0</v>
      </c>
      <c r="L460">
        <v>27</v>
      </c>
      <c r="M460" t="b">
        <v>1</v>
      </c>
      <c r="N460" t="s">
        <v>8298</v>
      </c>
      <c r="O460">
        <v>100</v>
      </c>
      <c r="P460">
        <v>185.19</v>
      </c>
      <c r="Q460" s="10" t="s">
        <v>8322</v>
      </c>
      <c r="R460" t="s">
        <v>8351</v>
      </c>
      <c r="S460" s="16">
        <v>42460.573611111111</v>
      </c>
      <c r="T460" s="16">
        <v>42482.619444444441</v>
      </c>
    </row>
    <row r="461" spans="1:20" ht="75" x14ac:dyDescent="0.25">
      <c r="A461">
        <v>2523</v>
      </c>
      <c r="B461" s="9" t="s">
        <v>2523</v>
      </c>
      <c r="C461" s="3" t="s">
        <v>6633</v>
      </c>
      <c r="D461" s="5">
        <v>900</v>
      </c>
      <c r="E461" s="7">
        <v>1408</v>
      </c>
      <c r="F461" t="s">
        <v>8218</v>
      </c>
      <c r="G461" t="s">
        <v>8223</v>
      </c>
      <c r="H461" t="s">
        <v>8245</v>
      </c>
      <c r="I461">
        <v>1416270292</v>
      </c>
      <c r="J461">
        <v>1413674692</v>
      </c>
      <c r="K461" t="b">
        <v>0</v>
      </c>
      <c r="L461">
        <v>26</v>
      </c>
      <c r="M461" t="b">
        <v>1</v>
      </c>
      <c r="N461" t="s">
        <v>8298</v>
      </c>
      <c r="O461">
        <v>156</v>
      </c>
      <c r="P461">
        <v>54.15</v>
      </c>
      <c r="Q461" s="10" t="s">
        <v>8322</v>
      </c>
      <c r="R461" t="s">
        <v>8351</v>
      </c>
      <c r="S461" s="16">
        <v>41930.975601851853</v>
      </c>
      <c r="T461" s="16">
        <v>41961.017268518524</v>
      </c>
    </row>
    <row r="462" spans="1:20" ht="60" x14ac:dyDescent="0.25">
      <c r="A462">
        <v>2524</v>
      </c>
      <c r="B462" s="9" t="s">
        <v>2524</v>
      </c>
      <c r="C462" s="3" t="s">
        <v>6634</v>
      </c>
      <c r="D462" s="5">
        <v>7500</v>
      </c>
      <c r="E462" s="7">
        <v>7620</v>
      </c>
      <c r="F462" t="s">
        <v>8218</v>
      </c>
      <c r="G462" t="s">
        <v>8223</v>
      </c>
      <c r="H462" t="s">
        <v>8245</v>
      </c>
      <c r="I462">
        <v>1419136200</v>
      </c>
      <c r="J462">
        <v>1416338557</v>
      </c>
      <c r="K462" t="b">
        <v>0</v>
      </c>
      <c r="L462">
        <v>43</v>
      </c>
      <c r="M462" t="b">
        <v>1</v>
      </c>
      <c r="N462" t="s">
        <v>8298</v>
      </c>
      <c r="O462">
        <v>102</v>
      </c>
      <c r="P462">
        <v>177.21</v>
      </c>
      <c r="Q462" s="10" t="s">
        <v>8322</v>
      </c>
      <c r="R462" t="s">
        <v>8351</v>
      </c>
      <c r="S462" s="16">
        <v>41961.807372685187</v>
      </c>
      <c r="T462" s="16">
        <v>41994.1875</v>
      </c>
    </row>
    <row r="463" spans="1:20" ht="60" x14ac:dyDescent="0.25">
      <c r="A463">
        <v>2525</v>
      </c>
      <c r="B463" s="9" t="s">
        <v>2525</v>
      </c>
      <c r="C463" s="3" t="s">
        <v>6635</v>
      </c>
      <c r="D463" s="5">
        <v>8000</v>
      </c>
      <c r="E463" s="7">
        <v>8026</v>
      </c>
      <c r="F463" t="s">
        <v>8218</v>
      </c>
      <c r="G463" t="s">
        <v>8223</v>
      </c>
      <c r="H463" t="s">
        <v>8245</v>
      </c>
      <c r="I463">
        <v>1340914571</v>
      </c>
      <c r="J463">
        <v>1338322571</v>
      </c>
      <c r="K463" t="b">
        <v>0</v>
      </c>
      <c r="L463">
        <v>80</v>
      </c>
      <c r="M463" t="b">
        <v>1</v>
      </c>
      <c r="N463" t="s">
        <v>8298</v>
      </c>
      <c r="O463">
        <v>100</v>
      </c>
      <c r="P463">
        <v>100.33</v>
      </c>
      <c r="Q463" s="10" t="s">
        <v>8322</v>
      </c>
      <c r="R463" t="s">
        <v>8351</v>
      </c>
      <c r="S463" s="16">
        <v>41058.844571759262</v>
      </c>
      <c r="T463" s="16">
        <v>41088.844571759262</v>
      </c>
    </row>
    <row r="464" spans="1:20" ht="60" x14ac:dyDescent="0.25">
      <c r="A464">
        <v>2526</v>
      </c>
      <c r="B464" s="9" t="s">
        <v>2526</v>
      </c>
      <c r="C464" s="3" t="s">
        <v>6636</v>
      </c>
      <c r="D464" s="5">
        <v>4000</v>
      </c>
      <c r="E464" s="7">
        <v>4518</v>
      </c>
      <c r="F464" t="s">
        <v>8218</v>
      </c>
      <c r="G464" t="s">
        <v>8223</v>
      </c>
      <c r="H464" t="s">
        <v>8245</v>
      </c>
      <c r="I464">
        <v>1418014740</v>
      </c>
      <c r="J464">
        <v>1415585474</v>
      </c>
      <c r="K464" t="b">
        <v>0</v>
      </c>
      <c r="L464">
        <v>33</v>
      </c>
      <c r="M464" t="b">
        <v>1</v>
      </c>
      <c r="N464" t="s">
        <v>8298</v>
      </c>
      <c r="O464">
        <v>113</v>
      </c>
      <c r="P464">
        <v>136.91</v>
      </c>
      <c r="Q464" s="10" t="s">
        <v>8322</v>
      </c>
      <c r="R464" t="s">
        <v>8351</v>
      </c>
      <c r="S464" s="16">
        <v>41953.091134259259</v>
      </c>
      <c r="T464" s="16">
        <v>41981.207638888889</v>
      </c>
    </row>
    <row r="465" spans="1:20" ht="60" x14ac:dyDescent="0.25">
      <c r="A465">
        <v>2527</v>
      </c>
      <c r="B465" s="9" t="s">
        <v>2527</v>
      </c>
      <c r="C465" s="3" t="s">
        <v>6637</v>
      </c>
      <c r="D465" s="5">
        <v>4000</v>
      </c>
      <c r="E465" s="7">
        <v>4085</v>
      </c>
      <c r="F465" t="s">
        <v>8218</v>
      </c>
      <c r="G465" t="s">
        <v>8223</v>
      </c>
      <c r="H465" t="s">
        <v>8245</v>
      </c>
      <c r="I465">
        <v>1382068740</v>
      </c>
      <c r="J465">
        <v>1380477691</v>
      </c>
      <c r="K465" t="b">
        <v>0</v>
      </c>
      <c r="L465">
        <v>71</v>
      </c>
      <c r="M465" t="b">
        <v>1</v>
      </c>
      <c r="N465" t="s">
        <v>8298</v>
      </c>
      <c r="O465">
        <v>102</v>
      </c>
      <c r="P465">
        <v>57.54</v>
      </c>
      <c r="Q465" s="10" t="s">
        <v>8322</v>
      </c>
      <c r="R465" t="s">
        <v>8351</v>
      </c>
      <c r="S465" s="16">
        <v>41546.75105324074</v>
      </c>
      <c r="T465" s="16">
        <v>41565.165972222225</v>
      </c>
    </row>
    <row r="466" spans="1:20" ht="60" x14ac:dyDescent="0.25">
      <c r="A466">
        <v>2529</v>
      </c>
      <c r="B466" s="9" t="s">
        <v>2529</v>
      </c>
      <c r="C466" s="3" t="s">
        <v>6639</v>
      </c>
      <c r="D466" s="5">
        <v>6000</v>
      </c>
      <c r="E466" s="7">
        <v>6257</v>
      </c>
      <c r="F466" t="s">
        <v>8218</v>
      </c>
      <c r="G466" t="s">
        <v>8223</v>
      </c>
      <c r="H466" t="s">
        <v>8245</v>
      </c>
      <c r="I466">
        <v>1332636975</v>
      </c>
      <c r="J466">
        <v>1328752575</v>
      </c>
      <c r="K466" t="b">
        <v>0</v>
      </c>
      <c r="L466">
        <v>76</v>
      </c>
      <c r="M466" t="b">
        <v>1</v>
      </c>
      <c r="N466" t="s">
        <v>8298</v>
      </c>
      <c r="O466">
        <v>104</v>
      </c>
      <c r="P466">
        <v>82.33</v>
      </c>
      <c r="Q466" s="10" t="s">
        <v>8322</v>
      </c>
      <c r="R466" t="s">
        <v>8351</v>
      </c>
      <c r="S466" s="16">
        <v>40948.080729166664</v>
      </c>
      <c r="T466" s="16">
        <v>40993.0390625</v>
      </c>
    </row>
    <row r="467" spans="1:20" ht="75" x14ac:dyDescent="0.25">
      <c r="A467">
        <v>2530</v>
      </c>
      <c r="B467" s="9" t="s">
        <v>2530</v>
      </c>
      <c r="C467" s="3" t="s">
        <v>6640</v>
      </c>
      <c r="D467" s="5">
        <v>6500</v>
      </c>
      <c r="E467" s="7">
        <v>6500</v>
      </c>
      <c r="F467" t="s">
        <v>8218</v>
      </c>
      <c r="G467" t="s">
        <v>8223</v>
      </c>
      <c r="H467" t="s">
        <v>8245</v>
      </c>
      <c r="I467">
        <v>1429505400</v>
      </c>
      <c r="J467">
        <v>1426711505</v>
      </c>
      <c r="K467" t="b">
        <v>0</v>
      </c>
      <c r="L467">
        <v>48</v>
      </c>
      <c r="M467" t="b">
        <v>1</v>
      </c>
      <c r="N467" t="s">
        <v>8298</v>
      </c>
      <c r="O467">
        <v>100</v>
      </c>
      <c r="P467">
        <v>135.41999999999999</v>
      </c>
      <c r="Q467" s="10" t="s">
        <v>8322</v>
      </c>
      <c r="R467" t="s">
        <v>8351</v>
      </c>
      <c r="S467" s="16">
        <v>42081.864641203705</v>
      </c>
      <c r="T467" s="16">
        <v>42114.201388888891</v>
      </c>
    </row>
    <row r="468" spans="1:20" ht="75" x14ac:dyDescent="0.25">
      <c r="A468">
        <v>2531</v>
      </c>
      <c r="B468" s="9" t="s">
        <v>2531</v>
      </c>
      <c r="C468" s="3" t="s">
        <v>6641</v>
      </c>
      <c r="D468" s="5">
        <v>4500</v>
      </c>
      <c r="E468" s="7">
        <v>4518</v>
      </c>
      <c r="F468" t="s">
        <v>8218</v>
      </c>
      <c r="G468" t="s">
        <v>8223</v>
      </c>
      <c r="H468" t="s">
        <v>8245</v>
      </c>
      <c r="I468">
        <v>1439611140</v>
      </c>
      <c r="J468">
        <v>1437668354</v>
      </c>
      <c r="K468" t="b">
        <v>0</v>
      </c>
      <c r="L468">
        <v>61</v>
      </c>
      <c r="M468" t="b">
        <v>1</v>
      </c>
      <c r="N468" t="s">
        <v>8298</v>
      </c>
      <c r="O468">
        <v>100</v>
      </c>
      <c r="P468">
        <v>74.069999999999993</v>
      </c>
      <c r="Q468" s="10" t="s">
        <v>8322</v>
      </c>
      <c r="R468" t="s">
        <v>8351</v>
      </c>
      <c r="S468" s="16">
        <v>42208.680023148147</v>
      </c>
      <c r="T468" s="16">
        <v>42231.165972222225</v>
      </c>
    </row>
    <row r="469" spans="1:20" ht="75" x14ac:dyDescent="0.25">
      <c r="A469">
        <v>2532</v>
      </c>
      <c r="B469" s="9" t="s">
        <v>2532</v>
      </c>
      <c r="C469" s="3" t="s">
        <v>6642</v>
      </c>
      <c r="D469" s="5">
        <v>4000</v>
      </c>
      <c r="E469" s="7">
        <v>5045</v>
      </c>
      <c r="F469" t="s">
        <v>8218</v>
      </c>
      <c r="G469" t="s">
        <v>8223</v>
      </c>
      <c r="H469" t="s">
        <v>8245</v>
      </c>
      <c r="I469">
        <v>1345148566</v>
      </c>
      <c r="J469">
        <v>1342556566</v>
      </c>
      <c r="K469" t="b">
        <v>0</v>
      </c>
      <c r="L469">
        <v>60</v>
      </c>
      <c r="M469" t="b">
        <v>1</v>
      </c>
      <c r="N469" t="s">
        <v>8298</v>
      </c>
      <c r="O469">
        <v>126</v>
      </c>
      <c r="P469">
        <v>84.08</v>
      </c>
      <c r="Q469" s="10" t="s">
        <v>8322</v>
      </c>
      <c r="R469" t="s">
        <v>8351</v>
      </c>
      <c r="S469" s="16">
        <v>41107.849143518521</v>
      </c>
      <c r="T469" s="16">
        <v>41137.849143518521</v>
      </c>
    </row>
    <row r="470" spans="1:20" ht="75" x14ac:dyDescent="0.25">
      <c r="A470">
        <v>2533</v>
      </c>
      <c r="B470" s="9" t="s">
        <v>2533</v>
      </c>
      <c r="C470" s="3" t="s">
        <v>6643</v>
      </c>
      <c r="D470" s="5">
        <v>7500</v>
      </c>
      <c r="E470" s="7">
        <v>8300</v>
      </c>
      <c r="F470" t="s">
        <v>8218</v>
      </c>
      <c r="G470" t="s">
        <v>8223</v>
      </c>
      <c r="H470" t="s">
        <v>8245</v>
      </c>
      <c r="I470">
        <v>1362160868</v>
      </c>
      <c r="J470">
        <v>1359568911</v>
      </c>
      <c r="K470" t="b">
        <v>0</v>
      </c>
      <c r="L470">
        <v>136</v>
      </c>
      <c r="M470" t="b">
        <v>1</v>
      </c>
      <c r="N470" t="s">
        <v>8298</v>
      </c>
      <c r="O470">
        <v>111</v>
      </c>
      <c r="P470">
        <v>61.03</v>
      </c>
      <c r="Q470" s="10" t="s">
        <v>8322</v>
      </c>
      <c r="R470" t="s">
        <v>8351</v>
      </c>
      <c r="S470" s="16">
        <v>41304.751284722224</v>
      </c>
      <c r="T470" s="16">
        <v>41334.750787037039</v>
      </c>
    </row>
    <row r="471" spans="1:20" ht="105" x14ac:dyDescent="0.25">
      <c r="A471">
        <v>2534</v>
      </c>
      <c r="B471" s="9" t="s">
        <v>2534</v>
      </c>
      <c r="C471" s="3" t="s">
        <v>6644</v>
      </c>
      <c r="D471" s="5">
        <v>2000</v>
      </c>
      <c r="E471" s="7">
        <v>2100</v>
      </c>
      <c r="F471" t="s">
        <v>8218</v>
      </c>
      <c r="G471" t="s">
        <v>8223</v>
      </c>
      <c r="H471" t="s">
        <v>8245</v>
      </c>
      <c r="I471">
        <v>1262325600</v>
      </c>
      <c r="J471">
        <v>1257871712</v>
      </c>
      <c r="K471" t="b">
        <v>0</v>
      </c>
      <c r="L471">
        <v>14</v>
      </c>
      <c r="M471" t="b">
        <v>1</v>
      </c>
      <c r="N471" t="s">
        <v>8298</v>
      </c>
      <c r="O471">
        <v>105</v>
      </c>
      <c r="P471">
        <v>150</v>
      </c>
      <c r="Q471" s="10" t="s">
        <v>8322</v>
      </c>
      <c r="R471" t="s">
        <v>8351</v>
      </c>
      <c r="S471" s="16">
        <v>40127.700370370374</v>
      </c>
      <c r="T471" s="16">
        <v>40179.25</v>
      </c>
    </row>
    <row r="472" spans="1:20" ht="45" x14ac:dyDescent="0.25">
      <c r="A472">
        <v>2535</v>
      </c>
      <c r="B472" s="9" t="s">
        <v>2535</v>
      </c>
      <c r="C472" s="3" t="s">
        <v>6645</v>
      </c>
      <c r="D472" s="5">
        <v>20000</v>
      </c>
      <c r="E472" s="7">
        <v>20755</v>
      </c>
      <c r="F472" t="s">
        <v>8218</v>
      </c>
      <c r="G472" t="s">
        <v>8223</v>
      </c>
      <c r="H472" t="s">
        <v>8245</v>
      </c>
      <c r="I472">
        <v>1417463945</v>
      </c>
      <c r="J472">
        <v>1414781945</v>
      </c>
      <c r="K472" t="b">
        <v>0</v>
      </c>
      <c r="L472">
        <v>78</v>
      </c>
      <c r="M472" t="b">
        <v>1</v>
      </c>
      <c r="N472" t="s">
        <v>8298</v>
      </c>
      <c r="O472">
        <v>104</v>
      </c>
      <c r="P472">
        <v>266.08999999999997</v>
      </c>
      <c r="Q472" s="10" t="s">
        <v>8322</v>
      </c>
      <c r="R472" t="s">
        <v>8351</v>
      </c>
      <c r="S472" s="16">
        <v>41943.791030092594</v>
      </c>
      <c r="T472" s="16">
        <v>41974.832696759258</v>
      </c>
    </row>
    <row r="473" spans="1:20" ht="75" x14ac:dyDescent="0.25">
      <c r="A473">
        <v>2536</v>
      </c>
      <c r="B473" s="9" t="s">
        <v>2536</v>
      </c>
      <c r="C473" s="3" t="s">
        <v>6646</v>
      </c>
      <c r="D473" s="5">
        <v>25</v>
      </c>
      <c r="E473" s="7">
        <v>29</v>
      </c>
      <c r="F473" t="s">
        <v>8218</v>
      </c>
      <c r="G473" t="s">
        <v>8223</v>
      </c>
      <c r="H473" t="s">
        <v>8245</v>
      </c>
      <c r="I473">
        <v>1375151566</v>
      </c>
      <c r="J473">
        <v>1373337166</v>
      </c>
      <c r="K473" t="b">
        <v>0</v>
      </c>
      <c r="L473">
        <v>4</v>
      </c>
      <c r="M473" t="b">
        <v>1</v>
      </c>
      <c r="N473" t="s">
        <v>8298</v>
      </c>
      <c r="O473">
        <v>116</v>
      </c>
      <c r="P473">
        <v>7.25</v>
      </c>
      <c r="Q473" s="10" t="s">
        <v>8322</v>
      </c>
      <c r="R473" t="s">
        <v>8351</v>
      </c>
      <c r="S473" s="16">
        <v>41464.106087962966</v>
      </c>
      <c r="T473" s="16">
        <v>41485.106087962966</v>
      </c>
    </row>
    <row r="474" spans="1:20" ht="75" x14ac:dyDescent="0.25">
      <c r="A474">
        <v>2537</v>
      </c>
      <c r="B474" s="9" t="s">
        <v>2537</v>
      </c>
      <c r="C474" s="3" t="s">
        <v>6647</v>
      </c>
      <c r="D474" s="5">
        <v>1000</v>
      </c>
      <c r="E474" s="7">
        <v>1100</v>
      </c>
      <c r="F474" t="s">
        <v>8218</v>
      </c>
      <c r="G474" t="s">
        <v>8223</v>
      </c>
      <c r="H474" t="s">
        <v>8245</v>
      </c>
      <c r="I474">
        <v>1312212855</v>
      </c>
      <c r="J474">
        <v>1307028855</v>
      </c>
      <c r="K474" t="b">
        <v>0</v>
      </c>
      <c r="L474">
        <v>11</v>
      </c>
      <c r="M474" t="b">
        <v>1</v>
      </c>
      <c r="N474" t="s">
        <v>8298</v>
      </c>
      <c r="O474">
        <v>110</v>
      </c>
      <c r="P474">
        <v>100</v>
      </c>
      <c r="Q474" s="10" t="s">
        <v>8322</v>
      </c>
      <c r="R474" t="s">
        <v>8351</v>
      </c>
      <c r="S474" s="16">
        <v>40696.648784722223</v>
      </c>
      <c r="T474" s="16">
        <v>40756.648784722223</v>
      </c>
    </row>
    <row r="475" spans="1:20" ht="45" x14ac:dyDescent="0.25">
      <c r="A475">
        <v>2538</v>
      </c>
      <c r="B475" s="9" t="s">
        <v>2538</v>
      </c>
      <c r="C475" s="3" t="s">
        <v>6648</v>
      </c>
      <c r="D475" s="5">
        <v>18000</v>
      </c>
      <c r="E475" s="7">
        <v>20343.169999999998</v>
      </c>
      <c r="F475" t="s">
        <v>8218</v>
      </c>
      <c r="G475" t="s">
        <v>8223</v>
      </c>
      <c r="H475" t="s">
        <v>8245</v>
      </c>
      <c r="I475">
        <v>1361681940</v>
      </c>
      <c r="J475">
        <v>1359029661</v>
      </c>
      <c r="K475" t="b">
        <v>0</v>
      </c>
      <c r="L475">
        <v>185</v>
      </c>
      <c r="M475" t="b">
        <v>1</v>
      </c>
      <c r="N475" t="s">
        <v>8298</v>
      </c>
      <c r="O475">
        <v>113</v>
      </c>
      <c r="P475">
        <v>109.96</v>
      </c>
      <c r="Q475" s="10" t="s">
        <v>8322</v>
      </c>
      <c r="R475" t="s">
        <v>8351</v>
      </c>
      <c r="S475" s="16">
        <v>41298.509965277779</v>
      </c>
      <c r="T475" s="16">
        <v>41329.207638888889</v>
      </c>
    </row>
    <row r="476" spans="1:20" ht="75" x14ac:dyDescent="0.25">
      <c r="A476">
        <v>2539</v>
      </c>
      <c r="B476" s="9" t="s">
        <v>2539</v>
      </c>
      <c r="C476" s="3" t="s">
        <v>6649</v>
      </c>
      <c r="D476" s="5">
        <v>10000</v>
      </c>
      <c r="E476" s="7">
        <v>10025</v>
      </c>
      <c r="F476" t="s">
        <v>8218</v>
      </c>
      <c r="G476" t="s">
        <v>8223</v>
      </c>
      <c r="H476" t="s">
        <v>8245</v>
      </c>
      <c r="I476">
        <v>1422913152</v>
      </c>
      <c r="J476">
        <v>1417729152</v>
      </c>
      <c r="K476" t="b">
        <v>0</v>
      </c>
      <c r="L476">
        <v>59</v>
      </c>
      <c r="M476" t="b">
        <v>1</v>
      </c>
      <c r="N476" t="s">
        <v>8298</v>
      </c>
      <c r="O476">
        <v>100</v>
      </c>
      <c r="P476">
        <v>169.92</v>
      </c>
      <c r="Q476" s="10" t="s">
        <v>8322</v>
      </c>
      <c r="R476" t="s">
        <v>8351</v>
      </c>
      <c r="S476" s="16">
        <v>41977.902222222227</v>
      </c>
      <c r="T476" s="16">
        <v>42037.902222222227</v>
      </c>
    </row>
    <row r="477" spans="1:20" ht="75" x14ac:dyDescent="0.25">
      <c r="A477">
        <v>2540</v>
      </c>
      <c r="B477" s="9" t="s">
        <v>2540</v>
      </c>
      <c r="C477" s="3" t="s">
        <v>6650</v>
      </c>
      <c r="D477" s="5">
        <v>2500</v>
      </c>
      <c r="E477" s="7">
        <v>2585</v>
      </c>
      <c r="F477" t="s">
        <v>8218</v>
      </c>
      <c r="G477" t="s">
        <v>8223</v>
      </c>
      <c r="H477" t="s">
        <v>8245</v>
      </c>
      <c r="I477">
        <v>1319904721</v>
      </c>
      <c r="J477">
        <v>1314720721</v>
      </c>
      <c r="K477" t="b">
        <v>0</v>
      </c>
      <c r="L477">
        <v>27</v>
      </c>
      <c r="M477" t="b">
        <v>1</v>
      </c>
      <c r="N477" t="s">
        <v>8298</v>
      </c>
      <c r="O477">
        <v>103</v>
      </c>
      <c r="P477">
        <v>95.74</v>
      </c>
      <c r="Q477" s="10" t="s">
        <v>8322</v>
      </c>
      <c r="R477" t="s">
        <v>8351</v>
      </c>
      <c r="S477" s="16">
        <v>40785.675011574072</v>
      </c>
      <c r="T477" s="16">
        <v>40845.675011574072</v>
      </c>
    </row>
    <row r="478" spans="1:20" ht="60" x14ac:dyDescent="0.25">
      <c r="A478">
        <v>2542</v>
      </c>
      <c r="B478" s="9" t="s">
        <v>2542</v>
      </c>
      <c r="C478" s="3" t="s">
        <v>6652</v>
      </c>
      <c r="D478" s="5">
        <v>700</v>
      </c>
      <c r="E478" s="7">
        <v>725</v>
      </c>
      <c r="F478" t="s">
        <v>8218</v>
      </c>
      <c r="G478" t="s">
        <v>8223</v>
      </c>
      <c r="H478" t="s">
        <v>8245</v>
      </c>
      <c r="I478">
        <v>1380599940</v>
      </c>
      <c r="J478">
        <v>1377252857</v>
      </c>
      <c r="K478" t="b">
        <v>0</v>
      </c>
      <c r="L478">
        <v>13</v>
      </c>
      <c r="M478" t="b">
        <v>1</v>
      </c>
      <c r="N478" t="s">
        <v>8298</v>
      </c>
      <c r="O478">
        <v>104</v>
      </c>
      <c r="P478">
        <v>55.77</v>
      </c>
      <c r="Q478" s="10" t="s">
        <v>8322</v>
      </c>
      <c r="R478" t="s">
        <v>8351</v>
      </c>
      <c r="S478" s="16">
        <v>41509.426585648151</v>
      </c>
      <c r="T478" s="16">
        <v>41548.165972222225</v>
      </c>
    </row>
    <row r="479" spans="1:20" ht="75" x14ac:dyDescent="0.25">
      <c r="A479">
        <v>2543</v>
      </c>
      <c r="B479" s="9" t="s">
        <v>2543</v>
      </c>
      <c r="C479" s="3" t="s">
        <v>6653</v>
      </c>
      <c r="D479" s="5">
        <v>250</v>
      </c>
      <c r="E479" s="7">
        <v>391</v>
      </c>
      <c r="F479" t="s">
        <v>8218</v>
      </c>
      <c r="G479" t="s">
        <v>8223</v>
      </c>
      <c r="H479" t="s">
        <v>8245</v>
      </c>
      <c r="I479">
        <v>1293937200</v>
      </c>
      <c r="J479">
        <v>1291257298</v>
      </c>
      <c r="K479" t="b">
        <v>0</v>
      </c>
      <c r="L479">
        <v>13</v>
      </c>
      <c r="M479" t="b">
        <v>1</v>
      </c>
      <c r="N479" t="s">
        <v>8298</v>
      </c>
      <c r="O479">
        <v>156</v>
      </c>
      <c r="P479">
        <v>30.08</v>
      </c>
      <c r="Q479" s="10" t="s">
        <v>8322</v>
      </c>
      <c r="R479" t="s">
        <v>8351</v>
      </c>
      <c r="S479" s="16">
        <v>40514.107615740737</v>
      </c>
      <c r="T479" s="16">
        <v>40545.125</v>
      </c>
    </row>
    <row r="480" spans="1:20" ht="60" x14ac:dyDescent="0.25">
      <c r="A480">
        <v>2544</v>
      </c>
      <c r="B480" s="9" t="s">
        <v>2544</v>
      </c>
      <c r="C480" s="3" t="s">
        <v>6654</v>
      </c>
      <c r="D480" s="5">
        <v>5000</v>
      </c>
      <c r="E480" s="7">
        <v>5041</v>
      </c>
      <c r="F480" t="s">
        <v>8218</v>
      </c>
      <c r="G480" t="s">
        <v>8223</v>
      </c>
      <c r="H480" t="s">
        <v>8245</v>
      </c>
      <c r="I480">
        <v>1341750569</v>
      </c>
      <c r="J480">
        <v>1339158569</v>
      </c>
      <c r="K480" t="b">
        <v>0</v>
      </c>
      <c r="L480">
        <v>57</v>
      </c>
      <c r="M480" t="b">
        <v>1</v>
      </c>
      <c r="N480" t="s">
        <v>8298</v>
      </c>
      <c r="O480">
        <v>101</v>
      </c>
      <c r="P480">
        <v>88.44</v>
      </c>
      <c r="Q480" s="10" t="s">
        <v>8322</v>
      </c>
      <c r="R480" t="s">
        <v>8351</v>
      </c>
      <c r="S480" s="16">
        <v>41068.520474537036</v>
      </c>
      <c r="T480" s="16">
        <v>41098.520474537036</v>
      </c>
    </row>
    <row r="481" spans="1:20" ht="60" x14ac:dyDescent="0.25">
      <c r="A481">
        <v>2545</v>
      </c>
      <c r="B481" s="9" t="s">
        <v>2545</v>
      </c>
      <c r="C481" s="3" t="s">
        <v>6655</v>
      </c>
      <c r="D481" s="5">
        <v>2000</v>
      </c>
      <c r="E481" s="7">
        <v>3906</v>
      </c>
      <c r="F481" t="s">
        <v>8218</v>
      </c>
      <c r="G481" t="s">
        <v>8223</v>
      </c>
      <c r="H481" t="s">
        <v>8245</v>
      </c>
      <c r="I481">
        <v>1424997000</v>
      </c>
      <c r="J481">
        <v>1421983138</v>
      </c>
      <c r="K481" t="b">
        <v>0</v>
      </c>
      <c r="L481">
        <v>61</v>
      </c>
      <c r="M481" t="b">
        <v>1</v>
      </c>
      <c r="N481" t="s">
        <v>8298</v>
      </c>
      <c r="O481">
        <v>195</v>
      </c>
      <c r="P481">
        <v>64.03</v>
      </c>
      <c r="Q481" s="10" t="s">
        <v>8322</v>
      </c>
      <c r="R481" t="s">
        <v>8351</v>
      </c>
      <c r="S481" s="16">
        <v>42027.13817129629</v>
      </c>
      <c r="T481" s="16">
        <v>42062.020833333328</v>
      </c>
    </row>
    <row r="482" spans="1:20" ht="75" x14ac:dyDescent="0.25">
      <c r="A482">
        <v>2546</v>
      </c>
      <c r="B482" s="9" t="s">
        <v>2546</v>
      </c>
      <c r="C482" s="3" t="s">
        <v>6656</v>
      </c>
      <c r="D482" s="5">
        <v>3500</v>
      </c>
      <c r="E482" s="7">
        <v>3910</v>
      </c>
      <c r="F482" t="s">
        <v>8218</v>
      </c>
      <c r="G482" t="s">
        <v>8223</v>
      </c>
      <c r="H482" t="s">
        <v>8245</v>
      </c>
      <c r="I482">
        <v>1380949200</v>
      </c>
      <c r="J482">
        <v>1378586179</v>
      </c>
      <c r="K482" t="b">
        <v>0</v>
      </c>
      <c r="L482">
        <v>65</v>
      </c>
      <c r="M482" t="b">
        <v>1</v>
      </c>
      <c r="N482" t="s">
        <v>8298</v>
      </c>
      <c r="O482">
        <v>112</v>
      </c>
      <c r="P482">
        <v>60.15</v>
      </c>
      <c r="Q482" s="10" t="s">
        <v>8322</v>
      </c>
      <c r="R482" t="s">
        <v>8351</v>
      </c>
      <c r="S482" s="16">
        <v>41524.858553240738</v>
      </c>
      <c r="T482" s="16">
        <v>41552.208333333336</v>
      </c>
    </row>
    <row r="483" spans="1:20" ht="75" x14ac:dyDescent="0.25">
      <c r="A483">
        <v>2547</v>
      </c>
      <c r="B483" s="9" t="s">
        <v>2547</v>
      </c>
      <c r="C483" s="3" t="s">
        <v>6657</v>
      </c>
      <c r="D483" s="5">
        <v>5500</v>
      </c>
      <c r="E483" s="7">
        <v>6592</v>
      </c>
      <c r="F483" t="s">
        <v>8218</v>
      </c>
      <c r="G483" t="s">
        <v>8223</v>
      </c>
      <c r="H483" t="s">
        <v>8245</v>
      </c>
      <c r="I483">
        <v>1333560803</v>
      </c>
      <c r="J483">
        <v>1330972403</v>
      </c>
      <c r="K483" t="b">
        <v>0</v>
      </c>
      <c r="L483">
        <v>134</v>
      </c>
      <c r="M483" t="b">
        <v>1</v>
      </c>
      <c r="N483" t="s">
        <v>8298</v>
      </c>
      <c r="O483">
        <v>120</v>
      </c>
      <c r="P483">
        <v>49.19</v>
      </c>
      <c r="Q483" s="10" t="s">
        <v>8322</v>
      </c>
      <c r="R483" t="s">
        <v>8351</v>
      </c>
      <c r="S483" s="16">
        <v>40973.773182870369</v>
      </c>
      <c r="T483" s="16">
        <v>41003.731516203705</v>
      </c>
    </row>
    <row r="484" spans="1:20" ht="75" x14ac:dyDescent="0.25">
      <c r="A484">
        <v>2550</v>
      </c>
      <c r="B484" s="9" t="s">
        <v>2550</v>
      </c>
      <c r="C484" s="3" t="s">
        <v>6660</v>
      </c>
      <c r="D484" s="5">
        <v>6500</v>
      </c>
      <c r="E484" s="7">
        <v>6555</v>
      </c>
      <c r="F484" t="s">
        <v>8218</v>
      </c>
      <c r="G484" t="s">
        <v>8223</v>
      </c>
      <c r="H484" t="s">
        <v>8245</v>
      </c>
      <c r="I484">
        <v>1444276740</v>
      </c>
      <c r="J484">
        <v>1439392406</v>
      </c>
      <c r="K484" t="b">
        <v>0</v>
      </c>
      <c r="L484">
        <v>150</v>
      </c>
      <c r="M484" t="b">
        <v>1</v>
      </c>
      <c r="N484" t="s">
        <v>8298</v>
      </c>
      <c r="O484">
        <v>101</v>
      </c>
      <c r="P484">
        <v>43.7</v>
      </c>
      <c r="Q484" s="10" t="s">
        <v>8322</v>
      </c>
      <c r="R484" t="s">
        <v>8351</v>
      </c>
      <c r="S484" s="16">
        <v>42228.634328703702</v>
      </c>
      <c r="T484" s="16">
        <v>42285.165972222225</v>
      </c>
    </row>
    <row r="485" spans="1:20" ht="60" x14ac:dyDescent="0.25">
      <c r="A485">
        <v>2551</v>
      </c>
      <c r="B485" s="9" t="s">
        <v>2551</v>
      </c>
      <c r="C485" s="3" t="s">
        <v>6661</v>
      </c>
      <c r="D485" s="5">
        <v>3675</v>
      </c>
      <c r="E485" s="7">
        <v>3775.5</v>
      </c>
      <c r="F485" t="s">
        <v>8218</v>
      </c>
      <c r="G485" t="s">
        <v>8223</v>
      </c>
      <c r="H485" t="s">
        <v>8245</v>
      </c>
      <c r="I485">
        <v>1332362880</v>
      </c>
      <c r="J485">
        <v>1329890585</v>
      </c>
      <c r="K485" t="b">
        <v>0</v>
      </c>
      <c r="L485">
        <v>56</v>
      </c>
      <c r="M485" t="b">
        <v>1</v>
      </c>
      <c r="N485" t="s">
        <v>8298</v>
      </c>
      <c r="O485">
        <v>103</v>
      </c>
      <c r="P485">
        <v>67.42</v>
      </c>
      <c r="Q485" s="10" t="s">
        <v>8322</v>
      </c>
      <c r="R485" t="s">
        <v>8351</v>
      </c>
      <c r="S485" s="16">
        <v>40961.252141203702</v>
      </c>
      <c r="T485" s="16">
        <v>40989.866666666669</v>
      </c>
    </row>
    <row r="486" spans="1:20" ht="75" x14ac:dyDescent="0.25">
      <c r="A486">
        <v>2552</v>
      </c>
      <c r="B486" s="9" t="s">
        <v>2552</v>
      </c>
      <c r="C486" s="3" t="s">
        <v>6662</v>
      </c>
      <c r="D486" s="5">
        <v>3000</v>
      </c>
      <c r="E486" s="7">
        <v>3195</v>
      </c>
      <c r="F486" t="s">
        <v>8218</v>
      </c>
      <c r="G486" t="s">
        <v>8223</v>
      </c>
      <c r="H486" t="s">
        <v>8245</v>
      </c>
      <c r="I486">
        <v>1488741981</v>
      </c>
      <c r="J486">
        <v>1486149981</v>
      </c>
      <c r="K486" t="b">
        <v>0</v>
      </c>
      <c r="L486">
        <v>18</v>
      </c>
      <c r="M486" t="b">
        <v>1</v>
      </c>
      <c r="N486" t="s">
        <v>8298</v>
      </c>
      <c r="O486">
        <v>107</v>
      </c>
      <c r="P486">
        <v>177.5</v>
      </c>
      <c r="Q486" s="10" t="s">
        <v>8322</v>
      </c>
      <c r="R486" t="s">
        <v>8351</v>
      </c>
      <c r="S486" s="16">
        <v>42769.809965277775</v>
      </c>
      <c r="T486" s="16">
        <v>42799.809965277775</v>
      </c>
    </row>
    <row r="487" spans="1:20" ht="75" x14ac:dyDescent="0.25">
      <c r="A487">
        <v>2553</v>
      </c>
      <c r="B487" s="9" t="s">
        <v>2553</v>
      </c>
      <c r="C487" s="3" t="s">
        <v>6663</v>
      </c>
      <c r="D487" s="5">
        <v>1500</v>
      </c>
      <c r="E487" s="7">
        <v>2333</v>
      </c>
      <c r="F487" t="s">
        <v>8218</v>
      </c>
      <c r="G487" t="s">
        <v>8223</v>
      </c>
      <c r="H487" t="s">
        <v>8245</v>
      </c>
      <c r="I487">
        <v>1348202807</v>
      </c>
      <c r="J487">
        <v>1343018807</v>
      </c>
      <c r="K487" t="b">
        <v>0</v>
      </c>
      <c r="L487">
        <v>60</v>
      </c>
      <c r="M487" t="b">
        <v>1</v>
      </c>
      <c r="N487" t="s">
        <v>8298</v>
      </c>
      <c r="O487">
        <v>156</v>
      </c>
      <c r="P487">
        <v>38.880000000000003</v>
      </c>
      <c r="Q487" s="10" t="s">
        <v>8322</v>
      </c>
      <c r="R487" t="s">
        <v>8351</v>
      </c>
      <c r="S487" s="16">
        <v>41113.199155092596</v>
      </c>
      <c r="T487" s="16">
        <v>41173.199155092596</v>
      </c>
    </row>
    <row r="488" spans="1:20" ht="75" x14ac:dyDescent="0.25">
      <c r="A488">
        <v>2554</v>
      </c>
      <c r="B488" s="9" t="s">
        <v>2554</v>
      </c>
      <c r="C488" s="3" t="s">
        <v>6664</v>
      </c>
      <c r="D488" s="5">
        <v>3000</v>
      </c>
      <c r="E488" s="7">
        <v>3684</v>
      </c>
      <c r="F488" t="s">
        <v>8218</v>
      </c>
      <c r="G488" t="s">
        <v>8223</v>
      </c>
      <c r="H488" t="s">
        <v>8245</v>
      </c>
      <c r="I488">
        <v>1433131140</v>
      </c>
      <c r="J488">
        <v>1430445163</v>
      </c>
      <c r="K488" t="b">
        <v>0</v>
      </c>
      <c r="L488">
        <v>67</v>
      </c>
      <c r="M488" t="b">
        <v>1</v>
      </c>
      <c r="N488" t="s">
        <v>8298</v>
      </c>
      <c r="O488">
        <v>123</v>
      </c>
      <c r="P488">
        <v>54.99</v>
      </c>
      <c r="Q488" s="10" t="s">
        <v>8322</v>
      </c>
      <c r="R488" t="s">
        <v>8351</v>
      </c>
      <c r="S488" s="16">
        <v>42125.078275462962</v>
      </c>
      <c r="T488" s="16">
        <v>42156.165972222225</v>
      </c>
    </row>
    <row r="489" spans="1:20" ht="75" x14ac:dyDescent="0.25">
      <c r="A489">
        <v>2555</v>
      </c>
      <c r="B489" s="9" t="s">
        <v>2555</v>
      </c>
      <c r="C489" s="3" t="s">
        <v>6665</v>
      </c>
      <c r="D489" s="5">
        <v>2000</v>
      </c>
      <c r="E489" s="7">
        <v>2147</v>
      </c>
      <c r="F489" t="s">
        <v>8218</v>
      </c>
      <c r="G489" t="s">
        <v>8223</v>
      </c>
      <c r="H489" t="s">
        <v>8245</v>
      </c>
      <c r="I489">
        <v>1338219793</v>
      </c>
      <c r="J489">
        <v>1335541393</v>
      </c>
      <c r="K489" t="b">
        <v>0</v>
      </c>
      <c r="L489">
        <v>35</v>
      </c>
      <c r="M489" t="b">
        <v>1</v>
      </c>
      <c r="N489" t="s">
        <v>8298</v>
      </c>
      <c r="O489">
        <v>107</v>
      </c>
      <c r="P489">
        <v>61.34</v>
      </c>
      <c r="Q489" s="10" t="s">
        <v>8322</v>
      </c>
      <c r="R489" t="s">
        <v>8351</v>
      </c>
      <c r="S489" s="16">
        <v>41026.655011574076</v>
      </c>
      <c r="T489" s="16">
        <v>41057.655011574076</v>
      </c>
    </row>
    <row r="490" spans="1:20" ht="75" x14ac:dyDescent="0.25">
      <c r="A490">
        <v>2556</v>
      </c>
      <c r="B490" s="9" t="s">
        <v>2556</v>
      </c>
      <c r="C490" s="3" t="s">
        <v>6666</v>
      </c>
      <c r="D490" s="5">
        <v>745</v>
      </c>
      <c r="E490" s="7">
        <v>786</v>
      </c>
      <c r="F490" t="s">
        <v>8218</v>
      </c>
      <c r="G490" t="s">
        <v>8223</v>
      </c>
      <c r="H490" t="s">
        <v>8245</v>
      </c>
      <c r="I490">
        <v>1356392857</v>
      </c>
      <c r="J490">
        <v>1352504857</v>
      </c>
      <c r="K490" t="b">
        <v>0</v>
      </c>
      <c r="L490">
        <v>34</v>
      </c>
      <c r="M490" t="b">
        <v>1</v>
      </c>
      <c r="N490" t="s">
        <v>8298</v>
      </c>
      <c r="O490">
        <v>106</v>
      </c>
      <c r="P490">
        <v>23.12</v>
      </c>
      <c r="Q490" s="10" t="s">
        <v>8322</v>
      </c>
      <c r="R490" t="s">
        <v>8351</v>
      </c>
      <c r="S490" s="16">
        <v>41222.991400462961</v>
      </c>
      <c r="T490" s="16">
        <v>41267.991400462961</v>
      </c>
    </row>
    <row r="491" spans="1:20" ht="75" x14ac:dyDescent="0.25">
      <c r="A491">
        <v>2559</v>
      </c>
      <c r="B491" s="9" t="s">
        <v>2559</v>
      </c>
      <c r="C491" s="3" t="s">
        <v>6669</v>
      </c>
      <c r="D491" s="5">
        <v>800</v>
      </c>
      <c r="E491" s="7">
        <v>890</v>
      </c>
      <c r="F491" t="s">
        <v>8218</v>
      </c>
      <c r="G491" t="s">
        <v>8223</v>
      </c>
      <c r="H491" t="s">
        <v>8245</v>
      </c>
      <c r="I491">
        <v>1321385820</v>
      </c>
      <c r="J491">
        <v>1318539484</v>
      </c>
      <c r="K491" t="b">
        <v>0</v>
      </c>
      <c r="L491">
        <v>25</v>
      </c>
      <c r="M491" t="b">
        <v>1</v>
      </c>
      <c r="N491" t="s">
        <v>8298</v>
      </c>
      <c r="O491">
        <v>111</v>
      </c>
      <c r="P491">
        <v>35.6</v>
      </c>
      <c r="Q491" s="10" t="s">
        <v>8322</v>
      </c>
      <c r="R491" t="s">
        <v>8351</v>
      </c>
      <c r="S491" s="16">
        <v>40829.873657407406</v>
      </c>
      <c r="T491" s="16">
        <v>40862.817361111112</v>
      </c>
    </row>
  </sheetData>
  <conditionalFormatting sqref="S1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conditionalFormatting sqref="F1:F491">
    <cfRule type="cellIs" dxfId="17" priority="4" operator="equal">
      <formula>"failed"</formula>
    </cfRule>
    <cfRule type="cellIs" dxfId="16" priority="5" operator="equal">
      <formula>"canceled"</formula>
    </cfRule>
    <cfRule type="cellIs" dxfId="15" priority="6" operator="equal">
      <formula>"failed"</formula>
    </cfRule>
    <cfRule type="cellIs" dxfId="14" priority="7" operator="equal">
      <formula>"cancelled"</formula>
    </cfRule>
    <cfRule type="cellIs" dxfId="13" priority="8" operator="equal">
      <formula>"successful"</formula>
    </cfRule>
    <cfRule type="cellIs" dxfId="12" priority="9" operator="equal">
      <formula>"live"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91 O1:P1 R1"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DE07E-E908-4DB0-8793-4E004430723C}">
  <dimension ref="A1:T413"/>
  <sheetViews>
    <sheetView zoomScale="80" zoomScaleNormal="80" workbookViewId="0">
      <selection activeCell="V10" sqref="V10"/>
    </sheetView>
  </sheetViews>
  <sheetFormatPr defaultRowHeight="15" x14ac:dyDescent="0.25"/>
  <cols>
    <col min="1" max="1" width="5.5703125" bestFit="1" customWidth="1"/>
    <col min="2" max="2" width="16.42578125" bestFit="1" customWidth="1"/>
    <col min="3" max="3" width="30.5703125" bestFit="1" customWidth="1"/>
    <col min="4" max="4" width="13.42578125" bestFit="1" customWidth="1"/>
    <col min="5" max="5" width="12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2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8383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8305</v>
      </c>
      <c r="P1" s="1" t="s">
        <v>8306</v>
      </c>
      <c r="Q1" s="11" t="s">
        <v>8357</v>
      </c>
      <c r="R1" s="1" t="s">
        <v>8358</v>
      </c>
      <c r="S1" s="15" t="s">
        <v>8364</v>
      </c>
      <c r="T1" s="15" t="s">
        <v>8365</v>
      </c>
    </row>
    <row r="2" spans="1:20" ht="75" x14ac:dyDescent="0.25">
      <c r="A2">
        <v>860</v>
      </c>
      <c r="B2" s="9" t="s">
        <v>861</v>
      </c>
      <c r="C2" s="3" t="s">
        <v>4970</v>
      </c>
      <c r="D2" s="5">
        <v>14000</v>
      </c>
      <c r="E2" s="7">
        <v>2540</v>
      </c>
      <c r="F2" t="s">
        <v>8220</v>
      </c>
      <c r="G2" t="s">
        <v>8223</v>
      </c>
      <c r="H2" t="s">
        <v>8245</v>
      </c>
      <c r="I2">
        <v>1385123713</v>
      </c>
      <c r="J2">
        <v>1382528113</v>
      </c>
      <c r="K2" t="b">
        <v>0</v>
      </c>
      <c r="L2">
        <v>48</v>
      </c>
      <c r="M2" t="b">
        <v>0</v>
      </c>
      <c r="N2" t="s">
        <v>8276</v>
      </c>
      <c r="O2">
        <v>18</v>
      </c>
      <c r="P2">
        <v>52.92</v>
      </c>
      <c r="Q2" s="10" t="s">
        <v>8322</v>
      </c>
      <c r="R2" t="s">
        <v>8325</v>
      </c>
      <c r="S2" s="16">
        <v>41570.482789351852</v>
      </c>
      <c r="T2" s="16">
        <v>41600.524456018517</v>
      </c>
    </row>
    <row r="3" spans="1:20" ht="60" x14ac:dyDescent="0.25">
      <c r="A3">
        <v>861</v>
      </c>
      <c r="B3" s="9" t="s">
        <v>862</v>
      </c>
      <c r="C3" s="3" t="s">
        <v>4971</v>
      </c>
      <c r="D3" s="5">
        <v>4500</v>
      </c>
      <c r="E3" s="7">
        <v>101</v>
      </c>
      <c r="F3" t="s">
        <v>8220</v>
      </c>
      <c r="G3" t="s">
        <v>8223</v>
      </c>
      <c r="H3" t="s">
        <v>8245</v>
      </c>
      <c r="I3">
        <v>1474067404</v>
      </c>
      <c r="J3">
        <v>1471475404</v>
      </c>
      <c r="K3" t="b">
        <v>0</v>
      </c>
      <c r="L3">
        <v>2</v>
      </c>
      <c r="M3" t="b">
        <v>0</v>
      </c>
      <c r="N3" t="s">
        <v>8276</v>
      </c>
      <c r="O3">
        <v>2</v>
      </c>
      <c r="P3">
        <v>50.5</v>
      </c>
      <c r="Q3" s="10" t="s">
        <v>8322</v>
      </c>
      <c r="R3" t="s">
        <v>8325</v>
      </c>
      <c r="S3" s="16">
        <v>42599.965324074074</v>
      </c>
      <c r="T3" s="16">
        <v>42629.965324074074</v>
      </c>
    </row>
    <row r="4" spans="1:20" ht="45" x14ac:dyDescent="0.25">
      <c r="A4">
        <v>863</v>
      </c>
      <c r="B4" s="9" t="s">
        <v>864</v>
      </c>
      <c r="C4" s="3" t="s">
        <v>4973</v>
      </c>
      <c r="D4" s="5">
        <v>2000</v>
      </c>
      <c r="E4" s="7">
        <v>90</v>
      </c>
      <c r="F4" t="s">
        <v>8220</v>
      </c>
      <c r="G4" t="s">
        <v>8223</v>
      </c>
      <c r="H4" t="s">
        <v>8245</v>
      </c>
      <c r="I4">
        <v>1329014966</v>
      </c>
      <c r="J4">
        <v>1326422966</v>
      </c>
      <c r="K4" t="b">
        <v>0</v>
      </c>
      <c r="L4">
        <v>5</v>
      </c>
      <c r="M4" t="b">
        <v>0</v>
      </c>
      <c r="N4" t="s">
        <v>8276</v>
      </c>
      <c r="O4">
        <v>5</v>
      </c>
      <c r="P4">
        <v>18</v>
      </c>
      <c r="Q4" s="10" t="s">
        <v>8322</v>
      </c>
      <c r="R4" t="s">
        <v>8325</v>
      </c>
      <c r="S4" s="16">
        <v>40921.117662037039</v>
      </c>
      <c r="T4" s="16">
        <v>40951.117662037039</v>
      </c>
    </row>
    <row r="5" spans="1:20" ht="60" x14ac:dyDescent="0.25">
      <c r="A5">
        <v>864</v>
      </c>
      <c r="B5" s="9" t="s">
        <v>865</v>
      </c>
      <c r="C5" s="3" t="s">
        <v>4974</v>
      </c>
      <c r="D5" s="5">
        <v>6500</v>
      </c>
      <c r="E5" s="7">
        <v>2700</v>
      </c>
      <c r="F5" t="s">
        <v>8220</v>
      </c>
      <c r="G5" t="s">
        <v>8223</v>
      </c>
      <c r="H5" t="s">
        <v>8245</v>
      </c>
      <c r="I5">
        <v>1381917540</v>
      </c>
      <c r="J5">
        <v>1379990038</v>
      </c>
      <c r="K5" t="b">
        <v>0</v>
      </c>
      <c r="L5">
        <v>79</v>
      </c>
      <c r="M5" t="b">
        <v>0</v>
      </c>
      <c r="N5" t="s">
        <v>8276</v>
      </c>
      <c r="O5">
        <v>42</v>
      </c>
      <c r="P5">
        <v>34.18</v>
      </c>
      <c r="Q5" s="10" t="s">
        <v>8322</v>
      </c>
      <c r="R5" t="s">
        <v>8325</v>
      </c>
      <c r="S5" s="16">
        <v>41541.106921296298</v>
      </c>
      <c r="T5" s="16">
        <v>41563.415972222225</v>
      </c>
    </row>
    <row r="6" spans="1:20" ht="75" x14ac:dyDescent="0.25">
      <c r="A6">
        <v>865</v>
      </c>
      <c r="B6" s="9" t="s">
        <v>866</v>
      </c>
      <c r="C6" s="3" t="s">
        <v>4975</v>
      </c>
      <c r="D6" s="5">
        <v>2200</v>
      </c>
      <c r="E6" s="7">
        <v>45</v>
      </c>
      <c r="F6" t="s">
        <v>8220</v>
      </c>
      <c r="G6" t="s">
        <v>8223</v>
      </c>
      <c r="H6" t="s">
        <v>8245</v>
      </c>
      <c r="I6">
        <v>1358361197</v>
      </c>
      <c r="J6">
        <v>1353177197</v>
      </c>
      <c r="K6" t="b">
        <v>0</v>
      </c>
      <c r="L6">
        <v>2</v>
      </c>
      <c r="M6" t="b">
        <v>0</v>
      </c>
      <c r="N6" t="s">
        <v>8276</v>
      </c>
      <c r="O6">
        <v>2</v>
      </c>
      <c r="P6">
        <v>22.5</v>
      </c>
      <c r="Q6" s="10" t="s">
        <v>8322</v>
      </c>
      <c r="R6" t="s">
        <v>8325</v>
      </c>
      <c r="S6" s="16">
        <v>41230.77311342593</v>
      </c>
      <c r="T6" s="16">
        <v>41290.77311342593</v>
      </c>
    </row>
    <row r="7" spans="1:20" ht="60" x14ac:dyDescent="0.25">
      <c r="A7">
        <v>866</v>
      </c>
      <c r="B7" s="9" t="s">
        <v>867</v>
      </c>
      <c r="C7" s="3" t="s">
        <v>4976</v>
      </c>
      <c r="D7" s="5">
        <v>3500</v>
      </c>
      <c r="E7" s="7">
        <v>640</v>
      </c>
      <c r="F7" t="s">
        <v>8220</v>
      </c>
      <c r="G7" t="s">
        <v>8223</v>
      </c>
      <c r="H7" t="s">
        <v>8245</v>
      </c>
      <c r="I7">
        <v>1425136200</v>
      </c>
      <c r="J7">
        <v>1421853518</v>
      </c>
      <c r="K7" t="b">
        <v>0</v>
      </c>
      <c r="L7">
        <v>11</v>
      </c>
      <c r="M7" t="b">
        <v>0</v>
      </c>
      <c r="N7" t="s">
        <v>8276</v>
      </c>
      <c r="O7">
        <v>18</v>
      </c>
      <c r="P7">
        <v>58.18</v>
      </c>
      <c r="Q7" s="10" t="s">
        <v>8322</v>
      </c>
      <c r="R7" t="s">
        <v>8325</v>
      </c>
      <c r="S7" s="16">
        <v>42025.637939814813</v>
      </c>
      <c r="T7" s="16">
        <v>42063.631944444445</v>
      </c>
    </row>
    <row r="8" spans="1:20" ht="75" x14ac:dyDescent="0.25">
      <c r="A8">
        <v>867</v>
      </c>
      <c r="B8" s="9" t="s">
        <v>868</v>
      </c>
      <c r="C8" s="3" t="s">
        <v>4977</v>
      </c>
      <c r="D8" s="5">
        <v>5000</v>
      </c>
      <c r="E8" s="7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v>24</v>
      </c>
      <c r="P8">
        <v>109.18</v>
      </c>
      <c r="Q8" s="10" t="s">
        <v>8322</v>
      </c>
      <c r="R8" t="s">
        <v>8325</v>
      </c>
      <c r="S8" s="16">
        <v>40088.105393518519</v>
      </c>
      <c r="T8" s="16">
        <v>40148.207638888889</v>
      </c>
    </row>
    <row r="9" spans="1:20" ht="75" x14ac:dyDescent="0.25">
      <c r="A9">
        <v>868</v>
      </c>
      <c r="B9" s="9" t="s">
        <v>869</v>
      </c>
      <c r="C9" s="3" t="s">
        <v>4978</v>
      </c>
      <c r="D9" s="5">
        <v>45000</v>
      </c>
      <c r="E9" s="7">
        <v>50</v>
      </c>
      <c r="F9" t="s">
        <v>8220</v>
      </c>
      <c r="G9" t="s">
        <v>8223</v>
      </c>
      <c r="H9" t="s">
        <v>8245</v>
      </c>
      <c r="I9">
        <v>1389055198</v>
      </c>
      <c r="J9">
        <v>1386463198</v>
      </c>
      <c r="K9" t="b">
        <v>0</v>
      </c>
      <c r="L9">
        <v>1</v>
      </c>
      <c r="M9" t="b">
        <v>0</v>
      </c>
      <c r="N9" t="s">
        <v>8276</v>
      </c>
      <c r="O9">
        <v>0</v>
      </c>
      <c r="P9">
        <v>50</v>
      </c>
      <c r="Q9" s="10" t="s">
        <v>8322</v>
      </c>
      <c r="R9" t="s">
        <v>8325</v>
      </c>
      <c r="S9" s="16">
        <v>41616.027754629627</v>
      </c>
      <c r="T9" s="16">
        <v>41646.027754629627</v>
      </c>
    </row>
    <row r="10" spans="1:20" ht="75" x14ac:dyDescent="0.25">
      <c r="A10">
        <v>869</v>
      </c>
      <c r="B10" s="9" t="s">
        <v>870</v>
      </c>
      <c r="C10" s="3" t="s">
        <v>4979</v>
      </c>
      <c r="D10" s="5">
        <v>8800</v>
      </c>
      <c r="E10" s="7">
        <v>1040</v>
      </c>
      <c r="F10" t="s">
        <v>8220</v>
      </c>
      <c r="G10" t="s">
        <v>8223</v>
      </c>
      <c r="H10" t="s">
        <v>8245</v>
      </c>
      <c r="I10">
        <v>1365448657</v>
      </c>
      <c r="J10">
        <v>1362860257</v>
      </c>
      <c r="K10" t="b">
        <v>0</v>
      </c>
      <c r="L10">
        <v>3</v>
      </c>
      <c r="M10" t="b">
        <v>0</v>
      </c>
      <c r="N10" t="s">
        <v>8276</v>
      </c>
      <c r="O10">
        <v>12</v>
      </c>
      <c r="P10">
        <v>346.67</v>
      </c>
      <c r="Q10" s="10" t="s">
        <v>8322</v>
      </c>
      <c r="R10" t="s">
        <v>8325</v>
      </c>
      <c r="S10" s="16">
        <v>41342.845567129632</v>
      </c>
      <c r="T10" s="16">
        <v>41372.803900462961</v>
      </c>
    </row>
    <row r="11" spans="1:20" ht="75" x14ac:dyDescent="0.25">
      <c r="A11">
        <v>871</v>
      </c>
      <c r="B11" s="9" t="s">
        <v>872</v>
      </c>
      <c r="C11" s="3" t="s">
        <v>4981</v>
      </c>
      <c r="D11" s="5">
        <v>6000</v>
      </c>
      <c r="E11" s="7">
        <v>325</v>
      </c>
      <c r="F11" t="s">
        <v>8220</v>
      </c>
      <c r="G11" t="s">
        <v>8223</v>
      </c>
      <c r="H11" t="s">
        <v>8245</v>
      </c>
      <c r="I11">
        <v>1385735295</v>
      </c>
      <c r="J11">
        <v>1383139695</v>
      </c>
      <c r="K11" t="b">
        <v>0</v>
      </c>
      <c r="L11">
        <v>12</v>
      </c>
      <c r="M11" t="b">
        <v>0</v>
      </c>
      <c r="N11" t="s">
        <v>8276</v>
      </c>
      <c r="O11">
        <v>5</v>
      </c>
      <c r="P11">
        <v>27.08</v>
      </c>
      <c r="Q11" s="10" t="s">
        <v>8322</v>
      </c>
      <c r="R11" t="s">
        <v>8325</v>
      </c>
      <c r="S11" s="16">
        <v>41577.561284722222</v>
      </c>
      <c r="T11" s="16">
        <v>41607.602951388886</v>
      </c>
    </row>
    <row r="12" spans="1:20" ht="60" x14ac:dyDescent="0.25">
      <c r="A12">
        <v>872</v>
      </c>
      <c r="B12" s="9" t="s">
        <v>873</v>
      </c>
      <c r="C12" s="3" t="s">
        <v>4982</v>
      </c>
      <c r="D12" s="5">
        <v>8000</v>
      </c>
      <c r="E12" s="7">
        <v>65</v>
      </c>
      <c r="F12" t="s">
        <v>8220</v>
      </c>
      <c r="G12" t="s">
        <v>8223</v>
      </c>
      <c r="H12" t="s">
        <v>8245</v>
      </c>
      <c r="I12">
        <v>1299786527</v>
      </c>
      <c r="J12">
        <v>1295898527</v>
      </c>
      <c r="K12" t="b">
        <v>0</v>
      </c>
      <c r="L12">
        <v>2</v>
      </c>
      <c r="M12" t="b">
        <v>0</v>
      </c>
      <c r="N12" t="s">
        <v>8276</v>
      </c>
      <c r="O12">
        <v>1</v>
      </c>
      <c r="P12">
        <v>32.5</v>
      </c>
      <c r="Q12" s="10" t="s">
        <v>8322</v>
      </c>
      <c r="R12" t="s">
        <v>8325</v>
      </c>
      <c r="S12" s="16">
        <v>40567.825543981482</v>
      </c>
      <c r="T12" s="16">
        <v>40612.825543981482</v>
      </c>
    </row>
    <row r="13" spans="1:20" ht="45" x14ac:dyDescent="0.25">
      <c r="A13">
        <v>873</v>
      </c>
      <c r="B13" s="9" t="s">
        <v>874</v>
      </c>
      <c r="C13" s="3" t="s">
        <v>4983</v>
      </c>
      <c r="D13" s="5">
        <v>3500</v>
      </c>
      <c r="E13" s="7">
        <v>45</v>
      </c>
      <c r="F13" t="s">
        <v>8220</v>
      </c>
      <c r="G13" t="s">
        <v>8223</v>
      </c>
      <c r="H13" t="s">
        <v>8245</v>
      </c>
      <c r="I13">
        <v>1352610040</v>
      </c>
      <c r="J13">
        <v>1349150440</v>
      </c>
      <c r="K13" t="b">
        <v>0</v>
      </c>
      <c r="L13">
        <v>5</v>
      </c>
      <c r="M13" t="b">
        <v>0</v>
      </c>
      <c r="N13" t="s">
        <v>8276</v>
      </c>
      <c r="O13">
        <v>1</v>
      </c>
      <c r="P13">
        <v>9</v>
      </c>
      <c r="Q13" s="10" t="s">
        <v>8322</v>
      </c>
      <c r="R13" t="s">
        <v>8325</v>
      </c>
      <c r="S13" s="16">
        <v>41184.167129629634</v>
      </c>
      <c r="T13" s="16">
        <v>41224.208796296298</v>
      </c>
    </row>
    <row r="14" spans="1:20" ht="75" x14ac:dyDescent="0.25">
      <c r="A14">
        <v>874</v>
      </c>
      <c r="B14" s="9" t="s">
        <v>875</v>
      </c>
      <c r="C14" s="3" t="s">
        <v>4984</v>
      </c>
      <c r="D14" s="5">
        <v>3000</v>
      </c>
      <c r="E14" s="7">
        <v>730</v>
      </c>
      <c r="F14" t="s">
        <v>8220</v>
      </c>
      <c r="G14" t="s">
        <v>8223</v>
      </c>
      <c r="H14" t="s">
        <v>8245</v>
      </c>
      <c r="I14">
        <v>1367676034</v>
      </c>
      <c r="J14">
        <v>1365084034</v>
      </c>
      <c r="K14" t="b">
        <v>0</v>
      </c>
      <c r="L14">
        <v>21</v>
      </c>
      <c r="M14" t="b">
        <v>0</v>
      </c>
      <c r="N14" t="s">
        <v>8276</v>
      </c>
      <c r="O14">
        <v>24</v>
      </c>
      <c r="P14">
        <v>34.76</v>
      </c>
      <c r="Q14" s="10" t="s">
        <v>8322</v>
      </c>
      <c r="R14" t="s">
        <v>8325</v>
      </c>
      <c r="S14" s="16">
        <v>41368.583726851852</v>
      </c>
      <c r="T14" s="16">
        <v>41398.583726851852</v>
      </c>
    </row>
    <row r="15" spans="1:20" ht="75" x14ac:dyDescent="0.25">
      <c r="A15">
        <v>875</v>
      </c>
      <c r="B15" s="9" t="s">
        <v>876</v>
      </c>
      <c r="C15" s="3" t="s">
        <v>4985</v>
      </c>
      <c r="D15" s="5">
        <v>5000</v>
      </c>
      <c r="E15" s="7">
        <v>0</v>
      </c>
      <c r="F15" t="s">
        <v>8220</v>
      </c>
      <c r="G15" t="s">
        <v>8223</v>
      </c>
      <c r="H15" t="s">
        <v>8245</v>
      </c>
      <c r="I15">
        <v>1442856131</v>
      </c>
      <c r="J15">
        <v>1441128131</v>
      </c>
      <c r="K15" t="b">
        <v>0</v>
      </c>
      <c r="L15">
        <v>0</v>
      </c>
      <c r="M15" t="b">
        <v>0</v>
      </c>
      <c r="N15" t="s">
        <v>8276</v>
      </c>
      <c r="O15">
        <v>0</v>
      </c>
      <c r="P15">
        <v>0</v>
      </c>
      <c r="Q15" s="10" t="s">
        <v>8322</v>
      </c>
      <c r="R15" t="s">
        <v>8325</v>
      </c>
      <c r="S15" s="16">
        <v>42248.723738425921</v>
      </c>
      <c r="T15" s="16">
        <v>42268.723738425921</v>
      </c>
    </row>
    <row r="16" spans="1:20" ht="75" x14ac:dyDescent="0.25">
      <c r="A16">
        <v>877</v>
      </c>
      <c r="B16" s="9" t="s">
        <v>878</v>
      </c>
      <c r="C16" s="3" t="s">
        <v>4987</v>
      </c>
      <c r="D16" s="5">
        <v>2000</v>
      </c>
      <c r="E16" s="7">
        <v>1351</v>
      </c>
      <c r="F16" t="s">
        <v>8220</v>
      </c>
      <c r="G16" t="s">
        <v>8223</v>
      </c>
      <c r="H16" t="s">
        <v>8245</v>
      </c>
      <c r="I16">
        <v>1387479360</v>
      </c>
      <c r="J16">
        <v>1384887360</v>
      </c>
      <c r="K16" t="b">
        <v>0</v>
      </c>
      <c r="L16">
        <v>29</v>
      </c>
      <c r="M16" t="b">
        <v>0</v>
      </c>
      <c r="N16" t="s">
        <v>8276</v>
      </c>
      <c r="O16">
        <v>68</v>
      </c>
      <c r="P16">
        <v>46.59</v>
      </c>
      <c r="Q16" s="10" t="s">
        <v>8322</v>
      </c>
      <c r="R16" t="s">
        <v>8325</v>
      </c>
      <c r="S16" s="16">
        <v>41597.788888888892</v>
      </c>
      <c r="T16" s="16">
        <v>41627.788888888892</v>
      </c>
    </row>
    <row r="17" spans="1:20" ht="75" x14ac:dyDescent="0.25">
      <c r="A17">
        <v>878</v>
      </c>
      <c r="B17" s="9" t="s">
        <v>879</v>
      </c>
      <c r="C17" s="3" t="s">
        <v>4988</v>
      </c>
      <c r="D17" s="5">
        <v>5000</v>
      </c>
      <c r="E17" s="7">
        <v>65</v>
      </c>
      <c r="F17" t="s">
        <v>8220</v>
      </c>
      <c r="G17" t="s">
        <v>8223</v>
      </c>
      <c r="H17" t="s">
        <v>8245</v>
      </c>
      <c r="I17">
        <v>1293082524</v>
      </c>
      <c r="J17">
        <v>1290490524</v>
      </c>
      <c r="K17" t="b">
        <v>0</v>
      </c>
      <c r="L17">
        <v>2</v>
      </c>
      <c r="M17" t="b">
        <v>0</v>
      </c>
      <c r="N17" t="s">
        <v>8276</v>
      </c>
      <c r="O17">
        <v>1</v>
      </c>
      <c r="P17">
        <v>32.5</v>
      </c>
      <c r="Q17" s="10" t="s">
        <v>8322</v>
      </c>
      <c r="R17" t="s">
        <v>8325</v>
      </c>
      <c r="S17" s="16">
        <v>40505.232916666668</v>
      </c>
      <c r="T17" s="16">
        <v>40535.232916666668</v>
      </c>
    </row>
    <row r="18" spans="1:20" ht="75" x14ac:dyDescent="0.25">
      <c r="A18">
        <v>879</v>
      </c>
      <c r="B18" s="9" t="s">
        <v>880</v>
      </c>
      <c r="C18" s="3" t="s">
        <v>4989</v>
      </c>
      <c r="D18" s="5">
        <v>2100</v>
      </c>
      <c r="E18" s="7">
        <v>644</v>
      </c>
      <c r="F18" t="s">
        <v>8220</v>
      </c>
      <c r="G18" t="s">
        <v>8223</v>
      </c>
      <c r="H18" t="s">
        <v>8245</v>
      </c>
      <c r="I18">
        <v>1338321305</v>
      </c>
      <c r="J18">
        <v>1336506905</v>
      </c>
      <c r="K18" t="b">
        <v>0</v>
      </c>
      <c r="L18">
        <v>30</v>
      </c>
      <c r="M18" t="b">
        <v>0</v>
      </c>
      <c r="N18" t="s">
        <v>8276</v>
      </c>
      <c r="O18">
        <v>31</v>
      </c>
      <c r="P18">
        <v>21.47</v>
      </c>
      <c r="Q18" s="10" t="s">
        <v>8322</v>
      </c>
      <c r="R18" t="s">
        <v>8325</v>
      </c>
      <c r="S18" s="16">
        <v>41037.829918981479</v>
      </c>
      <c r="T18" s="16">
        <v>41058.829918981479</v>
      </c>
    </row>
    <row r="19" spans="1:20" ht="75" x14ac:dyDescent="0.25">
      <c r="A19">
        <v>880</v>
      </c>
      <c r="B19" s="9" t="s">
        <v>881</v>
      </c>
      <c r="C19" s="3" t="s">
        <v>4990</v>
      </c>
      <c r="D19" s="5">
        <v>3780</v>
      </c>
      <c r="E19" s="7">
        <v>113</v>
      </c>
      <c r="F19" t="s">
        <v>8220</v>
      </c>
      <c r="G19" t="s">
        <v>8223</v>
      </c>
      <c r="H19" t="s">
        <v>8245</v>
      </c>
      <c r="I19">
        <v>1351582938</v>
      </c>
      <c r="J19">
        <v>1348731738</v>
      </c>
      <c r="K19" t="b">
        <v>0</v>
      </c>
      <c r="L19">
        <v>8</v>
      </c>
      <c r="M19" t="b">
        <v>0</v>
      </c>
      <c r="N19" t="s">
        <v>8277</v>
      </c>
      <c r="O19">
        <v>3</v>
      </c>
      <c r="P19">
        <v>14.13</v>
      </c>
      <c r="Q19" s="10" t="s">
        <v>8322</v>
      </c>
      <c r="R19" t="s">
        <v>8326</v>
      </c>
      <c r="S19" s="16">
        <v>41179.32104166667</v>
      </c>
      <c r="T19" s="16">
        <v>41212.32104166667</v>
      </c>
    </row>
    <row r="20" spans="1:20" ht="60" x14ac:dyDescent="0.25">
      <c r="A20">
        <v>881</v>
      </c>
      <c r="B20" s="9" t="s">
        <v>882</v>
      </c>
      <c r="C20" s="3" t="s">
        <v>4991</v>
      </c>
      <c r="D20" s="5">
        <v>3750</v>
      </c>
      <c r="E20" s="7">
        <v>30</v>
      </c>
      <c r="F20" t="s">
        <v>8220</v>
      </c>
      <c r="G20" t="s">
        <v>8223</v>
      </c>
      <c r="H20" t="s">
        <v>8245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t="s">
        <v>8277</v>
      </c>
      <c r="O20">
        <v>1</v>
      </c>
      <c r="P20">
        <v>30</v>
      </c>
      <c r="Q20" s="10" t="s">
        <v>8322</v>
      </c>
      <c r="R20" t="s">
        <v>8326</v>
      </c>
      <c r="S20" s="16">
        <v>40877.25099537037</v>
      </c>
      <c r="T20" s="16">
        <v>40922.25099537037</v>
      </c>
    </row>
    <row r="21" spans="1:20" ht="60" x14ac:dyDescent="0.25">
      <c r="A21">
        <v>882</v>
      </c>
      <c r="B21" s="9" t="s">
        <v>883</v>
      </c>
      <c r="C21" s="3" t="s">
        <v>4992</v>
      </c>
      <c r="D21" s="5">
        <v>1500</v>
      </c>
      <c r="E21" s="7">
        <v>302</v>
      </c>
      <c r="F21" t="s">
        <v>8220</v>
      </c>
      <c r="G21" t="s">
        <v>8223</v>
      </c>
      <c r="H21" t="s">
        <v>8245</v>
      </c>
      <c r="I21">
        <v>1315341550</v>
      </c>
      <c r="J21">
        <v>1312490350</v>
      </c>
      <c r="K21" t="b">
        <v>0</v>
      </c>
      <c r="L21">
        <v>14</v>
      </c>
      <c r="M21" t="b">
        <v>0</v>
      </c>
      <c r="N21" t="s">
        <v>8277</v>
      </c>
      <c r="O21">
        <v>20</v>
      </c>
      <c r="P21">
        <v>21.57</v>
      </c>
      <c r="Q21" s="10" t="s">
        <v>8322</v>
      </c>
      <c r="R21" t="s">
        <v>8326</v>
      </c>
      <c r="S21" s="16">
        <v>40759.860532407409</v>
      </c>
      <c r="T21" s="16">
        <v>40792.860532407409</v>
      </c>
    </row>
    <row r="22" spans="1:20" ht="75" x14ac:dyDescent="0.25">
      <c r="A22">
        <v>883</v>
      </c>
      <c r="B22" s="9" t="s">
        <v>884</v>
      </c>
      <c r="C22" s="3" t="s">
        <v>4993</v>
      </c>
      <c r="D22" s="5">
        <v>5000</v>
      </c>
      <c r="E22" s="7">
        <v>2001</v>
      </c>
      <c r="F22" t="s">
        <v>8220</v>
      </c>
      <c r="G22" t="s">
        <v>8223</v>
      </c>
      <c r="H22" t="s">
        <v>8245</v>
      </c>
      <c r="I22">
        <v>1456957635</v>
      </c>
      <c r="J22">
        <v>1451773635</v>
      </c>
      <c r="K22" t="b">
        <v>0</v>
      </c>
      <c r="L22">
        <v>24</v>
      </c>
      <c r="M22" t="b">
        <v>0</v>
      </c>
      <c r="N22" t="s">
        <v>8277</v>
      </c>
      <c r="O22">
        <v>40</v>
      </c>
      <c r="P22">
        <v>83.38</v>
      </c>
      <c r="Q22" s="10" t="s">
        <v>8322</v>
      </c>
      <c r="R22" t="s">
        <v>8326</v>
      </c>
      <c r="S22" s="16">
        <v>42371.935590277775</v>
      </c>
      <c r="T22" s="16">
        <v>42431.935590277775</v>
      </c>
    </row>
    <row r="23" spans="1:20" ht="60" x14ac:dyDescent="0.25">
      <c r="A23">
        <v>884</v>
      </c>
      <c r="B23" s="9" t="s">
        <v>885</v>
      </c>
      <c r="C23" s="3" t="s">
        <v>4994</v>
      </c>
      <c r="D23" s="5">
        <v>2000</v>
      </c>
      <c r="E23" s="7">
        <v>20</v>
      </c>
      <c r="F23" t="s">
        <v>8220</v>
      </c>
      <c r="G23" t="s">
        <v>8223</v>
      </c>
      <c r="H23" t="s">
        <v>8245</v>
      </c>
      <c r="I23">
        <v>1336789860</v>
      </c>
      <c r="J23">
        <v>1331666146</v>
      </c>
      <c r="K23" t="b">
        <v>0</v>
      </c>
      <c r="L23">
        <v>2</v>
      </c>
      <c r="M23" t="b">
        <v>0</v>
      </c>
      <c r="N23" t="s">
        <v>8277</v>
      </c>
      <c r="O23">
        <v>1</v>
      </c>
      <c r="P23">
        <v>10</v>
      </c>
      <c r="Q23" s="10" t="s">
        <v>8322</v>
      </c>
      <c r="R23" t="s">
        <v>8326</v>
      </c>
      <c r="S23" s="16">
        <v>40981.802615740737</v>
      </c>
      <c r="T23" s="16">
        <v>41041.104861111111</v>
      </c>
    </row>
    <row r="24" spans="1:20" ht="75" x14ac:dyDescent="0.25">
      <c r="A24">
        <v>885</v>
      </c>
      <c r="B24" s="9" t="s">
        <v>886</v>
      </c>
      <c r="C24" s="3" t="s">
        <v>4995</v>
      </c>
      <c r="D24" s="5">
        <v>1000</v>
      </c>
      <c r="E24" s="7">
        <v>750</v>
      </c>
      <c r="F24" t="s">
        <v>8220</v>
      </c>
      <c r="G24" t="s">
        <v>8223</v>
      </c>
      <c r="H24" t="s">
        <v>8245</v>
      </c>
      <c r="I24">
        <v>1483137311</v>
      </c>
      <c r="J24">
        <v>1481322911</v>
      </c>
      <c r="K24" t="b">
        <v>0</v>
      </c>
      <c r="L24">
        <v>21</v>
      </c>
      <c r="M24" t="b">
        <v>0</v>
      </c>
      <c r="N24" t="s">
        <v>8277</v>
      </c>
      <c r="O24">
        <v>75</v>
      </c>
      <c r="P24">
        <v>35.71</v>
      </c>
      <c r="Q24" s="10" t="s">
        <v>8322</v>
      </c>
      <c r="R24" t="s">
        <v>8326</v>
      </c>
      <c r="S24" s="16">
        <v>42713.941099537042</v>
      </c>
      <c r="T24" s="16">
        <v>42734.941099537042</v>
      </c>
    </row>
    <row r="25" spans="1:20" ht="75" x14ac:dyDescent="0.25">
      <c r="A25">
        <v>886</v>
      </c>
      <c r="B25" s="9" t="s">
        <v>887</v>
      </c>
      <c r="C25" s="3" t="s">
        <v>4996</v>
      </c>
      <c r="D25" s="5">
        <v>500</v>
      </c>
      <c r="E25" s="7">
        <v>205</v>
      </c>
      <c r="F25" t="s">
        <v>8220</v>
      </c>
      <c r="G25" t="s">
        <v>8223</v>
      </c>
      <c r="H25" t="s">
        <v>8245</v>
      </c>
      <c r="I25">
        <v>1473972813</v>
      </c>
      <c r="J25">
        <v>1471812813</v>
      </c>
      <c r="K25" t="b">
        <v>0</v>
      </c>
      <c r="L25">
        <v>7</v>
      </c>
      <c r="M25" t="b">
        <v>0</v>
      </c>
      <c r="N25" t="s">
        <v>8277</v>
      </c>
      <c r="O25">
        <v>41</v>
      </c>
      <c r="P25">
        <v>29.29</v>
      </c>
      <c r="Q25" s="10" t="s">
        <v>8322</v>
      </c>
      <c r="R25" t="s">
        <v>8326</v>
      </c>
      <c r="S25" s="16">
        <v>42603.870520833334</v>
      </c>
      <c r="T25" s="16">
        <v>42628.870520833334</v>
      </c>
    </row>
    <row r="26" spans="1:20" ht="75" x14ac:dyDescent="0.25">
      <c r="A26">
        <v>887</v>
      </c>
      <c r="B26" s="9" t="s">
        <v>888</v>
      </c>
      <c r="C26" s="3" t="s">
        <v>4997</v>
      </c>
      <c r="D26" s="5">
        <v>1000</v>
      </c>
      <c r="E26" s="7">
        <v>0</v>
      </c>
      <c r="F26" t="s">
        <v>8220</v>
      </c>
      <c r="G26" t="s">
        <v>8223</v>
      </c>
      <c r="H26" t="s">
        <v>8245</v>
      </c>
      <c r="I26">
        <v>1338159655</v>
      </c>
      <c r="J26">
        <v>1335567655</v>
      </c>
      <c r="K26" t="b">
        <v>0</v>
      </c>
      <c r="L26">
        <v>0</v>
      </c>
      <c r="M26" t="b">
        <v>0</v>
      </c>
      <c r="N26" t="s">
        <v>8277</v>
      </c>
      <c r="O26">
        <v>0</v>
      </c>
      <c r="P26">
        <v>0</v>
      </c>
      <c r="Q26" s="10" t="s">
        <v>8322</v>
      </c>
      <c r="R26" t="s">
        <v>8326</v>
      </c>
      <c r="S26" s="16">
        <v>41026.958969907406</v>
      </c>
      <c r="T26" s="16">
        <v>41056.958969907406</v>
      </c>
    </row>
    <row r="27" spans="1:20" ht="75" x14ac:dyDescent="0.25">
      <c r="A27">
        <v>888</v>
      </c>
      <c r="B27" s="9" t="s">
        <v>889</v>
      </c>
      <c r="C27" s="3" t="s">
        <v>4998</v>
      </c>
      <c r="D27" s="5">
        <v>1000</v>
      </c>
      <c r="E27" s="7">
        <v>72</v>
      </c>
      <c r="F27" t="s">
        <v>8220</v>
      </c>
      <c r="G27" t="s">
        <v>8223</v>
      </c>
      <c r="H27" t="s">
        <v>8245</v>
      </c>
      <c r="I27">
        <v>1314856800</v>
      </c>
      <c r="J27">
        <v>1311789885</v>
      </c>
      <c r="K27" t="b">
        <v>0</v>
      </c>
      <c r="L27">
        <v>4</v>
      </c>
      <c r="M27" t="b">
        <v>0</v>
      </c>
      <c r="N27" t="s">
        <v>8277</v>
      </c>
      <c r="O27">
        <v>7</v>
      </c>
      <c r="P27">
        <v>18</v>
      </c>
      <c r="Q27" s="10" t="s">
        <v>8322</v>
      </c>
      <c r="R27" t="s">
        <v>8326</v>
      </c>
      <c r="S27" s="16">
        <v>40751.753298611111</v>
      </c>
      <c r="T27" s="16">
        <v>40787.25</v>
      </c>
    </row>
    <row r="28" spans="1:20" ht="75" x14ac:dyDescent="0.25">
      <c r="A28">
        <v>889</v>
      </c>
      <c r="B28" s="9" t="s">
        <v>890</v>
      </c>
      <c r="C28" s="3" t="s">
        <v>4999</v>
      </c>
      <c r="D28" s="5">
        <v>25000</v>
      </c>
      <c r="E28" s="7">
        <v>2360.3200000000002</v>
      </c>
      <c r="F28" t="s">
        <v>8220</v>
      </c>
      <c r="G28" t="s">
        <v>8223</v>
      </c>
      <c r="H28" t="s">
        <v>8245</v>
      </c>
      <c r="I28">
        <v>1412534943</v>
      </c>
      <c r="J28">
        <v>1409942943</v>
      </c>
      <c r="K28" t="b">
        <v>0</v>
      </c>
      <c r="L28">
        <v>32</v>
      </c>
      <c r="M28" t="b">
        <v>0</v>
      </c>
      <c r="N28" t="s">
        <v>8277</v>
      </c>
      <c r="O28">
        <v>9</v>
      </c>
      <c r="P28">
        <v>73.760000000000005</v>
      </c>
      <c r="Q28" s="10" t="s">
        <v>8322</v>
      </c>
      <c r="R28" t="s">
        <v>8326</v>
      </c>
      <c r="S28" s="16">
        <v>41887.784062500003</v>
      </c>
      <c r="T28" s="16">
        <v>41917.784062500003</v>
      </c>
    </row>
    <row r="29" spans="1:20" ht="75" x14ac:dyDescent="0.25">
      <c r="A29">
        <v>890</v>
      </c>
      <c r="B29" s="9" t="s">
        <v>891</v>
      </c>
      <c r="C29" s="3" t="s">
        <v>5000</v>
      </c>
      <c r="D29" s="5">
        <v>3000</v>
      </c>
      <c r="E29" s="7">
        <v>125</v>
      </c>
      <c r="F29" t="s">
        <v>8220</v>
      </c>
      <c r="G29" t="s">
        <v>8223</v>
      </c>
      <c r="H29" t="s">
        <v>8245</v>
      </c>
      <c r="I29">
        <v>1385055979</v>
      </c>
      <c r="J29">
        <v>1382460379</v>
      </c>
      <c r="K29" t="b">
        <v>0</v>
      </c>
      <c r="L29">
        <v>4</v>
      </c>
      <c r="M29" t="b">
        <v>0</v>
      </c>
      <c r="N29" t="s">
        <v>8277</v>
      </c>
      <c r="O29">
        <v>4</v>
      </c>
      <c r="P29">
        <v>31.25</v>
      </c>
      <c r="Q29" s="10" t="s">
        <v>8322</v>
      </c>
      <c r="R29" t="s">
        <v>8326</v>
      </c>
      <c r="S29" s="16">
        <v>41569.698831018519</v>
      </c>
      <c r="T29" s="16">
        <v>41599.740497685183</v>
      </c>
    </row>
    <row r="30" spans="1:20" ht="75" x14ac:dyDescent="0.25">
      <c r="A30">
        <v>891</v>
      </c>
      <c r="B30" s="9" t="s">
        <v>892</v>
      </c>
      <c r="C30" s="3" t="s">
        <v>5001</v>
      </c>
      <c r="D30" s="5">
        <v>8000</v>
      </c>
      <c r="E30" s="7">
        <v>260</v>
      </c>
      <c r="F30" t="s">
        <v>8220</v>
      </c>
      <c r="G30" t="s">
        <v>8223</v>
      </c>
      <c r="H30" t="s">
        <v>8245</v>
      </c>
      <c r="I30">
        <v>1408581930</v>
      </c>
      <c r="J30">
        <v>1405989930</v>
      </c>
      <c r="K30" t="b">
        <v>0</v>
      </c>
      <c r="L30">
        <v>9</v>
      </c>
      <c r="M30" t="b">
        <v>0</v>
      </c>
      <c r="N30" t="s">
        <v>8277</v>
      </c>
      <c r="O30">
        <v>3</v>
      </c>
      <c r="P30">
        <v>28.89</v>
      </c>
      <c r="Q30" s="10" t="s">
        <v>8322</v>
      </c>
      <c r="R30" t="s">
        <v>8326</v>
      </c>
      <c r="S30" s="16">
        <v>41842.031597222223</v>
      </c>
      <c r="T30" s="16">
        <v>41872.031597222223</v>
      </c>
    </row>
    <row r="31" spans="1:20" ht="75" x14ac:dyDescent="0.25">
      <c r="A31">
        <v>892</v>
      </c>
      <c r="B31" s="9" t="s">
        <v>893</v>
      </c>
      <c r="C31" s="3" t="s">
        <v>5002</v>
      </c>
      <c r="D31" s="5">
        <v>6000</v>
      </c>
      <c r="E31" s="7">
        <v>2445</v>
      </c>
      <c r="F31" t="s">
        <v>8220</v>
      </c>
      <c r="G31" t="s">
        <v>8223</v>
      </c>
      <c r="H31" t="s">
        <v>8245</v>
      </c>
      <c r="I31">
        <v>1280635200</v>
      </c>
      <c r="J31">
        <v>1273121283</v>
      </c>
      <c r="K31" t="b">
        <v>0</v>
      </c>
      <c r="L31">
        <v>17</v>
      </c>
      <c r="M31" t="b">
        <v>0</v>
      </c>
      <c r="N31" t="s">
        <v>8277</v>
      </c>
      <c r="O31">
        <v>41</v>
      </c>
      <c r="P31">
        <v>143.82</v>
      </c>
      <c r="Q31" s="10" t="s">
        <v>8322</v>
      </c>
      <c r="R31" t="s">
        <v>8326</v>
      </c>
      <c r="S31" s="16">
        <v>40304.20003472222</v>
      </c>
      <c r="T31" s="16">
        <v>40391.166666666664</v>
      </c>
    </row>
    <row r="32" spans="1:20" ht="60" x14ac:dyDescent="0.25">
      <c r="A32">
        <v>893</v>
      </c>
      <c r="B32" s="9" t="s">
        <v>894</v>
      </c>
      <c r="C32" s="3" t="s">
        <v>5003</v>
      </c>
      <c r="D32" s="5">
        <v>2000</v>
      </c>
      <c r="E32" s="7">
        <v>200</v>
      </c>
      <c r="F32" t="s">
        <v>8220</v>
      </c>
      <c r="G32" t="s">
        <v>8223</v>
      </c>
      <c r="H32" t="s">
        <v>8245</v>
      </c>
      <c r="I32">
        <v>1427920363</v>
      </c>
      <c r="J32">
        <v>1425331963</v>
      </c>
      <c r="K32" t="b">
        <v>0</v>
      </c>
      <c r="L32">
        <v>5</v>
      </c>
      <c r="M32" t="b">
        <v>0</v>
      </c>
      <c r="N32" t="s">
        <v>8277</v>
      </c>
      <c r="O32">
        <v>10</v>
      </c>
      <c r="P32">
        <v>40</v>
      </c>
      <c r="Q32" s="10" t="s">
        <v>8322</v>
      </c>
      <c r="R32" t="s">
        <v>8326</v>
      </c>
      <c r="S32" s="16">
        <v>42065.897719907407</v>
      </c>
      <c r="T32" s="16">
        <v>42095.856053240743</v>
      </c>
    </row>
    <row r="33" spans="1:20" ht="75" x14ac:dyDescent="0.25">
      <c r="A33">
        <v>894</v>
      </c>
      <c r="B33" s="9" t="s">
        <v>895</v>
      </c>
      <c r="C33" s="3" t="s">
        <v>5004</v>
      </c>
      <c r="D33" s="5">
        <v>20000</v>
      </c>
      <c r="E33" s="7">
        <v>7834</v>
      </c>
      <c r="F33" t="s">
        <v>8220</v>
      </c>
      <c r="G33" t="s">
        <v>8223</v>
      </c>
      <c r="H33" t="s">
        <v>8245</v>
      </c>
      <c r="I33">
        <v>1465169610</v>
      </c>
      <c r="J33">
        <v>1462577610</v>
      </c>
      <c r="K33" t="b">
        <v>0</v>
      </c>
      <c r="L33">
        <v>53</v>
      </c>
      <c r="M33" t="b">
        <v>0</v>
      </c>
      <c r="N33" t="s">
        <v>8277</v>
      </c>
      <c r="O33">
        <v>39</v>
      </c>
      <c r="P33">
        <v>147.81</v>
      </c>
      <c r="Q33" s="10" t="s">
        <v>8322</v>
      </c>
      <c r="R33" t="s">
        <v>8326</v>
      </c>
      <c r="S33" s="16">
        <v>42496.981597222228</v>
      </c>
      <c r="T33" s="16">
        <v>42526.981597222228</v>
      </c>
    </row>
    <row r="34" spans="1:20" ht="75" x14ac:dyDescent="0.25">
      <c r="A34">
        <v>895</v>
      </c>
      <c r="B34" s="9" t="s">
        <v>896</v>
      </c>
      <c r="C34" s="3" t="s">
        <v>5005</v>
      </c>
      <c r="D34" s="5">
        <v>8000</v>
      </c>
      <c r="E34" s="7">
        <v>195</v>
      </c>
      <c r="F34" t="s">
        <v>8220</v>
      </c>
      <c r="G34" t="s">
        <v>8223</v>
      </c>
      <c r="H34" t="s">
        <v>8245</v>
      </c>
      <c r="I34">
        <v>1287975829</v>
      </c>
      <c r="J34">
        <v>1284087829</v>
      </c>
      <c r="K34" t="b">
        <v>0</v>
      </c>
      <c r="L34">
        <v>7</v>
      </c>
      <c r="M34" t="b">
        <v>0</v>
      </c>
      <c r="N34" t="s">
        <v>8277</v>
      </c>
      <c r="O34">
        <v>2</v>
      </c>
      <c r="P34">
        <v>27.86</v>
      </c>
      <c r="Q34" s="10" t="s">
        <v>8322</v>
      </c>
      <c r="R34" t="s">
        <v>8326</v>
      </c>
      <c r="S34" s="16">
        <v>40431.127650462964</v>
      </c>
      <c r="T34" s="16">
        <v>40476.127650462964</v>
      </c>
    </row>
    <row r="35" spans="1:20" ht="75" x14ac:dyDescent="0.25">
      <c r="A35">
        <v>896</v>
      </c>
      <c r="B35" s="9" t="s">
        <v>897</v>
      </c>
      <c r="C35" s="3" t="s">
        <v>5006</v>
      </c>
      <c r="D35" s="5">
        <v>8000</v>
      </c>
      <c r="E35" s="7">
        <v>3200</v>
      </c>
      <c r="F35" t="s">
        <v>8220</v>
      </c>
      <c r="G35" t="s">
        <v>8223</v>
      </c>
      <c r="H35" t="s">
        <v>8245</v>
      </c>
      <c r="I35">
        <v>1440734400</v>
      </c>
      <c r="J35">
        <v>1438549026</v>
      </c>
      <c r="K35" t="b">
        <v>0</v>
      </c>
      <c r="L35">
        <v>72</v>
      </c>
      <c r="M35" t="b">
        <v>0</v>
      </c>
      <c r="N35" t="s">
        <v>8277</v>
      </c>
      <c r="O35">
        <v>40</v>
      </c>
      <c r="P35">
        <v>44.44</v>
      </c>
      <c r="Q35" s="10" t="s">
        <v>8322</v>
      </c>
      <c r="R35" t="s">
        <v>8326</v>
      </c>
      <c r="S35" s="16">
        <v>42218.872986111113</v>
      </c>
      <c r="T35" s="16">
        <v>42244.166666666672</v>
      </c>
    </row>
    <row r="36" spans="1:20" ht="75" x14ac:dyDescent="0.25">
      <c r="A36">
        <v>897</v>
      </c>
      <c r="B36" s="9" t="s">
        <v>898</v>
      </c>
      <c r="C36" s="3" t="s">
        <v>5007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1354123908</v>
      </c>
      <c r="J36">
        <v>1351528308</v>
      </c>
      <c r="K36" t="b">
        <v>0</v>
      </c>
      <c r="L36">
        <v>0</v>
      </c>
      <c r="M36" t="b">
        <v>0</v>
      </c>
      <c r="N36" t="s">
        <v>8277</v>
      </c>
      <c r="O36">
        <v>0</v>
      </c>
      <c r="P36">
        <v>0</v>
      </c>
      <c r="Q36" s="10" t="s">
        <v>8322</v>
      </c>
      <c r="R36" t="s">
        <v>8326</v>
      </c>
      <c r="S36" s="16">
        <v>41211.688750000001</v>
      </c>
      <c r="T36" s="16">
        <v>41241.730416666665</v>
      </c>
    </row>
    <row r="37" spans="1:20" ht="75" x14ac:dyDescent="0.25">
      <c r="A37">
        <v>898</v>
      </c>
      <c r="B37" s="9" t="s">
        <v>899</v>
      </c>
      <c r="C37" s="3" t="s">
        <v>5008</v>
      </c>
      <c r="D37" s="5">
        <v>2500</v>
      </c>
      <c r="E37" s="7">
        <v>70</v>
      </c>
      <c r="F37" t="s">
        <v>8220</v>
      </c>
      <c r="G37" t="s">
        <v>8223</v>
      </c>
      <c r="H37" t="s">
        <v>8245</v>
      </c>
      <c r="I37">
        <v>1326651110</v>
      </c>
      <c r="J37">
        <v>1322763110</v>
      </c>
      <c r="K37" t="b">
        <v>0</v>
      </c>
      <c r="L37">
        <v>2</v>
      </c>
      <c r="M37" t="b">
        <v>0</v>
      </c>
      <c r="N37" t="s">
        <v>8277</v>
      </c>
      <c r="O37">
        <v>3</v>
      </c>
      <c r="P37">
        <v>35</v>
      </c>
      <c r="Q37" s="10" t="s">
        <v>8322</v>
      </c>
      <c r="R37" t="s">
        <v>8326</v>
      </c>
      <c r="S37" s="16">
        <v>40878.758217592593</v>
      </c>
      <c r="T37" s="16">
        <v>40923.758217592593</v>
      </c>
    </row>
    <row r="38" spans="1:20" ht="60" x14ac:dyDescent="0.25">
      <c r="A38">
        <v>899</v>
      </c>
      <c r="B38" s="9" t="s">
        <v>900</v>
      </c>
      <c r="C38" s="3" t="s">
        <v>5009</v>
      </c>
      <c r="D38" s="5">
        <v>750</v>
      </c>
      <c r="E38" s="7">
        <v>280</v>
      </c>
      <c r="F38" t="s">
        <v>8220</v>
      </c>
      <c r="G38" t="s">
        <v>8223</v>
      </c>
      <c r="H38" t="s">
        <v>8245</v>
      </c>
      <c r="I38">
        <v>1306549362</v>
      </c>
      <c r="J38">
        <v>1302661362</v>
      </c>
      <c r="K38" t="b">
        <v>0</v>
      </c>
      <c r="L38">
        <v>8</v>
      </c>
      <c r="M38" t="b">
        <v>0</v>
      </c>
      <c r="N38" t="s">
        <v>8277</v>
      </c>
      <c r="O38">
        <v>37</v>
      </c>
      <c r="P38">
        <v>35</v>
      </c>
      <c r="Q38" s="10" t="s">
        <v>8322</v>
      </c>
      <c r="R38" t="s">
        <v>8326</v>
      </c>
      <c r="S38" s="16">
        <v>40646.099097222221</v>
      </c>
      <c r="T38" s="16">
        <v>40691.099097222221</v>
      </c>
    </row>
    <row r="39" spans="1:20" ht="45" x14ac:dyDescent="0.25">
      <c r="A39">
        <v>900</v>
      </c>
      <c r="B39" s="9" t="s">
        <v>901</v>
      </c>
      <c r="C39" s="3" t="s">
        <v>5010</v>
      </c>
      <c r="D39" s="5">
        <v>5000</v>
      </c>
      <c r="E39" s="7">
        <v>21</v>
      </c>
      <c r="F39" t="s">
        <v>8220</v>
      </c>
      <c r="G39" t="s">
        <v>8223</v>
      </c>
      <c r="H39" t="s">
        <v>8245</v>
      </c>
      <c r="I39">
        <v>1459365802</v>
      </c>
      <c r="J39">
        <v>1456777402</v>
      </c>
      <c r="K39" t="b">
        <v>0</v>
      </c>
      <c r="L39">
        <v>2</v>
      </c>
      <c r="M39" t="b">
        <v>0</v>
      </c>
      <c r="N39" t="s">
        <v>8276</v>
      </c>
      <c r="O39">
        <v>0</v>
      </c>
      <c r="P39">
        <v>10.5</v>
      </c>
      <c r="Q39" s="10" t="s">
        <v>8322</v>
      </c>
      <c r="R39" t="s">
        <v>8325</v>
      </c>
      <c r="S39" s="16">
        <v>42429.84956018519</v>
      </c>
      <c r="T39" s="16">
        <v>42459.807893518519</v>
      </c>
    </row>
    <row r="40" spans="1:20" ht="90" x14ac:dyDescent="0.25">
      <c r="A40">
        <v>901</v>
      </c>
      <c r="B40" s="9" t="s">
        <v>902</v>
      </c>
      <c r="C40" s="3" t="s">
        <v>5011</v>
      </c>
      <c r="D40" s="5">
        <v>6500</v>
      </c>
      <c r="E40" s="7">
        <v>0</v>
      </c>
      <c r="F40" t="s">
        <v>8220</v>
      </c>
      <c r="G40" t="s">
        <v>8223</v>
      </c>
      <c r="H40" t="s">
        <v>8245</v>
      </c>
      <c r="I40">
        <v>1276024260</v>
      </c>
      <c r="J40">
        <v>1272050914</v>
      </c>
      <c r="K40" t="b">
        <v>0</v>
      </c>
      <c r="L40">
        <v>0</v>
      </c>
      <c r="M40" t="b">
        <v>0</v>
      </c>
      <c r="N40" t="s">
        <v>8276</v>
      </c>
      <c r="O40">
        <v>0</v>
      </c>
      <c r="P40">
        <v>0</v>
      </c>
      <c r="Q40" s="10" t="s">
        <v>8322</v>
      </c>
      <c r="R40" t="s">
        <v>8325</v>
      </c>
      <c r="S40" s="16">
        <v>40291.81150462963</v>
      </c>
      <c r="T40" s="16">
        <v>40337.799305555556</v>
      </c>
    </row>
    <row r="41" spans="1:20" ht="75" x14ac:dyDescent="0.25">
      <c r="A41">
        <v>902</v>
      </c>
      <c r="B41" s="9" t="s">
        <v>903</v>
      </c>
      <c r="C41" s="3" t="s">
        <v>5012</v>
      </c>
      <c r="D41" s="5">
        <v>30000</v>
      </c>
      <c r="E41" s="7">
        <v>90</v>
      </c>
      <c r="F41" t="s">
        <v>8220</v>
      </c>
      <c r="G41" t="s">
        <v>8223</v>
      </c>
      <c r="H41" t="s">
        <v>8245</v>
      </c>
      <c r="I41">
        <v>1409412600</v>
      </c>
      <c r="J41">
        <v>1404947422</v>
      </c>
      <c r="K41" t="b">
        <v>0</v>
      </c>
      <c r="L41">
        <v>3</v>
      </c>
      <c r="M41" t="b">
        <v>0</v>
      </c>
      <c r="N41" t="s">
        <v>8276</v>
      </c>
      <c r="O41">
        <v>0</v>
      </c>
      <c r="P41">
        <v>30</v>
      </c>
      <c r="Q41" s="10" t="s">
        <v>8322</v>
      </c>
      <c r="R41" t="s">
        <v>8325</v>
      </c>
      <c r="S41" s="16">
        <v>41829.965532407405</v>
      </c>
      <c r="T41" s="16">
        <v>41881.645833333336</v>
      </c>
    </row>
    <row r="42" spans="1:20" ht="75" x14ac:dyDescent="0.25">
      <c r="A42">
        <v>903</v>
      </c>
      <c r="B42" s="9" t="s">
        <v>904</v>
      </c>
      <c r="C42" s="3" t="s">
        <v>5013</v>
      </c>
      <c r="D42" s="5">
        <v>5000</v>
      </c>
      <c r="E42" s="7">
        <v>160</v>
      </c>
      <c r="F42" t="s">
        <v>8220</v>
      </c>
      <c r="G42" t="s">
        <v>8223</v>
      </c>
      <c r="H42" t="s">
        <v>8245</v>
      </c>
      <c r="I42">
        <v>1348367100</v>
      </c>
      <c r="J42">
        <v>1346180780</v>
      </c>
      <c r="K42" t="b">
        <v>0</v>
      </c>
      <c r="L42">
        <v>4</v>
      </c>
      <c r="M42" t="b">
        <v>0</v>
      </c>
      <c r="N42" t="s">
        <v>8276</v>
      </c>
      <c r="O42">
        <v>3</v>
      </c>
      <c r="P42">
        <v>40</v>
      </c>
      <c r="Q42" s="10" t="s">
        <v>8322</v>
      </c>
      <c r="R42" t="s">
        <v>8325</v>
      </c>
      <c r="S42" s="16">
        <v>41149.796064814815</v>
      </c>
      <c r="T42" s="16">
        <v>41175.100694444445</v>
      </c>
    </row>
    <row r="43" spans="1:20" ht="60" x14ac:dyDescent="0.25">
      <c r="A43">
        <v>904</v>
      </c>
      <c r="B43" s="9" t="s">
        <v>905</v>
      </c>
      <c r="C43" s="3" t="s">
        <v>5014</v>
      </c>
      <c r="D43" s="5">
        <v>50000</v>
      </c>
      <c r="E43" s="7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>
        <v>0</v>
      </c>
      <c r="P43">
        <v>50.33</v>
      </c>
      <c r="Q43" s="10" t="s">
        <v>8322</v>
      </c>
      <c r="R43" t="s">
        <v>8325</v>
      </c>
      <c r="S43" s="16">
        <v>42342.080289351856</v>
      </c>
      <c r="T43" s="16">
        <v>42372.080289351856</v>
      </c>
    </row>
    <row r="44" spans="1:20" ht="60" x14ac:dyDescent="0.25">
      <c r="A44">
        <v>905</v>
      </c>
      <c r="B44" s="9" t="s">
        <v>906</v>
      </c>
      <c r="C44" s="3" t="s">
        <v>5015</v>
      </c>
      <c r="D44" s="5">
        <v>6500</v>
      </c>
      <c r="E44" s="7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>
        <v>3</v>
      </c>
      <c r="P44">
        <v>32.67</v>
      </c>
      <c r="Q44" s="10" t="s">
        <v>8322</v>
      </c>
      <c r="R44" t="s">
        <v>8325</v>
      </c>
      <c r="S44" s="16">
        <v>40507.239884259259</v>
      </c>
      <c r="T44" s="16">
        <v>40567.239884259259</v>
      </c>
    </row>
    <row r="45" spans="1:20" ht="60" x14ac:dyDescent="0.25">
      <c r="A45">
        <v>906</v>
      </c>
      <c r="B45" s="9" t="s">
        <v>907</v>
      </c>
      <c r="C45" s="3" t="s">
        <v>5016</v>
      </c>
      <c r="D45" s="5">
        <v>15000</v>
      </c>
      <c r="E45" s="7">
        <v>0</v>
      </c>
      <c r="F45" t="s">
        <v>8220</v>
      </c>
      <c r="G45" t="s">
        <v>8223</v>
      </c>
      <c r="H45" t="s">
        <v>8245</v>
      </c>
      <c r="I45">
        <v>1394681590</v>
      </c>
      <c r="J45">
        <v>1392093190</v>
      </c>
      <c r="K45" t="b">
        <v>0</v>
      </c>
      <c r="L45">
        <v>0</v>
      </c>
      <c r="M45" t="b">
        <v>0</v>
      </c>
      <c r="N45" t="s">
        <v>8276</v>
      </c>
      <c r="O45">
        <v>0</v>
      </c>
      <c r="P45">
        <v>0</v>
      </c>
      <c r="Q45" s="10" t="s">
        <v>8322</v>
      </c>
      <c r="R45" t="s">
        <v>8325</v>
      </c>
      <c r="S45" s="16">
        <v>41681.189699074072</v>
      </c>
      <c r="T45" s="16">
        <v>41711.148032407407</v>
      </c>
    </row>
    <row r="46" spans="1:20" ht="60" x14ac:dyDescent="0.25">
      <c r="A46">
        <v>907</v>
      </c>
      <c r="B46" s="9" t="s">
        <v>908</v>
      </c>
      <c r="C46" s="3" t="s">
        <v>5017</v>
      </c>
      <c r="D46" s="5">
        <v>2900</v>
      </c>
      <c r="E46" s="7">
        <v>0</v>
      </c>
      <c r="F46" t="s">
        <v>8220</v>
      </c>
      <c r="G46" t="s">
        <v>8223</v>
      </c>
      <c r="H46" t="s">
        <v>8245</v>
      </c>
      <c r="I46">
        <v>1315715823</v>
      </c>
      <c r="J46">
        <v>1313123823</v>
      </c>
      <c r="K46" t="b">
        <v>0</v>
      </c>
      <c r="L46">
        <v>0</v>
      </c>
      <c r="M46" t="b">
        <v>0</v>
      </c>
      <c r="N46" t="s">
        <v>8276</v>
      </c>
      <c r="O46">
        <v>0</v>
      </c>
      <c r="P46">
        <v>0</v>
      </c>
      <c r="Q46" s="10" t="s">
        <v>8322</v>
      </c>
      <c r="R46" t="s">
        <v>8325</v>
      </c>
      <c r="S46" s="16">
        <v>40767.192395833335</v>
      </c>
      <c r="T46" s="16">
        <v>40797.192395833335</v>
      </c>
    </row>
    <row r="47" spans="1:20" ht="60" x14ac:dyDescent="0.25">
      <c r="A47">
        <v>908</v>
      </c>
      <c r="B47" s="9" t="s">
        <v>909</v>
      </c>
      <c r="C47" s="3" t="s">
        <v>5018</v>
      </c>
      <c r="D47" s="5">
        <v>2500</v>
      </c>
      <c r="E47" s="7">
        <v>0</v>
      </c>
      <c r="F47" t="s">
        <v>8220</v>
      </c>
      <c r="G47" t="s">
        <v>8223</v>
      </c>
      <c r="H47" t="s">
        <v>8245</v>
      </c>
      <c r="I47">
        <v>1280206740</v>
      </c>
      <c r="J47">
        <v>1276283655</v>
      </c>
      <c r="K47" t="b">
        <v>0</v>
      </c>
      <c r="L47">
        <v>0</v>
      </c>
      <c r="M47" t="b">
        <v>0</v>
      </c>
      <c r="N47" t="s">
        <v>8276</v>
      </c>
      <c r="O47">
        <v>0</v>
      </c>
      <c r="P47">
        <v>0</v>
      </c>
      <c r="Q47" s="10" t="s">
        <v>8322</v>
      </c>
      <c r="R47" t="s">
        <v>8325</v>
      </c>
      <c r="S47" s="16">
        <v>40340.801562499997</v>
      </c>
      <c r="T47" s="16">
        <v>40386.207638888889</v>
      </c>
    </row>
    <row r="48" spans="1:20" ht="75" x14ac:dyDescent="0.25">
      <c r="A48">
        <v>909</v>
      </c>
      <c r="B48" s="9" t="s">
        <v>910</v>
      </c>
      <c r="C48" s="3" t="s">
        <v>5019</v>
      </c>
      <c r="D48" s="5">
        <v>16000</v>
      </c>
      <c r="E48" s="7">
        <v>520</v>
      </c>
      <c r="F48" t="s">
        <v>8220</v>
      </c>
      <c r="G48" t="s">
        <v>8223</v>
      </c>
      <c r="H48" t="s">
        <v>8245</v>
      </c>
      <c r="I48">
        <v>1343016000</v>
      </c>
      <c r="J48">
        <v>1340296440</v>
      </c>
      <c r="K48" t="b">
        <v>0</v>
      </c>
      <c r="L48">
        <v>8</v>
      </c>
      <c r="M48" t="b">
        <v>0</v>
      </c>
      <c r="N48" t="s">
        <v>8276</v>
      </c>
      <c r="O48">
        <v>3</v>
      </c>
      <c r="P48">
        <v>65</v>
      </c>
      <c r="Q48" s="10" t="s">
        <v>8322</v>
      </c>
      <c r="R48" t="s">
        <v>8325</v>
      </c>
      <c r="S48" s="16">
        <v>41081.69027777778</v>
      </c>
      <c r="T48" s="16">
        <v>41113.166666666664</v>
      </c>
    </row>
    <row r="49" spans="1:20" ht="75" x14ac:dyDescent="0.25">
      <c r="A49">
        <v>911</v>
      </c>
      <c r="B49" s="9" t="s">
        <v>912</v>
      </c>
      <c r="C49" s="3" t="s">
        <v>5021</v>
      </c>
      <c r="D49" s="5">
        <v>100000</v>
      </c>
      <c r="E49" s="7">
        <v>0</v>
      </c>
      <c r="F49" t="s">
        <v>8220</v>
      </c>
      <c r="G49" t="s">
        <v>8223</v>
      </c>
      <c r="H49" t="s">
        <v>8245</v>
      </c>
      <c r="I49">
        <v>1390522045</v>
      </c>
      <c r="J49">
        <v>1388707645</v>
      </c>
      <c r="K49" t="b">
        <v>0</v>
      </c>
      <c r="L49">
        <v>0</v>
      </c>
      <c r="M49" t="b">
        <v>0</v>
      </c>
      <c r="N49" t="s">
        <v>8276</v>
      </c>
      <c r="O49">
        <v>0</v>
      </c>
      <c r="P49">
        <v>0</v>
      </c>
      <c r="Q49" s="10" t="s">
        <v>8322</v>
      </c>
      <c r="R49" t="s">
        <v>8325</v>
      </c>
      <c r="S49" s="16">
        <v>41642.005150462966</v>
      </c>
      <c r="T49" s="16">
        <v>41663.005150462966</v>
      </c>
    </row>
    <row r="50" spans="1:20" ht="60" x14ac:dyDescent="0.25">
      <c r="A50">
        <v>912</v>
      </c>
      <c r="B50" s="9" t="s">
        <v>913</v>
      </c>
      <c r="C50" s="3" t="s">
        <v>5022</v>
      </c>
      <c r="D50" s="5">
        <v>3500</v>
      </c>
      <c r="E50" s="7">
        <v>30</v>
      </c>
      <c r="F50" t="s">
        <v>8220</v>
      </c>
      <c r="G50" t="s">
        <v>8223</v>
      </c>
      <c r="H50" t="s">
        <v>8245</v>
      </c>
      <c r="I50">
        <v>1355197047</v>
      </c>
      <c r="J50">
        <v>1350009447</v>
      </c>
      <c r="K50" t="b">
        <v>0</v>
      </c>
      <c r="L50">
        <v>2</v>
      </c>
      <c r="M50" t="b">
        <v>0</v>
      </c>
      <c r="N50" t="s">
        <v>8276</v>
      </c>
      <c r="O50">
        <v>1</v>
      </c>
      <c r="P50">
        <v>15</v>
      </c>
      <c r="Q50" s="10" t="s">
        <v>8322</v>
      </c>
      <c r="R50" t="s">
        <v>8325</v>
      </c>
      <c r="S50" s="16">
        <v>41194.109340277777</v>
      </c>
      <c r="T50" s="16">
        <v>41254.151006944441</v>
      </c>
    </row>
    <row r="51" spans="1:20" ht="75" x14ac:dyDescent="0.25">
      <c r="A51">
        <v>913</v>
      </c>
      <c r="B51" s="9" t="s">
        <v>914</v>
      </c>
      <c r="C51" s="3" t="s">
        <v>5023</v>
      </c>
      <c r="D51" s="5">
        <v>30000</v>
      </c>
      <c r="E51" s="7">
        <v>1982</v>
      </c>
      <c r="F51" t="s">
        <v>8220</v>
      </c>
      <c r="G51" t="s">
        <v>8223</v>
      </c>
      <c r="H51" t="s">
        <v>8245</v>
      </c>
      <c r="I51">
        <v>1336188019</v>
      </c>
      <c r="J51">
        <v>1333596019</v>
      </c>
      <c r="K51" t="b">
        <v>0</v>
      </c>
      <c r="L51">
        <v>24</v>
      </c>
      <c r="M51" t="b">
        <v>0</v>
      </c>
      <c r="N51" t="s">
        <v>8276</v>
      </c>
      <c r="O51">
        <v>7</v>
      </c>
      <c r="P51">
        <v>82.58</v>
      </c>
      <c r="Q51" s="10" t="s">
        <v>8322</v>
      </c>
      <c r="R51" t="s">
        <v>8325</v>
      </c>
      <c r="S51" s="16">
        <v>41004.139108796298</v>
      </c>
      <c r="T51" s="16">
        <v>41034.139108796298</v>
      </c>
    </row>
    <row r="52" spans="1:20" ht="60" x14ac:dyDescent="0.25">
      <c r="A52">
        <v>914</v>
      </c>
      <c r="B52" s="9" t="s">
        <v>915</v>
      </c>
      <c r="C52" s="3" t="s">
        <v>5024</v>
      </c>
      <c r="D52" s="5">
        <v>1500</v>
      </c>
      <c r="E52" s="7">
        <v>0</v>
      </c>
      <c r="F52" t="s">
        <v>8220</v>
      </c>
      <c r="G52" t="s">
        <v>8223</v>
      </c>
      <c r="H52" t="s">
        <v>8245</v>
      </c>
      <c r="I52">
        <v>1345918747</v>
      </c>
      <c r="J52">
        <v>1343326747</v>
      </c>
      <c r="K52" t="b">
        <v>0</v>
      </c>
      <c r="L52">
        <v>0</v>
      </c>
      <c r="M52" t="b">
        <v>0</v>
      </c>
      <c r="N52" t="s">
        <v>8276</v>
      </c>
      <c r="O52">
        <v>0</v>
      </c>
      <c r="P52">
        <v>0</v>
      </c>
      <c r="Q52" s="10" t="s">
        <v>8322</v>
      </c>
      <c r="R52" t="s">
        <v>8325</v>
      </c>
      <c r="S52" s="16">
        <v>41116.763275462967</v>
      </c>
      <c r="T52" s="16">
        <v>41146.763275462967</v>
      </c>
    </row>
    <row r="53" spans="1:20" ht="75" x14ac:dyDescent="0.25">
      <c r="A53">
        <v>915</v>
      </c>
      <c r="B53" s="9" t="s">
        <v>916</v>
      </c>
      <c r="C53" s="3" t="s">
        <v>5025</v>
      </c>
      <c r="D53" s="5">
        <v>6500</v>
      </c>
      <c r="E53" s="7">
        <v>375</v>
      </c>
      <c r="F53" t="s">
        <v>8220</v>
      </c>
      <c r="G53" t="s">
        <v>8223</v>
      </c>
      <c r="H53" t="s">
        <v>8245</v>
      </c>
      <c r="I53">
        <v>1330577940</v>
      </c>
      <c r="J53">
        <v>1327853914</v>
      </c>
      <c r="K53" t="b">
        <v>0</v>
      </c>
      <c r="L53">
        <v>9</v>
      </c>
      <c r="M53" t="b">
        <v>0</v>
      </c>
      <c r="N53" t="s">
        <v>8276</v>
      </c>
      <c r="O53">
        <v>6</v>
      </c>
      <c r="P53">
        <v>41.67</v>
      </c>
      <c r="Q53" s="10" t="s">
        <v>8322</v>
      </c>
      <c r="R53" t="s">
        <v>8325</v>
      </c>
      <c r="S53" s="16">
        <v>40937.679560185185</v>
      </c>
      <c r="T53" s="16">
        <v>40969.207638888889</v>
      </c>
    </row>
    <row r="54" spans="1:20" ht="75" x14ac:dyDescent="0.25">
      <c r="A54">
        <v>916</v>
      </c>
      <c r="B54" s="9" t="s">
        <v>917</v>
      </c>
      <c r="C54" s="3" t="s">
        <v>5026</v>
      </c>
      <c r="D54" s="5">
        <v>3300</v>
      </c>
      <c r="E54" s="7">
        <v>0</v>
      </c>
      <c r="F54" t="s">
        <v>8220</v>
      </c>
      <c r="G54" t="s">
        <v>8223</v>
      </c>
      <c r="H54" t="s">
        <v>8245</v>
      </c>
      <c r="I54">
        <v>1287723600</v>
      </c>
      <c r="J54">
        <v>1284409734</v>
      </c>
      <c r="K54" t="b">
        <v>0</v>
      </c>
      <c r="L54">
        <v>0</v>
      </c>
      <c r="M54" t="b">
        <v>0</v>
      </c>
      <c r="N54" t="s">
        <v>8276</v>
      </c>
      <c r="O54">
        <v>0</v>
      </c>
      <c r="P54">
        <v>0</v>
      </c>
      <c r="Q54" s="10" t="s">
        <v>8322</v>
      </c>
      <c r="R54" t="s">
        <v>8325</v>
      </c>
      <c r="S54" s="16">
        <v>40434.853402777779</v>
      </c>
      <c r="T54" s="16">
        <v>40473.208333333336</v>
      </c>
    </row>
    <row r="55" spans="1:20" ht="75" x14ac:dyDescent="0.25">
      <c r="A55">
        <v>917</v>
      </c>
      <c r="B55" s="9" t="s">
        <v>918</v>
      </c>
      <c r="C55" s="3" t="s">
        <v>5027</v>
      </c>
      <c r="D55" s="5">
        <v>5000</v>
      </c>
      <c r="E55" s="7">
        <v>30</v>
      </c>
      <c r="F55" t="s">
        <v>8220</v>
      </c>
      <c r="G55" t="s">
        <v>8223</v>
      </c>
      <c r="H55" t="s">
        <v>8245</v>
      </c>
      <c r="I55">
        <v>1405305000</v>
      </c>
      <c r="J55">
        <v>1402612730</v>
      </c>
      <c r="K55" t="b">
        <v>0</v>
      </c>
      <c r="L55">
        <v>1</v>
      </c>
      <c r="M55" t="b">
        <v>0</v>
      </c>
      <c r="N55" t="s">
        <v>8276</v>
      </c>
      <c r="O55">
        <v>1</v>
      </c>
      <c r="P55">
        <v>30</v>
      </c>
      <c r="Q55" s="10" t="s">
        <v>8322</v>
      </c>
      <c r="R55" t="s">
        <v>8325</v>
      </c>
      <c r="S55" s="16">
        <v>41802.94363425926</v>
      </c>
      <c r="T55" s="16">
        <v>41834.104166666664</v>
      </c>
    </row>
    <row r="56" spans="1:20" ht="30" x14ac:dyDescent="0.25">
      <c r="A56">
        <v>919</v>
      </c>
      <c r="B56" s="9" t="s">
        <v>920</v>
      </c>
      <c r="C56" s="3" t="s">
        <v>5029</v>
      </c>
      <c r="D56" s="5">
        <v>20000</v>
      </c>
      <c r="E56" s="7">
        <v>100</v>
      </c>
      <c r="F56" t="s">
        <v>8220</v>
      </c>
      <c r="G56" t="s">
        <v>8223</v>
      </c>
      <c r="H56" t="s">
        <v>8245</v>
      </c>
      <c r="I56">
        <v>1355930645</v>
      </c>
      <c r="J56">
        <v>1352906645</v>
      </c>
      <c r="K56" t="b">
        <v>0</v>
      </c>
      <c r="L56">
        <v>1</v>
      </c>
      <c r="M56" t="b">
        <v>0</v>
      </c>
      <c r="N56" t="s">
        <v>8276</v>
      </c>
      <c r="O56">
        <v>1</v>
      </c>
      <c r="P56">
        <v>100</v>
      </c>
      <c r="Q56" s="10" t="s">
        <v>8322</v>
      </c>
      <c r="R56" t="s">
        <v>8325</v>
      </c>
      <c r="S56" s="16">
        <v>41227.641724537039</v>
      </c>
      <c r="T56" s="16">
        <v>41262.641724537039</v>
      </c>
    </row>
    <row r="57" spans="1:20" ht="60" x14ac:dyDescent="0.25">
      <c r="A57">
        <v>920</v>
      </c>
      <c r="B57" s="9" t="s">
        <v>921</v>
      </c>
      <c r="C57" s="3" t="s">
        <v>5030</v>
      </c>
      <c r="D57" s="5">
        <v>5500</v>
      </c>
      <c r="E57" s="7">
        <v>0</v>
      </c>
      <c r="F57" t="s">
        <v>8220</v>
      </c>
      <c r="G57" t="s">
        <v>8223</v>
      </c>
      <c r="H57" t="s">
        <v>8245</v>
      </c>
      <c r="I57">
        <v>1384448822</v>
      </c>
      <c r="J57">
        <v>1381853222</v>
      </c>
      <c r="K57" t="b">
        <v>0</v>
      </c>
      <c r="L57">
        <v>0</v>
      </c>
      <c r="M57" t="b">
        <v>0</v>
      </c>
      <c r="N57" t="s">
        <v>8276</v>
      </c>
      <c r="O57">
        <v>0</v>
      </c>
      <c r="P57">
        <v>0</v>
      </c>
      <c r="Q57" s="10" t="s">
        <v>8322</v>
      </c>
      <c r="R57" t="s">
        <v>8325</v>
      </c>
      <c r="S57" s="16">
        <v>41562.67155092593</v>
      </c>
      <c r="T57" s="16">
        <v>41592.713217592594</v>
      </c>
    </row>
    <row r="58" spans="1:20" ht="75" x14ac:dyDescent="0.25">
      <c r="A58">
        <v>921</v>
      </c>
      <c r="B58" s="9" t="s">
        <v>922</v>
      </c>
      <c r="C58" s="3" t="s">
        <v>5031</v>
      </c>
      <c r="D58" s="5">
        <v>15000</v>
      </c>
      <c r="E58" s="7">
        <v>4635</v>
      </c>
      <c r="F58" t="s">
        <v>8220</v>
      </c>
      <c r="G58" t="s">
        <v>8223</v>
      </c>
      <c r="H58" t="s">
        <v>8245</v>
      </c>
      <c r="I58">
        <v>1323666376</v>
      </c>
      <c r="J58">
        <v>1320033976</v>
      </c>
      <c r="K58" t="b">
        <v>0</v>
      </c>
      <c r="L58">
        <v>20</v>
      </c>
      <c r="M58" t="b">
        <v>0</v>
      </c>
      <c r="N58" t="s">
        <v>8276</v>
      </c>
      <c r="O58">
        <v>31</v>
      </c>
      <c r="P58">
        <v>231.75</v>
      </c>
      <c r="Q58" s="10" t="s">
        <v>8322</v>
      </c>
      <c r="R58" t="s">
        <v>8325</v>
      </c>
      <c r="S58" s="16">
        <v>40847.171018518515</v>
      </c>
      <c r="T58" s="16">
        <v>40889.212685185186</v>
      </c>
    </row>
    <row r="59" spans="1:20" ht="60" x14ac:dyDescent="0.25">
      <c r="A59">
        <v>922</v>
      </c>
      <c r="B59" s="9" t="s">
        <v>923</v>
      </c>
      <c r="C59" s="3" t="s">
        <v>5032</v>
      </c>
      <c r="D59" s="5">
        <v>27000</v>
      </c>
      <c r="E59" s="7">
        <v>5680</v>
      </c>
      <c r="F59" t="s">
        <v>8220</v>
      </c>
      <c r="G59" t="s">
        <v>8223</v>
      </c>
      <c r="H59" t="s">
        <v>8245</v>
      </c>
      <c r="I59">
        <v>1412167393</v>
      </c>
      <c r="J59">
        <v>1409143393</v>
      </c>
      <c r="K59" t="b">
        <v>0</v>
      </c>
      <c r="L59">
        <v>30</v>
      </c>
      <c r="M59" t="b">
        <v>0</v>
      </c>
      <c r="N59" t="s">
        <v>8276</v>
      </c>
      <c r="O59">
        <v>21</v>
      </c>
      <c r="P59">
        <v>189.33</v>
      </c>
      <c r="Q59" s="10" t="s">
        <v>8322</v>
      </c>
      <c r="R59" t="s">
        <v>8325</v>
      </c>
      <c r="S59" s="16">
        <v>41878.530011574076</v>
      </c>
      <c r="T59" s="16">
        <v>41913.530011574076</v>
      </c>
    </row>
    <row r="60" spans="1:20" ht="75" x14ac:dyDescent="0.25">
      <c r="A60">
        <v>923</v>
      </c>
      <c r="B60" s="9" t="s">
        <v>924</v>
      </c>
      <c r="C60" s="3" t="s">
        <v>5033</v>
      </c>
      <c r="D60" s="5">
        <v>15000</v>
      </c>
      <c r="E60" s="7">
        <v>330</v>
      </c>
      <c r="F60" t="s">
        <v>8220</v>
      </c>
      <c r="G60" t="s">
        <v>8223</v>
      </c>
      <c r="H60" t="s">
        <v>8245</v>
      </c>
      <c r="I60">
        <v>1416614523</v>
      </c>
      <c r="J60">
        <v>1414018923</v>
      </c>
      <c r="K60" t="b">
        <v>0</v>
      </c>
      <c r="L60">
        <v>6</v>
      </c>
      <c r="M60" t="b">
        <v>0</v>
      </c>
      <c r="N60" t="s">
        <v>8276</v>
      </c>
      <c r="O60">
        <v>2</v>
      </c>
      <c r="P60">
        <v>55</v>
      </c>
      <c r="Q60" s="10" t="s">
        <v>8322</v>
      </c>
      <c r="R60" t="s">
        <v>8325</v>
      </c>
      <c r="S60" s="16">
        <v>41934.959756944445</v>
      </c>
      <c r="T60" s="16">
        <v>41965.001423611116</v>
      </c>
    </row>
    <row r="61" spans="1:20" ht="75" x14ac:dyDescent="0.25">
      <c r="A61">
        <v>924</v>
      </c>
      <c r="B61" s="9" t="s">
        <v>925</v>
      </c>
      <c r="C61" s="3" t="s">
        <v>5034</v>
      </c>
      <c r="D61" s="5">
        <v>3000</v>
      </c>
      <c r="E61" s="7">
        <v>327</v>
      </c>
      <c r="F61" t="s">
        <v>8220</v>
      </c>
      <c r="G61" t="s">
        <v>8223</v>
      </c>
      <c r="H61" t="s">
        <v>8245</v>
      </c>
      <c r="I61">
        <v>1360795069</v>
      </c>
      <c r="J61">
        <v>1358203069</v>
      </c>
      <c r="K61" t="b">
        <v>0</v>
      </c>
      <c r="L61">
        <v>15</v>
      </c>
      <c r="M61" t="b">
        <v>0</v>
      </c>
      <c r="N61" t="s">
        <v>8276</v>
      </c>
      <c r="O61">
        <v>11</v>
      </c>
      <c r="P61">
        <v>21.8</v>
      </c>
      <c r="Q61" s="10" t="s">
        <v>8322</v>
      </c>
      <c r="R61" t="s">
        <v>8325</v>
      </c>
      <c r="S61" s="16">
        <v>41288.942928240744</v>
      </c>
      <c r="T61" s="16">
        <v>41318.942928240744</v>
      </c>
    </row>
    <row r="62" spans="1:20" ht="60" x14ac:dyDescent="0.25">
      <c r="A62">
        <v>925</v>
      </c>
      <c r="B62" s="9" t="s">
        <v>926</v>
      </c>
      <c r="C62" s="3" t="s">
        <v>5035</v>
      </c>
      <c r="D62" s="5">
        <v>6000</v>
      </c>
      <c r="E62" s="7">
        <v>160</v>
      </c>
      <c r="F62" t="s">
        <v>8220</v>
      </c>
      <c r="G62" t="s">
        <v>8223</v>
      </c>
      <c r="H62" t="s">
        <v>8245</v>
      </c>
      <c r="I62">
        <v>1385590111</v>
      </c>
      <c r="J62">
        <v>1382994511</v>
      </c>
      <c r="K62" t="b">
        <v>0</v>
      </c>
      <c r="L62">
        <v>5</v>
      </c>
      <c r="M62" t="b">
        <v>0</v>
      </c>
      <c r="N62" t="s">
        <v>8276</v>
      </c>
      <c r="O62">
        <v>3</v>
      </c>
      <c r="P62">
        <v>32</v>
      </c>
      <c r="Q62" s="10" t="s">
        <v>8322</v>
      </c>
      <c r="R62" t="s">
        <v>8325</v>
      </c>
      <c r="S62" s="16">
        <v>41575.880914351852</v>
      </c>
      <c r="T62" s="16">
        <v>41605.922581018516</v>
      </c>
    </row>
    <row r="63" spans="1:20" ht="105" x14ac:dyDescent="0.25">
      <c r="A63">
        <v>926</v>
      </c>
      <c r="B63" s="9" t="s">
        <v>927</v>
      </c>
      <c r="C63" s="3" t="s">
        <v>5036</v>
      </c>
      <c r="D63" s="5">
        <v>7000</v>
      </c>
      <c r="E63" s="7">
        <v>0</v>
      </c>
      <c r="F63" t="s">
        <v>8220</v>
      </c>
      <c r="G63" t="s">
        <v>8223</v>
      </c>
      <c r="H63" t="s">
        <v>8245</v>
      </c>
      <c r="I63">
        <v>1278628800</v>
      </c>
      <c r="J63">
        <v>1276043330</v>
      </c>
      <c r="K63" t="b">
        <v>0</v>
      </c>
      <c r="L63">
        <v>0</v>
      </c>
      <c r="M63" t="b">
        <v>0</v>
      </c>
      <c r="N63" t="s">
        <v>8276</v>
      </c>
      <c r="O63">
        <v>0</v>
      </c>
      <c r="P63">
        <v>0</v>
      </c>
      <c r="Q63" s="10" t="s">
        <v>8322</v>
      </c>
      <c r="R63" t="s">
        <v>8325</v>
      </c>
      <c r="S63" s="16">
        <v>40338.02002314815</v>
      </c>
      <c r="T63" s="16">
        <v>40367.944444444445</v>
      </c>
    </row>
    <row r="64" spans="1:20" ht="45" x14ac:dyDescent="0.25">
      <c r="A64">
        <v>927</v>
      </c>
      <c r="B64" s="9" t="s">
        <v>928</v>
      </c>
      <c r="C64" s="3" t="s">
        <v>5037</v>
      </c>
      <c r="D64" s="5">
        <v>20000</v>
      </c>
      <c r="E64" s="7">
        <v>0</v>
      </c>
      <c r="F64" t="s">
        <v>8220</v>
      </c>
      <c r="G64" t="s">
        <v>8223</v>
      </c>
      <c r="H64" t="s">
        <v>8245</v>
      </c>
      <c r="I64">
        <v>1337024695</v>
      </c>
      <c r="J64">
        <v>1334432695</v>
      </c>
      <c r="K64" t="b">
        <v>0</v>
      </c>
      <c r="L64">
        <v>0</v>
      </c>
      <c r="M64" t="b">
        <v>0</v>
      </c>
      <c r="N64" t="s">
        <v>8276</v>
      </c>
      <c r="O64">
        <v>0</v>
      </c>
      <c r="P64">
        <v>0</v>
      </c>
      <c r="Q64" s="10" t="s">
        <v>8322</v>
      </c>
      <c r="R64" t="s">
        <v>8325</v>
      </c>
      <c r="S64" s="16">
        <v>41013.822858796295</v>
      </c>
      <c r="T64" s="16">
        <v>41043.822858796295</v>
      </c>
    </row>
    <row r="65" spans="1:20" ht="60" x14ac:dyDescent="0.25">
      <c r="A65">
        <v>928</v>
      </c>
      <c r="B65" s="9" t="s">
        <v>929</v>
      </c>
      <c r="C65" s="3" t="s">
        <v>5038</v>
      </c>
      <c r="D65" s="5">
        <v>14500</v>
      </c>
      <c r="E65" s="7">
        <v>1575</v>
      </c>
      <c r="F65" t="s">
        <v>8220</v>
      </c>
      <c r="G65" t="s">
        <v>8223</v>
      </c>
      <c r="H65" t="s">
        <v>8245</v>
      </c>
      <c r="I65">
        <v>1353196800</v>
      </c>
      <c r="J65">
        <v>1348864913</v>
      </c>
      <c r="K65" t="b">
        <v>0</v>
      </c>
      <c r="L65">
        <v>28</v>
      </c>
      <c r="M65" t="b">
        <v>0</v>
      </c>
      <c r="N65" t="s">
        <v>8276</v>
      </c>
      <c r="O65">
        <v>11</v>
      </c>
      <c r="P65">
        <v>56.25</v>
      </c>
      <c r="Q65" s="10" t="s">
        <v>8322</v>
      </c>
      <c r="R65" t="s">
        <v>8325</v>
      </c>
      <c r="S65" s="16">
        <v>41180.86241898148</v>
      </c>
      <c r="T65" s="16">
        <v>41231</v>
      </c>
    </row>
    <row r="66" spans="1:20" ht="75" x14ac:dyDescent="0.25">
      <c r="A66">
        <v>929</v>
      </c>
      <c r="B66" s="9" t="s">
        <v>930</v>
      </c>
      <c r="C66" s="3" t="s">
        <v>5039</v>
      </c>
      <c r="D66" s="5">
        <v>500</v>
      </c>
      <c r="E66" s="7">
        <v>0</v>
      </c>
      <c r="F66" t="s">
        <v>8220</v>
      </c>
      <c r="G66" t="s">
        <v>8223</v>
      </c>
      <c r="H66" t="s">
        <v>8245</v>
      </c>
      <c r="I66">
        <v>1333946569</v>
      </c>
      <c r="J66">
        <v>1331358169</v>
      </c>
      <c r="K66" t="b">
        <v>0</v>
      </c>
      <c r="L66">
        <v>0</v>
      </c>
      <c r="M66" t="b">
        <v>0</v>
      </c>
      <c r="N66" t="s">
        <v>8276</v>
      </c>
      <c r="O66">
        <v>0</v>
      </c>
      <c r="P66">
        <v>0</v>
      </c>
      <c r="Q66" s="10" t="s">
        <v>8322</v>
      </c>
      <c r="R66" t="s">
        <v>8325</v>
      </c>
      <c r="S66" s="16">
        <v>40978.238067129627</v>
      </c>
      <c r="T66" s="16">
        <v>41008.196400462963</v>
      </c>
    </row>
    <row r="67" spans="1:20" ht="75" x14ac:dyDescent="0.25">
      <c r="A67">
        <v>930</v>
      </c>
      <c r="B67" s="9" t="s">
        <v>931</v>
      </c>
      <c r="C67" s="3" t="s">
        <v>5040</v>
      </c>
      <c r="D67" s="5">
        <v>900</v>
      </c>
      <c r="E67" s="7">
        <v>345</v>
      </c>
      <c r="F67" t="s">
        <v>8220</v>
      </c>
      <c r="G67" t="s">
        <v>8223</v>
      </c>
      <c r="H67" t="s">
        <v>8245</v>
      </c>
      <c r="I67">
        <v>1277501520</v>
      </c>
      <c r="J67">
        <v>1273874306</v>
      </c>
      <c r="K67" t="b">
        <v>0</v>
      </c>
      <c r="L67">
        <v>5</v>
      </c>
      <c r="M67" t="b">
        <v>0</v>
      </c>
      <c r="N67" t="s">
        <v>8276</v>
      </c>
      <c r="O67">
        <v>38</v>
      </c>
      <c r="P67">
        <v>69</v>
      </c>
      <c r="Q67" s="10" t="s">
        <v>8322</v>
      </c>
      <c r="R67" t="s">
        <v>8325</v>
      </c>
      <c r="S67" s="16">
        <v>40312.915578703702</v>
      </c>
      <c r="T67" s="16">
        <v>40354.897222222222</v>
      </c>
    </row>
    <row r="68" spans="1:20" ht="45" x14ac:dyDescent="0.25">
      <c r="A68">
        <v>932</v>
      </c>
      <c r="B68" s="9" t="s">
        <v>933</v>
      </c>
      <c r="C68" s="3" t="s">
        <v>5042</v>
      </c>
      <c r="D68" s="5">
        <v>9500</v>
      </c>
      <c r="E68" s="7">
        <v>1381</v>
      </c>
      <c r="F68" t="s">
        <v>8220</v>
      </c>
      <c r="G68" t="s">
        <v>8223</v>
      </c>
      <c r="H68" t="s">
        <v>8245</v>
      </c>
      <c r="I68">
        <v>1363990545</v>
      </c>
      <c r="J68">
        <v>1360106145</v>
      </c>
      <c r="K68" t="b">
        <v>0</v>
      </c>
      <c r="L68">
        <v>30</v>
      </c>
      <c r="M68" t="b">
        <v>0</v>
      </c>
      <c r="N68" t="s">
        <v>8276</v>
      </c>
      <c r="O68">
        <v>15</v>
      </c>
      <c r="P68">
        <v>46.03</v>
      </c>
      <c r="Q68" s="10" t="s">
        <v>8322</v>
      </c>
      <c r="R68" t="s">
        <v>8325</v>
      </c>
      <c r="S68" s="16">
        <v>41310.969270833331</v>
      </c>
      <c r="T68" s="16">
        <v>41355.927604166667</v>
      </c>
    </row>
    <row r="69" spans="1:20" ht="60" x14ac:dyDescent="0.25">
      <c r="A69">
        <v>933</v>
      </c>
      <c r="B69" s="9" t="s">
        <v>934</v>
      </c>
      <c r="C69" s="3" t="s">
        <v>5043</v>
      </c>
      <c r="D69" s="5">
        <v>2000</v>
      </c>
      <c r="E69" s="7">
        <v>120</v>
      </c>
      <c r="F69" t="s">
        <v>8220</v>
      </c>
      <c r="G69" t="s">
        <v>8223</v>
      </c>
      <c r="H69" t="s">
        <v>8245</v>
      </c>
      <c r="I69">
        <v>1399867409</v>
      </c>
      <c r="J69">
        <v>1394683409</v>
      </c>
      <c r="K69" t="b">
        <v>0</v>
      </c>
      <c r="L69">
        <v>2</v>
      </c>
      <c r="M69" t="b">
        <v>0</v>
      </c>
      <c r="N69" t="s">
        <v>8276</v>
      </c>
      <c r="O69">
        <v>6</v>
      </c>
      <c r="P69">
        <v>60</v>
      </c>
      <c r="Q69" s="10" t="s">
        <v>8322</v>
      </c>
      <c r="R69" t="s">
        <v>8325</v>
      </c>
      <c r="S69" s="16">
        <v>41711.169085648151</v>
      </c>
      <c r="T69" s="16">
        <v>41771.169085648151</v>
      </c>
    </row>
    <row r="70" spans="1:20" ht="75" x14ac:dyDescent="0.25">
      <c r="A70">
        <v>935</v>
      </c>
      <c r="B70" s="9" t="s">
        <v>936</v>
      </c>
      <c r="C70" s="3" t="s">
        <v>5045</v>
      </c>
      <c r="D70" s="5">
        <v>3500</v>
      </c>
      <c r="E70" s="7">
        <v>50</v>
      </c>
      <c r="F70" t="s">
        <v>8220</v>
      </c>
      <c r="G70" t="s">
        <v>8223</v>
      </c>
      <c r="H70" t="s">
        <v>8245</v>
      </c>
      <c r="I70">
        <v>1454054429</v>
      </c>
      <c r="J70">
        <v>1451462429</v>
      </c>
      <c r="K70" t="b">
        <v>0</v>
      </c>
      <c r="L70">
        <v>2</v>
      </c>
      <c r="M70" t="b">
        <v>0</v>
      </c>
      <c r="N70" t="s">
        <v>8276</v>
      </c>
      <c r="O70">
        <v>1</v>
      </c>
      <c r="P70">
        <v>25</v>
      </c>
      <c r="Q70" s="10" t="s">
        <v>8322</v>
      </c>
      <c r="R70" t="s">
        <v>8325</v>
      </c>
      <c r="S70" s="16">
        <v>42368.333668981482</v>
      </c>
      <c r="T70" s="16">
        <v>42398.333668981482</v>
      </c>
    </row>
    <row r="71" spans="1:20" ht="60" x14ac:dyDescent="0.25">
      <c r="A71">
        <v>936</v>
      </c>
      <c r="B71" s="9" t="s">
        <v>937</v>
      </c>
      <c r="C71" s="3" t="s">
        <v>5046</v>
      </c>
      <c r="D71" s="5">
        <v>1400</v>
      </c>
      <c r="E71" s="7">
        <v>0</v>
      </c>
      <c r="F71" t="s">
        <v>8220</v>
      </c>
      <c r="G71" t="s">
        <v>8223</v>
      </c>
      <c r="H71" t="s">
        <v>8245</v>
      </c>
      <c r="I71">
        <v>1326916800</v>
      </c>
      <c r="J71">
        <v>1323131689</v>
      </c>
      <c r="K71" t="b">
        <v>0</v>
      </c>
      <c r="L71">
        <v>0</v>
      </c>
      <c r="M71" t="b">
        <v>0</v>
      </c>
      <c r="N71" t="s">
        <v>8276</v>
      </c>
      <c r="O71">
        <v>0</v>
      </c>
      <c r="P71">
        <v>0</v>
      </c>
      <c r="Q71" s="10" t="s">
        <v>8322</v>
      </c>
      <c r="R71" t="s">
        <v>8325</v>
      </c>
      <c r="S71" s="16">
        <v>40883.024178240739</v>
      </c>
      <c r="T71" s="16">
        <v>40926.833333333336</v>
      </c>
    </row>
    <row r="72" spans="1:20" ht="60" x14ac:dyDescent="0.25">
      <c r="A72">
        <v>937</v>
      </c>
      <c r="B72" s="9" t="s">
        <v>938</v>
      </c>
      <c r="C72" s="3" t="s">
        <v>5047</v>
      </c>
      <c r="D72" s="5">
        <v>3500</v>
      </c>
      <c r="E72" s="7">
        <v>40</v>
      </c>
      <c r="F72" t="s">
        <v>8220</v>
      </c>
      <c r="G72" t="s">
        <v>8223</v>
      </c>
      <c r="H72" t="s">
        <v>8245</v>
      </c>
      <c r="I72">
        <v>1383509357</v>
      </c>
      <c r="J72">
        <v>1380913757</v>
      </c>
      <c r="K72" t="b">
        <v>0</v>
      </c>
      <c r="L72">
        <v>2</v>
      </c>
      <c r="M72" t="b">
        <v>0</v>
      </c>
      <c r="N72" t="s">
        <v>8276</v>
      </c>
      <c r="O72">
        <v>1</v>
      </c>
      <c r="P72">
        <v>20</v>
      </c>
      <c r="Q72" s="10" t="s">
        <v>8322</v>
      </c>
      <c r="R72" t="s">
        <v>8325</v>
      </c>
      <c r="S72" s="16">
        <v>41551.798113425924</v>
      </c>
      <c r="T72" s="16">
        <v>41581.839780092596</v>
      </c>
    </row>
    <row r="73" spans="1:20" ht="60" x14ac:dyDescent="0.25">
      <c r="A73">
        <v>938</v>
      </c>
      <c r="B73" s="9" t="s">
        <v>939</v>
      </c>
      <c r="C73" s="3" t="s">
        <v>5048</v>
      </c>
      <c r="D73" s="5">
        <v>7000</v>
      </c>
      <c r="E73" s="7">
        <v>25</v>
      </c>
      <c r="F73" t="s">
        <v>8220</v>
      </c>
      <c r="G73" t="s">
        <v>8223</v>
      </c>
      <c r="H73" t="s">
        <v>8245</v>
      </c>
      <c r="I73">
        <v>1346585448</v>
      </c>
      <c r="J73">
        <v>1343993448</v>
      </c>
      <c r="K73" t="b">
        <v>0</v>
      </c>
      <c r="L73">
        <v>1</v>
      </c>
      <c r="M73" t="b">
        <v>0</v>
      </c>
      <c r="N73" t="s">
        <v>8276</v>
      </c>
      <c r="O73">
        <v>0</v>
      </c>
      <c r="P73">
        <v>25</v>
      </c>
      <c r="Q73" s="10" t="s">
        <v>8322</v>
      </c>
      <c r="R73" t="s">
        <v>8325</v>
      </c>
      <c r="S73" s="16">
        <v>41124.479722222226</v>
      </c>
      <c r="T73" s="16">
        <v>41154.479722222226</v>
      </c>
    </row>
    <row r="74" spans="1:20" ht="75" x14ac:dyDescent="0.25">
      <c r="A74">
        <v>939</v>
      </c>
      <c r="B74" s="9" t="s">
        <v>940</v>
      </c>
      <c r="C74" s="3" t="s">
        <v>5049</v>
      </c>
      <c r="D74" s="5">
        <v>2750</v>
      </c>
      <c r="E74" s="7">
        <v>40</v>
      </c>
      <c r="F74" t="s">
        <v>8220</v>
      </c>
      <c r="G74" t="s">
        <v>8223</v>
      </c>
      <c r="H74" t="s">
        <v>8245</v>
      </c>
      <c r="I74">
        <v>1372622280</v>
      </c>
      <c r="J74">
        <v>1369246738</v>
      </c>
      <c r="K74" t="b">
        <v>0</v>
      </c>
      <c r="L74">
        <v>2</v>
      </c>
      <c r="M74" t="b">
        <v>0</v>
      </c>
      <c r="N74" t="s">
        <v>8276</v>
      </c>
      <c r="O74">
        <v>1</v>
      </c>
      <c r="P74">
        <v>20</v>
      </c>
      <c r="Q74" s="10" t="s">
        <v>8322</v>
      </c>
      <c r="R74" t="s">
        <v>8325</v>
      </c>
      <c r="S74" s="16">
        <v>41416.763171296298</v>
      </c>
      <c r="T74" s="16">
        <v>41455.831944444442</v>
      </c>
    </row>
    <row r="75" spans="1:20" ht="75" x14ac:dyDescent="0.25">
      <c r="A75">
        <v>1701</v>
      </c>
      <c r="B75" s="9" t="s">
        <v>1702</v>
      </c>
      <c r="C75" s="3" t="s">
        <v>5811</v>
      </c>
      <c r="D75" s="5">
        <v>5050</v>
      </c>
      <c r="E75" s="7">
        <v>10</v>
      </c>
      <c r="F75" t="s">
        <v>8220</v>
      </c>
      <c r="G75" t="s">
        <v>8223</v>
      </c>
      <c r="H75" t="s">
        <v>8245</v>
      </c>
      <c r="I75">
        <v>1421337405</v>
      </c>
      <c r="J75">
        <v>1418745405</v>
      </c>
      <c r="K75" t="b">
        <v>0</v>
      </c>
      <c r="L75">
        <v>2</v>
      </c>
      <c r="M75" t="b">
        <v>0</v>
      </c>
      <c r="N75" t="s">
        <v>8291</v>
      </c>
      <c r="O75">
        <v>0</v>
      </c>
      <c r="P75">
        <v>5</v>
      </c>
      <c r="Q75" s="10" t="s">
        <v>8322</v>
      </c>
      <c r="R75" t="s">
        <v>8344</v>
      </c>
      <c r="S75" s="16">
        <v>41989.664409722223</v>
      </c>
      <c r="T75" s="16">
        <v>42019.664409722223</v>
      </c>
    </row>
    <row r="76" spans="1:20" ht="60" x14ac:dyDescent="0.25">
      <c r="A76">
        <v>1702</v>
      </c>
      <c r="B76" s="9" t="s">
        <v>1703</v>
      </c>
      <c r="C76" s="3" t="s">
        <v>5812</v>
      </c>
      <c r="D76" s="5">
        <v>16500</v>
      </c>
      <c r="E76" s="7">
        <v>1</v>
      </c>
      <c r="F76" t="s">
        <v>8220</v>
      </c>
      <c r="G76" t="s">
        <v>8223</v>
      </c>
      <c r="H76" t="s">
        <v>8245</v>
      </c>
      <c r="I76">
        <v>1427745150</v>
      </c>
      <c r="J76">
        <v>1425156750</v>
      </c>
      <c r="K76" t="b">
        <v>0</v>
      </c>
      <c r="L76">
        <v>1</v>
      </c>
      <c r="M76" t="b">
        <v>0</v>
      </c>
      <c r="N76" t="s">
        <v>8291</v>
      </c>
      <c r="O76">
        <v>0</v>
      </c>
      <c r="P76">
        <v>1</v>
      </c>
      <c r="Q76" s="10" t="s">
        <v>8322</v>
      </c>
      <c r="R76" t="s">
        <v>8344</v>
      </c>
      <c r="S76" s="16">
        <v>42063.869791666672</v>
      </c>
      <c r="T76" s="16">
        <v>42093.828125</v>
      </c>
    </row>
    <row r="77" spans="1:20" ht="60" x14ac:dyDescent="0.25">
      <c r="A77">
        <v>1703</v>
      </c>
      <c r="B77" s="9" t="s">
        <v>1704</v>
      </c>
      <c r="C77" s="3" t="s">
        <v>5813</v>
      </c>
      <c r="D77" s="5">
        <v>5000</v>
      </c>
      <c r="E77" s="7">
        <v>51</v>
      </c>
      <c r="F77" t="s">
        <v>8220</v>
      </c>
      <c r="G77" t="s">
        <v>8223</v>
      </c>
      <c r="H77" t="s">
        <v>8245</v>
      </c>
      <c r="I77">
        <v>1441003537</v>
      </c>
      <c r="J77">
        <v>1435819537</v>
      </c>
      <c r="K77" t="b">
        <v>0</v>
      </c>
      <c r="L77">
        <v>2</v>
      </c>
      <c r="M77" t="b">
        <v>0</v>
      </c>
      <c r="N77" t="s">
        <v>8291</v>
      </c>
      <c r="O77">
        <v>1</v>
      </c>
      <c r="P77">
        <v>25.5</v>
      </c>
      <c r="Q77" s="10" t="s">
        <v>8322</v>
      </c>
      <c r="R77" t="s">
        <v>8344</v>
      </c>
      <c r="S77" s="16">
        <v>42187.281678240746</v>
      </c>
      <c r="T77" s="16">
        <v>42247.281678240746</v>
      </c>
    </row>
    <row r="78" spans="1:20" ht="60" x14ac:dyDescent="0.25">
      <c r="A78">
        <v>1704</v>
      </c>
      <c r="B78" s="9" t="s">
        <v>1705</v>
      </c>
      <c r="C78" s="3" t="s">
        <v>5814</v>
      </c>
      <c r="D78" s="5">
        <v>2000</v>
      </c>
      <c r="E78" s="7">
        <v>1302</v>
      </c>
      <c r="F78" t="s">
        <v>8220</v>
      </c>
      <c r="G78" t="s">
        <v>8223</v>
      </c>
      <c r="H78" t="s">
        <v>8245</v>
      </c>
      <c r="I78">
        <v>1424056873</v>
      </c>
      <c r="J78">
        <v>1421464873</v>
      </c>
      <c r="K78" t="b">
        <v>0</v>
      </c>
      <c r="L78">
        <v>11</v>
      </c>
      <c r="M78" t="b">
        <v>0</v>
      </c>
      <c r="N78" t="s">
        <v>8291</v>
      </c>
      <c r="O78">
        <v>65</v>
      </c>
      <c r="P78">
        <v>118.36</v>
      </c>
      <c r="Q78" s="10" t="s">
        <v>8322</v>
      </c>
      <c r="R78" t="s">
        <v>8344</v>
      </c>
      <c r="S78" s="16">
        <v>42021.139733796299</v>
      </c>
      <c r="T78" s="16">
        <v>42051.139733796299</v>
      </c>
    </row>
    <row r="79" spans="1:20" ht="60" x14ac:dyDescent="0.25">
      <c r="A79">
        <v>1705</v>
      </c>
      <c r="B79" s="9" t="s">
        <v>1706</v>
      </c>
      <c r="C79" s="3" t="s">
        <v>5815</v>
      </c>
      <c r="D79" s="5">
        <v>2000</v>
      </c>
      <c r="E79" s="7">
        <v>0</v>
      </c>
      <c r="F79" t="s">
        <v>8220</v>
      </c>
      <c r="G79" t="s">
        <v>8223</v>
      </c>
      <c r="H79" t="s">
        <v>8245</v>
      </c>
      <c r="I79">
        <v>1441814400</v>
      </c>
      <c r="J79">
        <v>1440807846</v>
      </c>
      <c r="K79" t="b">
        <v>0</v>
      </c>
      <c r="L79">
        <v>0</v>
      </c>
      <c r="M79" t="b">
        <v>0</v>
      </c>
      <c r="N79" t="s">
        <v>8291</v>
      </c>
      <c r="O79">
        <v>0</v>
      </c>
      <c r="P79">
        <v>0</v>
      </c>
      <c r="Q79" s="10" t="s">
        <v>8322</v>
      </c>
      <c r="R79" t="s">
        <v>8344</v>
      </c>
      <c r="S79" s="16">
        <v>42245.016736111109</v>
      </c>
      <c r="T79" s="16">
        <v>42256.666666666672</v>
      </c>
    </row>
    <row r="80" spans="1:20" ht="75" x14ac:dyDescent="0.25">
      <c r="A80">
        <v>1707</v>
      </c>
      <c r="B80" s="9" t="s">
        <v>1708</v>
      </c>
      <c r="C80" s="3" t="s">
        <v>5817</v>
      </c>
      <c r="D80" s="5">
        <v>5000</v>
      </c>
      <c r="E80" s="7">
        <v>487</v>
      </c>
      <c r="F80" t="s">
        <v>8220</v>
      </c>
      <c r="G80" t="s">
        <v>8223</v>
      </c>
      <c r="H80" t="s">
        <v>8245</v>
      </c>
      <c r="I80">
        <v>1459181895</v>
      </c>
      <c r="J80">
        <v>1456593495</v>
      </c>
      <c r="K80" t="b">
        <v>0</v>
      </c>
      <c r="L80">
        <v>9</v>
      </c>
      <c r="M80" t="b">
        <v>0</v>
      </c>
      <c r="N80" t="s">
        <v>8291</v>
      </c>
      <c r="O80">
        <v>10</v>
      </c>
      <c r="P80">
        <v>54.11</v>
      </c>
      <c r="Q80" s="10" t="s">
        <v>8322</v>
      </c>
      <c r="R80" t="s">
        <v>8344</v>
      </c>
      <c r="S80" s="16">
        <v>42427.721006944441</v>
      </c>
      <c r="T80" s="16">
        <v>42457.679340277777</v>
      </c>
    </row>
    <row r="81" spans="1:20" ht="75" x14ac:dyDescent="0.25">
      <c r="A81">
        <v>1708</v>
      </c>
      <c r="B81" s="9" t="s">
        <v>1709</v>
      </c>
      <c r="C81" s="3" t="s">
        <v>5818</v>
      </c>
      <c r="D81" s="5">
        <v>7000</v>
      </c>
      <c r="E81" s="7">
        <v>0</v>
      </c>
      <c r="F81" t="s">
        <v>8220</v>
      </c>
      <c r="G81" t="s">
        <v>8223</v>
      </c>
      <c r="H81" t="s">
        <v>8245</v>
      </c>
      <c r="I81">
        <v>1462135706</v>
      </c>
      <c r="J81">
        <v>1458679706</v>
      </c>
      <c r="K81" t="b">
        <v>0</v>
      </c>
      <c r="L81">
        <v>0</v>
      </c>
      <c r="M81" t="b">
        <v>0</v>
      </c>
      <c r="N81" t="s">
        <v>8291</v>
      </c>
      <c r="O81">
        <v>0</v>
      </c>
      <c r="P81">
        <v>0</v>
      </c>
      <c r="Q81" s="10" t="s">
        <v>8322</v>
      </c>
      <c r="R81" t="s">
        <v>8344</v>
      </c>
      <c r="S81" s="16">
        <v>42451.866967592592</v>
      </c>
      <c r="T81" s="16">
        <v>42491.866967592592</v>
      </c>
    </row>
    <row r="82" spans="1:20" ht="60" x14ac:dyDescent="0.25">
      <c r="A82">
        <v>1709</v>
      </c>
      <c r="B82" s="9" t="s">
        <v>1710</v>
      </c>
      <c r="C82" s="3" t="s">
        <v>5819</v>
      </c>
      <c r="D82" s="5">
        <v>1750</v>
      </c>
      <c r="E82" s="7">
        <v>85</v>
      </c>
      <c r="F82" t="s">
        <v>8220</v>
      </c>
      <c r="G82" t="s">
        <v>8223</v>
      </c>
      <c r="H82" t="s">
        <v>8245</v>
      </c>
      <c r="I82">
        <v>1409513940</v>
      </c>
      <c r="J82">
        <v>1405949514</v>
      </c>
      <c r="K82" t="b">
        <v>0</v>
      </c>
      <c r="L82">
        <v>4</v>
      </c>
      <c r="M82" t="b">
        <v>0</v>
      </c>
      <c r="N82" t="s">
        <v>8291</v>
      </c>
      <c r="O82">
        <v>5</v>
      </c>
      <c r="P82">
        <v>21.25</v>
      </c>
      <c r="Q82" s="10" t="s">
        <v>8322</v>
      </c>
      <c r="R82" t="s">
        <v>8344</v>
      </c>
      <c r="S82" s="16">
        <v>41841.56381944444</v>
      </c>
      <c r="T82" s="16">
        <v>41882.818749999999</v>
      </c>
    </row>
    <row r="83" spans="1:20" ht="75" x14ac:dyDescent="0.25">
      <c r="A83">
        <v>1711</v>
      </c>
      <c r="B83" s="9" t="s">
        <v>1712</v>
      </c>
      <c r="C83" s="3" t="s">
        <v>5821</v>
      </c>
      <c r="D83" s="5">
        <v>10000</v>
      </c>
      <c r="E83" s="7">
        <v>1050</v>
      </c>
      <c r="F83" t="s">
        <v>8220</v>
      </c>
      <c r="G83" t="s">
        <v>8223</v>
      </c>
      <c r="H83" t="s">
        <v>8245</v>
      </c>
      <c r="I83">
        <v>1409585434</v>
      </c>
      <c r="J83">
        <v>1406907034</v>
      </c>
      <c r="K83" t="b">
        <v>0</v>
      </c>
      <c r="L83">
        <v>2</v>
      </c>
      <c r="M83" t="b">
        <v>0</v>
      </c>
      <c r="N83" t="s">
        <v>8291</v>
      </c>
      <c r="O83">
        <v>11</v>
      </c>
      <c r="P83">
        <v>525</v>
      </c>
      <c r="Q83" s="10" t="s">
        <v>8322</v>
      </c>
      <c r="R83" t="s">
        <v>8344</v>
      </c>
      <c r="S83" s="16">
        <v>41852.646226851852</v>
      </c>
      <c r="T83" s="16">
        <v>41883.646226851852</v>
      </c>
    </row>
    <row r="84" spans="1:20" ht="75" x14ac:dyDescent="0.25">
      <c r="A84">
        <v>1712</v>
      </c>
      <c r="B84" s="9" t="s">
        <v>1713</v>
      </c>
      <c r="C84" s="3" t="s">
        <v>5822</v>
      </c>
      <c r="D84" s="5">
        <v>5000</v>
      </c>
      <c r="E84" s="7">
        <v>0</v>
      </c>
      <c r="F84" t="s">
        <v>8220</v>
      </c>
      <c r="G84" t="s">
        <v>8223</v>
      </c>
      <c r="H84" t="s">
        <v>8245</v>
      </c>
      <c r="I84">
        <v>1435701353</v>
      </c>
      <c r="J84">
        <v>1430517353</v>
      </c>
      <c r="K84" t="b">
        <v>0</v>
      </c>
      <c r="L84">
        <v>0</v>
      </c>
      <c r="M84" t="b">
        <v>0</v>
      </c>
      <c r="N84" t="s">
        <v>8291</v>
      </c>
      <c r="O84">
        <v>0</v>
      </c>
      <c r="P84">
        <v>0</v>
      </c>
      <c r="Q84" s="10" t="s">
        <v>8322</v>
      </c>
      <c r="R84" t="s">
        <v>8344</v>
      </c>
      <c r="S84" s="16">
        <v>42125.913807870369</v>
      </c>
      <c r="T84" s="16">
        <v>42185.913807870369</v>
      </c>
    </row>
    <row r="85" spans="1:20" ht="75" x14ac:dyDescent="0.25">
      <c r="A85">
        <v>1713</v>
      </c>
      <c r="B85" s="9" t="s">
        <v>1714</v>
      </c>
      <c r="C85" s="3" t="s">
        <v>5823</v>
      </c>
      <c r="D85" s="5">
        <v>3000</v>
      </c>
      <c r="E85" s="7">
        <v>50</v>
      </c>
      <c r="F85" t="s">
        <v>8220</v>
      </c>
      <c r="G85" t="s">
        <v>8223</v>
      </c>
      <c r="H85" t="s">
        <v>8245</v>
      </c>
      <c r="I85">
        <v>1412536412</v>
      </c>
      <c r="J85">
        <v>1409944412</v>
      </c>
      <c r="K85" t="b">
        <v>0</v>
      </c>
      <c r="L85">
        <v>1</v>
      </c>
      <c r="M85" t="b">
        <v>0</v>
      </c>
      <c r="N85" t="s">
        <v>8291</v>
      </c>
      <c r="O85">
        <v>2</v>
      </c>
      <c r="P85">
        <v>50</v>
      </c>
      <c r="Q85" s="10" t="s">
        <v>8322</v>
      </c>
      <c r="R85" t="s">
        <v>8344</v>
      </c>
      <c r="S85" s="16">
        <v>41887.801064814819</v>
      </c>
      <c r="T85" s="16">
        <v>41917.801064814819</v>
      </c>
    </row>
    <row r="86" spans="1:20" ht="75" x14ac:dyDescent="0.25">
      <c r="A86">
        <v>1714</v>
      </c>
      <c r="B86" s="9" t="s">
        <v>1715</v>
      </c>
      <c r="C86" s="3" t="s">
        <v>5824</v>
      </c>
      <c r="D86" s="5">
        <v>25000</v>
      </c>
      <c r="E86" s="7">
        <v>1967</v>
      </c>
      <c r="F86" t="s">
        <v>8220</v>
      </c>
      <c r="G86" t="s">
        <v>8223</v>
      </c>
      <c r="H86" t="s">
        <v>8245</v>
      </c>
      <c r="I86">
        <v>1430517761</v>
      </c>
      <c r="J86">
        <v>1427925761</v>
      </c>
      <c r="K86" t="b">
        <v>0</v>
      </c>
      <c r="L86">
        <v>17</v>
      </c>
      <c r="M86" t="b">
        <v>0</v>
      </c>
      <c r="N86" t="s">
        <v>8291</v>
      </c>
      <c r="O86">
        <v>8</v>
      </c>
      <c r="P86">
        <v>115.71</v>
      </c>
      <c r="Q86" s="10" t="s">
        <v>8322</v>
      </c>
      <c r="R86" t="s">
        <v>8344</v>
      </c>
      <c r="S86" s="16">
        <v>42095.918530092589</v>
      </c>
      <c r="T86" s="16">
        <v>42125.918530092589</v>
      </c>
    </row>
    <row r="87" spans="1:20" ht="60" x14ac:dyDescent="0.25">
      <c r="A87">
        <v>1715</v>
      </c>
      <c r="B87" s="9" t="s">
        <v>1716</v>
      </c>
      <c r="C87" s="3" t="s">
        <v>5825</v>
      </c>
      <c r="D87" s="5">
        <v>5000</v>
      </c>
      <c r="E87" s="7">
        <v>11</v>
      </c>
      <c r="F87" t="s">
        <v>8220</v>
      </c>
      <c r="G87" t="s">
        <v>8223</v>
      </c>
      <c r="H87" t="s">
        <v>8245</v>
      </c>
      <c r="I87">
        <v>1427772120</v>
      </c>
      <c r="J87">
        <v>1425186785</v>
      </c>
      <c r="K87" t="b">
        <v>0</v>
      </c>
      <c r="L87">
        <v>2</v>
      </c>
      <c r="M87" t="b">
        <v>0</v>
      </c>
      <c r="N87" t="s">
        <v>8291</v>
      </c>
      <c r="O87">
        <v>0</v>
      </c>
      <c r="P87">
        <v>5.5</v>
      </c>
      <c r="Q87" s="10" t="s">
        <v>8322</v>
      </c>
      <c r="R87" t="s">
        <v>8344</v>
      </c>
      <c r="S87" s="16">
        <v>42064.217418981483</v>
      </c>
      <c r="T87" s="16">
        <v>42094.140277777777</v>
      </c>
    </row>
    <row r="88" spans="1:20" ht="75" x14ac:dyDescent="0.25">
      <c r="A88">
        <v>1716</v>
      </c>
      <c r="B88" s="9" t="s">
        <v>1717</v>
      </c>
      <c r="C88" s="3" t="s">
        <v>5826</v>
      </c>
      <c r="D88" s="5">
        <v>2000</v>
      </c>
      <c r="E88" s="7">
        <v>150</v>
      </c>
      <c r="F88" t="s">
        <v>8220</v>
      </c>
      <c r="G88" t="s">
        <v>8223</v>
      </c>
      <c r="H88" t="s">
        <v>8245</v>
      </c>
      <c r="I88">
        <v>1481295099</v>
      </c>
      <c r="J88">
        <v>1477835499</v>
      </c>
      <c r="K88" t="b">
        <v>0</v>
      </c>
      <c r="L88">
        <v>3</v>
      </c>
      <c r="M88" t="b">
        <v>0</v>
      </c>
      <c r="N88" t="s">
        <v>8291</v>
      </c>
      <c r="O88">
        <v>8</v>
      </c>
      <c r="P88">
        <v>50</v>
      </c>
      <c r="Q88" s="10" t="s">
        <v>8322</v>
      </c>
      <c r="R88" t="s">
        <v>8344</v>
      </c>
      <c r="S88" s="16">
        <v>42673.577534722222</v>
      </c>
      <c r="T88" s="16">
        <v>42713.619201388887</v>
      </c>
    </row>
    <row r="89" spans="1:20" ht="60" x14ac:dyDescent="0.25">
      <c r="A89">
        <v>1717</v>
      </c>
      <c r="B89" s="9" t="s">
        <v>1718</v>
      </c>
      <c r="C89" s="3" t="s">
        <v>5827</v>
      </c>
      <c r="D89" s="5">
        <v>3265</v>
      </c>
      <c r="E89" s="7">
        <v>1395</v>
      </c>
      <c r="F89" t="s">
        <v>8220</v>
      </c>
      <c r="G89" t="s">
        <v>8223</v>
      </c>
      <c r="H89" t="s">
        <v>8245</v>
      </c>
      <c r="I89">
        <v>1461211200</v>
      </c>
      <c r="J89">
        <v>1459467238</v>
      </c>
      <c r="K89" t="b">
        <v>0</v>
      </c>
      <c r="L89">
        <v>41</v>
      </c>
      <c r="M89" t="b">
        <v>0</v>
      </c>
      <c r="N89" t="s">
        <v>8291</v>
      </c>
      <c r="O89">
        <v>43</v>
      </c>
      <c r="P89">
        <v>34.020000000000003</v>
      </c>
      <c r="Q89" s="10" t="s">
        <v>8322</v>
      </c>
      <c r="R89" t="s">
        <v>8344</v>
      </c>
      <c r="S89" s="16">
        <v>42460.98192129629</v>
      </c>
      <c r="T89" s="16">
        <v>42481.166666666672</v>
      </c>
    </row>
    <row r="90" spans="1:20" x14ac:dyDescent="0.25">
      <c r="A90">
        <v>1718</v>
      </c>
      <c r="B90" s="9" t="s">
        <v>1719</v>
      </c>
      <c r="C90" s="3" t="s">
        <v>5828</v>
      </c>
      <c r="D90" s="5">
        <v>35000</v>
      </c>
      <c r="E90" s="7">
        <v>75</v>
      </c>
      <c r="F90" t="s">
        <v>8220</v>
      </c>
      <c r="G90" t="s">
        <v>8223</v>
      </c>
      <c r="H90" t="s">
        <v>8245</v>
      </c>
      <c r="I90">
        <v>1463201940</v>
      </c>
      <c r="J90">
        <v>1459435149</v>
      </c>
      <c r="K90" t="b">
        <v>0</v>
      </c>
      <c r="L90">
        <v>2</v>
      </c>
      <c r="M90" t="b">
        <v>0</v>
      </c>
      <c r="N90" t="s">
        <v>8291</v>
      </c>
      <c r="O90">
        <v>0</v>
      </c>
      <c r="P90">
        <v>37.5</v>
      </c>
      <c r="Q90" s="10" t="s">
        <v>8322</v>
      </c>
      <c r="R90" t="s">
        <v>8344</v>
      </c>
      <c r="S90" s="16">
        <v>42460.610520833332</v>
      </c>
      <c r="T90" s="16">
        <v>42504.207638888889</v>
      </c>
    </row>
    <row r="91" spans="1:20" ht="75" x14ac:dyDescent="0.25">
      <c r="A91">
        <v>1719</v>
      </c>
      <c r="B91" s="9" t="s">
        <v>1720</v>
      </c>
      <c r="C91" s="3" t="s">
        <v>5829</v>
      </c>
      <c r="D91" s="5">
        <v>4000</v>
      </c>
      <c r="E91" s="7">
        <v>35</v>
      </c>
      <c r="F91" t="s">
        <v>8220</v>
      </c>
      <c r="G91" t="s">
        <v>8223</v>
      </c>
      <c r="H91" t="s">
        <v>8245</v>
      </c>
      <c r="I91">
        <v>1410958191</v>
      </c>
      <c r="J91">
        <v>1408366191</v>
      </c>
      <c r="K91" t="b">
        <v>0</v>
      </c>
      <c r="L91">
        <v>3</v>
      </c>
      <c r="M91" t="b">
        <v>0</v>
      </c>
      <c r="N91" t="s">
        <v>8291</v>
      </c>
      <c r="O91">
        <v>1</v>
      </c>
      <c r="P91">
        <v>11.67</v>
      </c>
      <c r="Q91" s="10" t="s">
        <v>8322</v>
      </c>
      <c r="R91" t="s">
        <v>8344</v>
      </c>
      <c r="S91" s="16">
        <v>41869.534618055557</v>
      </c>
      <c r="T91" s="16">
        <v>41899.534618055557</v>
      </c>
    </row>
    <row r="92" spans="1:20" ht="75" x14ac:dyDescent="0.25">
      <c r="A92">
        <v>1720</v>
      </c>
      <c r="B92" s="9" t="s">
        <v>1721</v>
      </c>
      <c r="C92" s="3" t="s">
        <v>5830</v>
      </c>
      <c r="D92" s="5">
        <v>4000</v>
      </c>
      <c r="E92" s="7">
        <v>225</v>
      </c>
      <c r="F92" t="s">
        <v>8220</v>
      </c>
      <c r="G92" t="s">
        <v>8223</v>
      </c>
      <c r="H92" t="s">
        <v>8245</v>
      </c>
      <c r="I92">
        <v>1415562471</v>
      </c>
      <c r="J92">
        <v>1412966871</v>
      </c>
      <c r="K92" t="b">
        <v>0</v>
      </c>
      <c r="L92">
        <v>8</v>
      </c>
      <c r="M92" t="b">
        <v>0</v>
      </c>
      <c r="N92" t="s">
        <v>8291</v>
      </c>
      <c r="O92">
        <v>6</v>
      </c>
      <c r="P92">
        <v>28.13</v>
      </c>
      <c r="Q92" s="10" t="s">
        <v>8322</v>
      </c>
      <c r="R92" t="s">
        <v>8344</v>
      </c>
      <c r="S92" s="16">
        <v>41922.783229166671</v>
      </c>
      <c r="T92" s="16">
        <v>41952.824895833335</v>
      </c>
    </row>
    <row r="93" spans="1:20" ht="75" x14ac:dyDescent="0.25">
      <c r="A93">
        <v>1721</v>
      </c>
      <c r="B93" s="9" t="s">
        <v>1722</v>
      </c>
      <c r="C93" s="3" t="s">
        <v>5831</v>
      </c>
      <c r="D93" s="5">
        <v>5000</v>
      </c>
      <c r="E93" s="7">
        <v>0</v>
      </c>
      <c r="F93" t="s">
        <v>8220</v>
      </c>
      <c r="G93" t="s">
        <v>8223</v>
      </c>
      <c r="H93" t="s">
        <v>8245</v>
      </c>
      <c r="I93">
        <v>1449831863</v>
      </c>
      <c r="J93">
        <v>1447239863</v>
      </c>
      <c r="K93" t="b">
        <v>0</v>
      </c>
      <c r="L93">
        <v>0</v>
      </c>
      <c r="M93" t="b">
        <v>0</v>
      </c>
      <c r="N93" t="s">
        <v>8291</v>
      </c>
      <c r="O93">
        <v>0</v>
      </c>
      <c r="P93">
        <v>0</v>
      </c>
      <c r="Q93" s="10" t="s">
        <v>8322</v>
      </c>
      <c r="R93" t="s">
        <v>8344</v>
      </c>
      <c r="S93" s="16">
        <v>42319.461377314816</v>
      </c>
      <c r="T93" s="16">
        <v>42349.461377314816</v>
      </c>
    </row>
    <row r="94" spans="1:20" ht="60" x14ac:dyDescent="0.25">
      <c r="A94">
        <v>1722</v>
      </c>
      <c r="B94" s="9" t="s">
        <v>1723</v>
      </c>
      <c r="C94" s="3" t="s">
        <v>5832</v>
      </c>
      <c r="D94" s="5">
        <v>2880</v>
      </c>
      <c r="E94" s="7">
        <v>1</v>
      </c>
      <c r="F94" t="s">
        <v>8220</v>
      </c>
      <c r="G94" t="s">
        <v>8223</v>
      </c>
      <c r="H94" t="s">
        <v>8245</v>
      </c>
      <c r="I94">
        <v>1459642200</v>
      </c>
      <c r="J94">
        <v>1456441429</v>
      </c>
      <c r="K94" t="b">
        <v>0</v>
      </c>
      <c r="L94">
        <v>1</v>
      </c>
      <c r="M94" t="b">
        <v>0</v>
      </c>
      <c r="N94" t="s">
        <v>8291</v>
      </c>
      <c r="O94">
        <v>0</v>
      </c>
      <c r="P94">
        <v>1</v>
      </c>
      <c r="Q94" s="10" t="s">
        <v>8322</v>
      </c>
      <c r="R94" t="s">
        <v>8344</v>
      </c>
      <c r="S94" s="16">
        <v>42425.960983796293</v>
      </c>
      <c r="T94" s="16">
        <v>42463.006944444445</v>
      </c>
    </row>
    <row r="95" spans="1:20" ht="75" x14ac:dyDescent="0.25">
      <c r="A95">
        <v>1723</v>
      </c>
      <c r="B95" s="9" t="s">
        <v>1724</v>
      </c>
      <c r="C95" s="3" t="s">
        <v>5833</v>
      </c>
      <c r="D95" s="5">
        <v>10000</v>
      </c>
      <c r="E95" s="7">
        <v>650</v>
      </c>
      <c r="F95" t="s">
        <v>8220</v>
      </c>
      <c r="G95" t="s">
        <v>8223</v>
      </c>
      <c r="H95" t="s">
        <v>8245</v>
      </c>
      <c r="I95">
        <v>1435730400</v>
      </c>
      <c r="J95">
        <v>1430855315</v>
      </c>
      <c r="K95" t="b">
        <v>0</v>
      </c>
      <c r="L95">
        <v>3</v>
      </c>
      <c r="M95" t="b">
        <v>0</v>
      </c>
      <c r="N95" t="s">
        <v>8291</v>
      </c>
      <c r="O95">
        <v>7</v>
      </c>
      <c r="P95">
        <v>216.67</v>
      </c>
      <c r="Q95" s="10" t="s">
        <v>8322</v>
      </c>
      <c r="R95" t="s">
        <v>8344</v>
      </c>
      <c r="S95" s="16">
        <v>42129.82540509259</v>
      </c>
      <c r="T95" s="16">
        <v>42186.25</v>
      </c>
    </row>
    <row r="96" spans="1:20" ht="75" x14ac:dyDescent="0.25">
      <c r="A96">
        <v>1724</v>
      </c>
      <c r="B96" s="9" t="s">
        <v>1725</v>
      </c>
      <c r="C96" s="3" t="s">
        <v>5834</v>
      </c>
      <c r="D96" s="5">
        <v>6000</v>
      </c>
      <c r="E96" s="7">
        <v>35</v>
      </c>
      <c r="F96" t="s">
        <v>8220</v>
      </c>
      <c r="G96" t="s">
        <v>8223</v>
      </c>
      <c r="H96" t="s">
        <v>8245</v>
      </c>
      <c r="I96">
        <v>1414707762</v>
      </c>
      <c r="J96">
        <v>1412115762</v>
      </c>
      <c r="K96" t="b">
        <v>0</v>
      </c>
      <c r="L96">
        <v>4</v>
      </c>
      <c r="M96" t="b">
        <v>0</v>
      </c>
      <c r="N96" t="s">
        <v>8291</v>
      </c>
      <c r="O96">
        <v>1</v>
      </c>
      <c r="P96">
        <v>8.75</v>
      </c>
      <c r="Q96" s="10" t="s">
        <v>8322</v>
      </c>
      <c r="R96" t="s">
        <v>8344</v>
      </c>
      <c r="S96" s="16">
        <v>41912.932430555556</v>
      </c>
      <c r="T96" s="16">
        <v>41942.932430555556</v>
      </c>
    </row>
    <row r="97" spans="1:20" ht="75" x14ac:dyDescent="0.25">
      <c r="A97">
        <v>1725</v>
      </c>
      <c r="B97" s="9" t="s">
        <v>1726</v>
      </c>
      <c r="C97" s="3" t="s">
        <v>5835</v>
      </c>
      <c r="D97" s="5">
        <v>5500</v>
      </c>
      <c r="E97" s="7">
        <v>560</v>
      </c>
      <c r="F97" t="s">
        <v>8220</v>
      </c>
      <c r="G97" t="s">
        <v>8223</v>
      </c>
      <c r="H97" t="s">
        <v>8245</v>
      </c>
      <c r="I97">
        <v>1408922049</v>
      </c>
      <c r="J97">
        <v>1406330049</v>
      </c>
      <c r="K97" t="b">
        <v>0</v>
      </c>
      <c r="L97">
        <v>9</v>
      </c>
      <c r="M97" t="b">
        <v>0</v>
      </c>
      <c r="N97" t="s">
        <v>8291</v>
      </c>
      <c r="O97">
        <v>10</v>
      </c>
      <c r="P97">
        <v>62.22</v>
      </c>
      <c r="Q97" s="10" t="s">
        <v>8322</v>
      </c>
      <c r="R97" t="s">
        <v>8344</v>
      </c>
      <c r="S97" s="16">
        <v>41845.968159722222</v>
      </c>
      <c r="T97" s="16">
        <v>41875.968159722222</v>
      </c>
    </row>
    <row r="98" spans="1:20" ht="45" x14ac:dyDescent="0.25">
      <c r="A98">
        <v>1726</v>
      </c>
      <c r="B98" s="9" t="s">
        <v>1727</v>
      </c>
      <c r="C98" s="3" t="s">
        <v>5836</v>
      </c>
      <c r="D98" s="5">
        <v>6500</v>
      </c>
      <c r="E98" s="7">
        <v>2196</v>
      </c>
      <c r="F98" t="s">
        <v>8220</v>
      </c>
      <c r="G98" t="s">
        <v>8223</v>
      </c>
      <c r="H98" t="s">
        <v>8245</v>
      </c>
      <c r="I98">
        <v>1403906664</v>
      </c>
      <c r="J98">
        <v>1401401064</v>
      </c>
      <c r="K98" t="b">
        <v>0</v>
      </c>
      <c r="L98">
        <v>16</v>
      </c>
      <c r="M98" t="b">
        <v>0</v>
      </c>
      <c r="N98" t="s">
        <v>8291</v>
      </c>
      <c r="O98">
        <v>34</v>
      </c>
      <c r="P98">
        <v>137.25</v>
      </c>
      <c r="Q98" s="10" t="s">
        <v>8322</v>
      </c>
      <c r="R98" t="s">
        <v>8344</v>
      </c>
      <c r="S98" s="16">
        <v>41788.919722222221</v>
      </c>
      <c r="T98" s="16">
        <v>41817.919722222221</v>
      </c>
    </row>
    <row r="99" spans="1:20" ht="60" x14ac:dyDescent="0.25">
      <c r="A99">
        <v>1728</v>
      </c>
      <c r="B99" s="9" t="s">
        <v>1729</v>
      </c>
      <c r="C99" s="3" t="s">
        <v>5838</v>
      </c>
      <c r="D99" s="5">
        <v>1250</v>
      </c>
      <c r="E99" s="7">
        <v>855</v>
      </c>
      <c r="F99" t="s">
        <v>8220</v>
      </c>
      <c r="G99" t="s">
        <v>8223</v>
      </c>
      <c r="H99" t="s">
        <v>8245</v>
      </c>
      <c r="I99">
        <v>1445439674</v>
      </c>
      <c r="J99">
        <v>1442847674</v>
      </c>
      <c r="K99" t="b">
        <v>0</v>
      </c>
      <c r="L99">
        <v>7</v>
      </c>
      <c r="M99" t="b">
        <v>0</v>
      </c>
      <c r="N99" t="s">
        <v>8291</v>
      </c>
      <c r="O99">
        <v>68</v>
      </c>
      <c r="P99">
        <v>122.14</v>
      </c>
      <c r="Q99" s="10" t="s">
        <v>8322</v>
      </c>
      <c r="R99" t="s">
        <v>8344</v>
      </c>
      <c r="S99" s="16">
        <v>42268.625856481478</v>
      </c>
      <c r="T99" s="16">
        <v>42298.625856481478</v>
      </c>
    </row>
    <row r="100" spans="1:20" ht="60" x14ac:dyDescent="0.25">
      <c r="A100">
        <v>1729</v>
      </c>
      <c r="B100" s="9" t="s">
        <v>1730</v>
      </c>
      <c r="C100" s="3" t="s">
        <v>5839</v>
      </c>
      <c r="D100" s="5">
        <v>10000</v>
      </c>
      <c r="E100" s="7">
        <v>0</v>
      </c>
      <c r="F100" t="s">
        <v>8220</v>
      </c>
      <c r="G100" t="s">
        <v>8223</v>
      </c>
      <c r="H100" t="s">
        <v>8245</v>
      </c>
      <c r="I100">
        <v>1465521306</v>
      </c>
      <c r="J100">
        <v>1460337306</v>
      </c>
      <c r="K100" t="b">
        <v>0</v>
      </c>
      <c r="L100">
        <v>0</v>
      </c>
      <c r="M100" t="b">
        <v>0</v>
      </c>
      <c r="N100" t="s">
        <v>8291</v>
      </c>
      <c r="O100">
        <v>0</v>
      </c>
      <c r="P100">
        <v>0</v>
      </c>
      <c r="Q100" s="10" t="s">
        <v>8322</v>
      </c>
      <c r="R100" t="s">
        <v>8344</v>
      </c>
      <c r="S100" s="16">
        <v>42471.052152777775</v>
      </c>
      <c r="T100" s="16">
        <v>42531.052152777775</v>
      </c>
    </row>
    <row r="101" spans="1:20" ht="60" x14ac:dyDescent="0.25">
      <c r="A101">
        <v>1730</v>
      </c>
      <c r="B101" s="9" t="s">
        <v>1731</v>
      </c>
      <c r="C101" s="3" t="s">
        <v>5840</v>
      </c>
      <c r="D101" s="5">
        <v>3000</v>
      </c>
      <c r="E101" s="7">
        <v>0</v>
      </c>
      <c r="F101" t="s">
        <v>8220</v>
      </c>
      <c r="G101" t="s">
        <v>8223</v>
      </c>
      <c r="H101" t="s">
        <v>8245</v>
      </c>
      <c r="I101">
        <v>1445738783</v>
      </c>
      <c r="J101">
        <v>1443146783</v>
      </c>
      <c r="K101" t="b">
        <v>0</v>
      </c>
      <c r="L101">
        <v>0</v>
      </c>
      <c r="M101" t="b">
        <v>0</v>
      </c>
      <c r="N101" t="s">
        <v>8291</v>
      </c>
      <c r="O101">
        <v>0</v>
      </c>
      <c r="P101">
        <v>0</v>
      </c>
      <c r="Q101" s="10" t="s">
        <v>8322</v>
      </c>
      <c r="R101" t="s">
        <v>8344</v>
      </c>
      <c r="S101" s="16">
        <v>42272.087766203709</v>
      </c>
      <c r="T101" s="16">
        <v>42302.087766203709</v>
      </c>
    </row>
    <row r="102" spans="1:20" ht="45" x14ac:dyDescent="0.25">
      <c r="A102">
        <v>1731</v>
      </c>
      <c r="B102" s="9" t="s">
        <v>1732</v>
      </c>
      <c r="C102" s="3" t="s">
        <v>5841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1434034800</v>
      </c>
      <c r="J102">
        <v>1432849552</v>
      </c>
      <c r="K102" t="b">
        <v>0</v>
      </c>
      <c r="L102">
        <v>0</v>
      </c>
      <c r="M102" t="b">
        <v>0</v>
      </c>
      <c r="N102" t="s">
        <v>8291</v>
      </c>
      <c r="O102">
        <v>0</v>
      </c>
      <c r="P102">
        <v>0</v>
      </c>
      <c r="Q102" s="10" t="s">
        <v>8322</v>
      </c>
      <c r="R102" t="s">
        <v>8344</v>
      </c>
      <c r="S102" s="16">
        <v>42152.906851851847</v>
      </c>
      <c r="T102" s="16">
        <v>42166.625</v>
      </c>
    </row>
    <row r="103" spans="1:20" ht="75" x14ac:dyDescent="0.25">
      <c r="A103">
        <v>1732</v>
      </c>
      <c r="B103" s="9" t="s">
        <v>1733</v>
      </c>
      <c r="C103" s="3" t="s">
        <v>5842</v>
      </c>
      <c r="D103" s="5">
        <v>4000</v>
      </c>
      <c r="E103" s="7">
        <v>0</v>
      </c>
      <c r="F103" t="s">
        <v>8220</v>
      </c>
      <c r="G103" t="s">
        <v>8223</v>
      </c>
      <c r="H103" t="s">
        <v>8245</v>
      </c>
      <c r="I103">
        <v>1452920400</v>
      </c>
      <c r="J103">
        <v>1447777481</v>
      </c>
      <c r="K103" t="b">
        <v>0</v>
      </c>
      <c r="L103">
        <v>0</v>
      </c>
      <c r="M103" t="b">
        <v>0</v>
      </c>
      <c r="N103" t="s">
        <v>8291</v>
      </c>
      <c r="O103">
        <v>0</v>
      </c>
      <c r="P103">
        <v>0</v>
      </c>
      <c r="Q103" s="10" t="s">
        <v>8322</v>
      </c>
      <c r="R103" t="s">
        <v>8344</v>
      </c>
      <c r="S103" s="16">
        <v>42325.683807870373</v>
      </c>
      <c r="T103" s="16">
        <v>42385.208333333328</v>
      </c>
    </row>
    <row r="104" spans="1:20" ht="75" x14ac:dyDescent="0.25">
      <c r="A104">
        <v>1733</v>
      </c>
      <c r="B104" s="9" t="s">
        <v>1734</v>
      </c>
      <c r="C104" s="3" t="s">
        <v>5843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1473802200</v>
      </c>
      <c r="J104">
        <v>1472746374</v>
      </c>
      <c r="K104" t="b">
        <v>0</v>
      </c>
      <c r="L104">
        <v>0</v>
      </c>
      <c r="M104" t="b">
        <v>0</v>
      </c>
      <c r="N104" t="s">
        <v>8291</v>
      </c>
      <c r="O104">
        <v>0</v>
      </c>
      <c r="P104">
        <v>0</v>
      </c>
      <c r="Q104" s="10" t="s">
        <v>8322</v>
      </c>
      <c r="R104" t="s">
        <v>8344</v>
      </c>
      <c r="S104" s="16">
        <v>42614.675625000003</v>
      </c>
      <c r="T104" s="16">
        <v>42626.895833333328</v>
      </c>
    </row>
    <row r="105" spans="1:20" ht="75" x14ac:dyDescent="0.25">
      <c r="A105">
        <v>1734</v>
      </c>
      <c r="B105" s="9" t="s">
        <v>1735</v>
      </c>
      <c r="C105" s="3" t="s">
        <v>5844</v>
      </c>
      <c r="D105" s="5">
        <v>4500</v>
      </c>
      <c r="E105" s="7">
        <v>1</v>
      </c>
      <c r="F105" t="s">
        <v>8220</v>
      </c>
      <c r="G105" t="s">
        <v>8223</v>
      </c>
      <c r="H105" t="s">
        <v>8245</v>
      </c>
      <c r="I105">
        <v>1431046356</v>
      </c>
      <c r="J105">
        <v>1428454356</v>
      </c>
      <c r="K105" t="b">
        <v>0</v>
      </c>
      <c r="L105">
        <v>1</v>
      </c>
      <c r="M105" t="b">
        <v>0</v>
      </c>
      <c r="N105" t="s">
        <v>8291</v>
      </c>
      <c r="O105">
        <v>0</v>
      </c>
      <c r="P105">
        <v>1</v>
      </c>
      <c r="Q105" s="10" t="s">
        <v>8322</v>
      </c>
      <c r="R105" t="s">
        <v>8344</v>
      </c>
      <c r="S105" s="16">
        <v>42102.036527777775</v>
      </c>
      <c r="T105" s="16">
        <v>42132.036527777775</v>
      </c>
    </row>
    <row r="106" spans="1:20" ht="60" x14ac:dyDescent="0.25">
      <c r="A106">
        <v>1735</v>
      </c>
      <c r="B106" s="9" t="s">
        <v>1736</v>
      </c>
      <c r="C106" s="3" t="s">
        <v>5845</v>
      </c>
      <c r="D106" s="5">
        <v>1000</v>
      </c>
      <c r="E106" s="7">
        <v>110</v>
      </c>
      <c r="F106" t="s">
        <v>8220</v>
      </c>
      <c r="G106" t="s">
        <v>8223</v>
      </c>
      <c r="H106" t="s">
        <v>8245</v>
      </c>
      <c r="I106">
        <v>1470598345</v>
      </c>
      <c r="J106">
        <v>1468006345</v>
      </c>
      <c r="K106" t="b">
        <v>0</v>
      </c>
      <c r="L106">
        <v>2</v>
      </c>
      <c r="M106" t="b">
        <v>0</v>
      </c>
      <c r="N106" t="s">
        <v>8291</v>
      </c>
      <c r="O106">
        <v>11</v>
      </c>
      <c r="P106">
        <v>55</v>
      </c>
      <c r="Q106" s="10" t="s">
        <v>8322</v>
      </c>
      <c r="R106" t="s">
        <v>8344</v>
      </c>
      <c r="S106" s="16">
        <v>42559.814178240747</v>
      </c>
      <c r="T106" s="16">
        <v>42589.814178240747</v>
      </c>
    </row>
    <row r="107" spans="1:20" ht="45" x14ac:dyDescent="0.25">
      <c r="A107">
        <v>1736</v>
      </c>
      <c r="B107" s="9" t="s">
        <v>1737</v>
      </c>
      <c r="C107" s="3" t="s">
        <v>5846</v>
      </c>
      <c r="D107" s="5">
        <v>3000</v>
      </c>
      <c r="E107" s="7">
        <v>22</v>
      </c>
      <c r="F107" t="s">
        <v>8220</v>
      </c>
      <c r="G107" t="s">
        <v>8223</v>
      </c>
      <c r="H107" t="s">
        <v>8245</v>
      </c>
      <c r="I107">
        <v>1447018833</v>
      </c>
      <c r="J107">
        <v>1444423233</v>
      </c>
      <c r="K107" t="b">
        <v>0</v>
      </c>
      <c r="L107">
        <v>1</v>
      </c>
      <c r="M107" t="b">
        <v>0</v>
      </c>
      <c r="N107" t="s">
        <v>8291</v>
      </c>
      <c r="O107">
        <v>1</v>
      </c>
      <c r="P107">
        <v>22</v>
      </c>
      <c r="Q107" s="10" t="s">
        <v>8322</v>
      </c>
      <c r="R107" t="s">
        <v>8344</v>
      </c>
      <c r="S107" s="16">
        <v>42286.861493055556</v>
      </c>
      <c r="T107" s="16">
        <v>42316.90315972222</v>
      </c>
    </row>
    <row r="108" spans="1:20" ht="75" x14ac:dyDescent="0.25">
      <c r="A108">
        <v>1737</v>
      </c>
      <c r="B108" s="9" t="s">
        <v>1738</v>
      </c>
      <c r="C108" s="3" t="s">
        <v>5847</v>
      </c>
      <c r="D108" s="5">
        <v>4000</v>
      </c>
      <c r="E108" s="7">
        <v>850</v>
      </c>
      <c r="F108" t="s">
        <v>8220</v>
      </c>
      <c r="G108" t="s">
        <v>8223</v>
      </c>
      <c r="H108" t="s">
        <v>8245</v>
      </c>
      <c r="I108">
        <v>1437432392</v>
      </c>
      <c r="J108">
        <v>1434840392</v>
      </c>
      <c r="K108" t="b">
        <v>0</v>
      </c>
      <c r="L108">
        <v>15</v>
      </c>
      <c r="M108" t="b">
        <v>0</v>
      </c>
      <c r="N108" t="s">
        <v>8291</v>
      </c>
      <c r="O108">
        <v>21</v>
      </c>
      <c r="P108">
        <v>56.67</v>
      </c>
      <c r="Q108" s="10" t="s">
        <v>8322</v>
      </c>
      <c r="R108" t="s">
        <v>8344</v>
      </c>
      <c r="S108" s="16">
        <v>42175.948981481488</v>
      </c>
      <c r="T108" s="16">
        <v>42205.948981481488</v>
      </c>
    </row>
    <row r="109" spans="1:20" ht="45" x14ac:dyDescent="0.25">
      <c r="A109">
        <v>1738</v>
      </c>
      <c r="B109" s="9" t="s">
        <v>1739</v>
      </c>
      <c r="C109" s="3" t="s">
        <v>5848</v>
      </c>
      <c r="D109" s="5">
        <v>5000</v>
      </c>
      <c r="E109" s="7">
        <v>20</v>
      </c>
      <c r="F109" t="s">
        <v>8220</v>
      </c>
      <c r="G109" t="s">
        <v>8223</v>
      </c>
      <c r="H109" t="s">
        <v>8245</v>
      </c>
      <c r="I109">
        <v>1412283542</v>
      </c>
      <c r="J109">
        <v>1409691542</v>
      </c>
      <c r="K109" t="b">
        <v>0</v>
      </c>
      <c r="L109">
        <v>1</v>
      </c>
      <c r="M109" t="b">
        <v>0</v>
      </c>
      <c r="N109" t="s">
        <v>8291</v>
      </c>
      <c r="O109">
        <v>0</v>
      </c>
      <c r="P109">
        <v>20</v>
      </c>
      <c r="Q109" s="10" t="s">
        <v>8322</v>
      </c>
      <c r="R109" t="s">
        <v>8344</v>
      </c>
      <c r="S109" s="16">
        <v>41884.874328703707</v>
      </c>
      <c r="T109" s="16">
        <v>41914.874328703707</v>
      </c>
    </row>
    <row r="110" spans="1:20" ht="60" x14ac:dyDescent="0.25">
      <c r="A110">
        <v>1739</v>
      </c>
      <c r="B110" s="9" t="s">
        <v>1740</v>
      </c>
      <c r="C110" s="3" t="s">
        <v>5849</v>
      </c>
      <c r="D110" s="5">
        <v>1000</v>
      </c>
      <c r="E110" s="7">
        <v>1</v>
      </c>
      <c r="F110" t="s">
        <v>8220</v>
      </c>
      <c r="G110" t="s">
        <v>8223</v>
      </c>
      <c r="H110" t="s">
        <v>8245</v>
      </c>
      <c r="I110">
        <v>1462391932</v>
      </c>
      <c r="J110">
        <v>1457297932</v>
      </c>
      <c r="K110" t="b">
        <v>0</v>
      </c>
      <c r="L110">
        <v>1</v>
      </c>
      <c r="M110" t="b">
        <v>0</v>
      </c>
      <c r="N110" t="s">
        <v>8291</v>
      </c>
      <c r="O110">
        <v>0</v>
      </c>
      <c r="P110">
        <v>1</v>
      </c>
      <c r="Q110" s="10" t="s">
        <v>8322</v>
      </c>
      <c r="R110" t="s">
        <v>8344</v>
      </c>
      <c r="S110" s="16">
        <v>42435.874212962968</v>
      </c>
      <c r="T110" s="16">
        <v>42494.832546296297</v>
      </c>
    </row>
    <row r="111" spans="1:20" ht="60" x14ac:dyDescent="0.25">
      <c r="A111">
        <v>1740</v>
      </c>
      <c r="B111" s="9" t="s">
        <v>1741</v>
      </c>
      <c r="C111" s="3" t="s">
        <v>5850</v>
      </c>
      <c r="D111" s="5">
        <v>3000</v>
      </c>
      <c r="E111" s="7">
        <v>0</v>
      </c>
      <c r="F111" t="s">
        <v>8220</v>
      </c>
      <c r="G111" t="s">
        <v>8223</v>
      </c>
      <c r="H111" t="s">
        <v>8245</v>
      </c>
      <c r="I111">
        <v>1437075422</v>
      </c>
      <c r="J111">
        <v>1434483422</v>
      </c>
      <c r="K111" t="b">
        <v>0</v>
      </c>
      <c r="L111">
        <v>0</v>
      </c>
      <c r="M111" t="b">
        <v>0</v>
      </c>
      <c r="N111" t="s">
        <v>8291</v>
      </c>
      <c r="O111">
        <v>0</v>
      </c>
      <c r="P111">
        <v>0</v>
      </c>
      <c r="Q111" s="10" t="s">
        <v>8322</v>
      </c>
      <c r="R111" t="s">
        <v>8344</v>
      </c>
      <c r="S111" s="16">
        <v>42171.817384259266</v>
      </c>
      <c r="T111" s="16">
        <v>42201.817384259266</v>
      </c>
    </row>
    <row r="112" spans="1:20" x14ac:dyDescent="0.25">
      <c r="B112" s="9"/>
      <c r="C112" s="3"/>
      <c r="D112" s="5"/>
      <c r="E112" s="7"/>
      <c r="Q112" s="10"/>
      <c r="S112" s="16"/>
      <c r="T112" s="16"/>
    </row>
    <row r="113" spans="2:20" x14ac:dyDescent="0.25">
      <c r="B113" s="9"/>
      <c r="C113" s="3"/>
      <c r="D113" s="5"/>
      <c r="E113" s="7"/>
      <c r="Q113" s="10"/>
      <c r="S113" s="16"/>
      <c r="T113" s="16"/>
    </row>
    <row r="114" spans="2:20" x14ac:dyDescent="0.25">
      <c r="B114" s="9"/>
      <c r="C114" s="3"/>
      <c r="D114" s="5"/>
      <c r="E114" s="7"/>
      <c r="Q114" s="10"/>
      <c r="S114" s="16"/>
      <c r="T114" s="16"/>
    </row>
    <row r="115" spans="2:20" x14ac:dyDescent="0.25">
      <c r="B115" s="9"/>
      <c r="C115" s="3"/>
      <c r="D115" s="5"/>
      <c r="E115" s="7"/>
      <c r="Q115" s="10"/>
      <c r="S115" s="16"/>
      <c r="T115" s="16"/>
    </row>
    <row r="116" spans="2:20" x14ac:dyDescent="0.25">
      <c r="B116" s="9"/>
      <c r="C116" s="3"/>
      <c r="D116" s="5"/>
      <c r="E116" s="7"/>
      <c r="Q116" s="10"/>
      <c r="S116" s="16"/>
      <c r="T116" s="16"/>
    </row>
    <row r="117" spans="2:20" x14ac:dyDescent="0.25">
      <c r="B117" s="9"/>
      <c r="C117" s="3"/>
      <c r="D117" s="5"/>
      <c r="E117" s="7"/>
      <c r="Q117" s="10"/>
      <c r="S117" s="16"/>
      <c r="T117" s="16"/>
    </row>
    <row r="118" spans="2:20" x14ac:dyDescent="0.25">
      <c r="B118" s="9"/>
      <c r="C118" s="3"/>
      <c r="D118" s="5"/>
      <c r="E118" s="7"/>
      <c r="Q118" s="10"/>
      <c r="S118" s="16"/>
      <c r="T118" s="16"/>
    </row>
    <row r="119" spans="2:20" x14ac:dyDescent="0.25">
      <c r="B119" s="9"/>
      <c r="C119" s="3"/>
      <c r="D119" s="5"/>
      <c r="E119" s="7"/>
      <c r="Q119" s="10"/>
      <c r="S119" s="16"/>
      <c r="T119" s="16"/>
    </row>
    <row r="120" spans="2:20" x14ac:dyDescent="0.25">
      <c r="B120" s="9"/>
      <c r="C120" s="3"/>
      <c r="D120" s="5"/>
      <c r="E120" s="7"/>
      <c r="Q120" s="10"/>
      <c r="S120" s="16"/>
      <c r="T120" s="16"/>
    </row>
    <row r="121" spans="2:20" x14ac:dyDescent="0.25">
      <c r="B121" s="9"/>
      <c r="C121" s="3"/>
      <c r="D121" s="5"/>
      <c r="E121" s="7"/>
      <c r="Q121" s="10"/>
      <c r="S121" s="16"/>
      <c r="T121" s="16"/>
    </row>
    <row r="122" spans="2:20" x14ac:dyDescent="0.25">
      <c r="B122" s="9"/>
      <c r="C122" s="3"/>
      <c r="D122" s="5"/>
      <c r="E122" s="7"/>
      <c r="Q122" s="10"/>
      <c r="S122" s="16"/>
      <c r="T122" s="16"/>
    </row>
    <row r="123" spans="2:20" x14ac:dyDescent="0.25">
      <c r="B123" s="9"/>
      <c r="C123" s="3"/>
      <c r="D123" s="5"/>
      <c r="E123" s="7"/>
      <c r="Q123" s="10"/>
      <c r="S123" s="16"/>
      <c r="T123" s="16"/>
    </row>
    <row r="124" spans="2:20" x14ac:dyDescent="0.25">
      <c r="B124" s="9"/>
      <c r="C124" s="3"/>
      <c r="D124" s="5"/>
      <c r="E124" s="7"/>
      <c r="Q124" s="10"/>
      <c r="S124" s="16"/>
      <c r="T124" s="16"/>
    </row>
    <row r="125" spans="2:20" x14ac:dyDescent="0.25">
      <c r="B125" s="9"/>
      <c r="C125" s="3"/>
      <c r="D125" s="5"/>
      <c r="E125" s="7"/>
      <c r="Q125" s="10"/>
      <c r="S125" s="16"/>
      <c r="T125" s="16"/>
    </row>
    <row r="126" spans="2:20" x14ac:dyDescent="0.25">
      <c r="B126" s="9"/>
      <c r="C126" s="3"/>
      <c r="D126" s="5"/>
      <c r="E126" s="7"/>
      <c r="Q126" s="10"/>
      <c r="S126" s="16"/>
      <c r="T126" s="16"/>
    </row>
    <row r="127" spans="2:20" x14ac:dyDescent="0.25">
      <c r="B127" s="9"/>
      <c r="C127" s="3"/>
      <c r="D127" s="5"/>
      <c r="E127" s="7"/>
      <c r="Q127" s="10"/>
      <c r="S127" s="16"/>
      <c r="T127" s="16"/>
    </row>
    <row r="128" spans="2:20" x14ac:dyDescent="0.25">
      <c r="B128" s="9"/>
      <c r="C128" s="3"/>
      <c r="D128" s="5"/>
      <c r="E128" s="7"/>
      <c r="Q128" s="10"/>
      <c r="S128" s="16"/>
      <c r="T128" s="16"/>
    </row>
    <row r="129" spans="2:20" x14ac:dyDescent="0.25">
      <c r="B129" s="9"/>
      <c r="C129" s="3"/>
      <c r="D129" s="5"/>
      <c r="E129" s="7"/>
      <c r="Q129" s="10"/>
      <c r="S129" s="16"/>
      <c r="T129" s="16"/>
    </row>
    <row r="130" spans="2:20" x14ac:dyDescent="0.25">
      <c r="B130" s="9"/>
      <c r="C130" s="3"/>
      <c r="D130" s="5"/>
      <c r="E130" s="7"/>
      <c r="Q130" s="10"/>
      <c r="S130" s="16"/>
      <c r="T130" s="16"/>
    </row>
    <row r="131" spans="2:20" x14ac:dyDescent="0.25">
      <c r="B131" s="9"/>
      <c r="C131" s="3"/>
      <c r="D131" s="5"/>
      <c r="E131" s="7"/>
      <c r="Q131" s="10"/>
      <c r="S131" s="16"/>
      <c r="T131" s="16"/>
    </row>
    <row r="132" spans="2:20" x14ac:dyDescent="0.25">
      <c r="B132" s="9"/>
      <c r="C132" s="3"/>
      <c r="D132" s="5"/>
      <c r="E132" s="7"/>
      <c r="Q132" s="10"/>
      <c r="S132" s="16"/>
      <c r="T132" s="16"/>
    </row>
    <row r="133" spans="2:20" x14ac:dyDescent="0.25">
      <c r="B133" s="9"/>
      <c r="C133" s="3"/>
      <c r="D133" s="5"/>
      <c r="E133" s="7"/>
      <c r="Q133" s="10"/>
      <c r="S133" s="16"/>
      <c r="T133" s="16"/>
    </row>
    <row r="134" spans="2:20" x14ac:dyDescent="0.25">
      <c r="B134" s="9"/>
      <c r="C134" s="3"/>
      <c r="D134" s="5"/>
      <c r="E134" s="7"/>
      <c r="Q134" s="10"/>
      <c r="S134" s="16"/>
      <c r="T134" s="16"/>
    </row>
    <row r="135" spans="2:20" x14ac:dyDescent="0.25">
      <c r="B135" s="9"/>
      <c r="C135" s="3"/>
      <c r="D135" s="5"/>
      <c r="E135" s="7"/>
      <c r="Q135" s="10"/>
      <c r="S135" s="16"/>
      <c r="T135" s="16"/>
    </row>
    <row r="136" spans="2:20" x14ac:dyDescent="0.25">
      <c r="B136" s="9"/>
      <c r="C136" s="3"/>
      <c r="D136" s="5"/>
      <c r="E136" s="7"/>
      <c r="Q136" s="10"/>
      <c r="S136" s="16"/>
      <c r="T136" s="16"/>
    </row>
    <row r="137" spans="2:20" x14ac:dyDescent="0.25">
      <c r="B137" s="9"/>
      <c r="C137" s="3"/>
      <c r="D137" s="5"/>
      <c r="E137" s="7"/>
      <c r="Q137" s="10"/>
      <c r="S137" s="16"/>
      <c r="T137" s="16"/>
    </row>
    <row r="138" spans="2:20" x14ac:dyDescent="0.25">
      <c r="B138" s="9"/>
      <c r="C138" s="3"/>
      <c r="D138" s="5"/>
      <c r="E138" s="7"/>
      <c r="Q138" s="10"/>
      <c r="S138" s="16"/>
      <c r="T138" s="16"/>
    </row>
    <row r="139" spans="2:20" x14ac:dyDescent="0.25">
      <c r="B139" s="9"/>
      <c r="C139" s="3"/>
      <c r="D139" s="5"/>
      <c r="E139" s="7"/>
      <c r="Q139" s="10"/>
      <c r="S139" s="16"/>
      <c r="T139" s="16"/>
    </row>
    <row r="140" spans="2:20" x14ac:dyDescent="0.25">
      <c r="B140" s="9"/>
      <c r="C140" s="3"/>
      <c r="D140" s="5"/>
      <c r="E140" s="7"/>
      <c r="Q140" s="10"/>
      <c r="S140" s="16"/>
      <c r="T140" s="16"/>
    </row>
    <row r="141" spans="2:20" x14ac:dyDescent="0.25">
      <c r="B141" s="9"/>
      <c r="C141" s="3"/>
      <c r="D141" s="5"/>
      <c r="E141" s="7"/>
      <c r="Q141" s="10"/>
      <c r="S141" s="16"/>
      <c r="T141" s="16"/>
    </row>
    <row r="142" spans="2:20" x14ac:dyDescent="0.25">
      <c r="B142" s="9"/>
      <c r="C142" s="3"/>
      <c r="D142" s="5"/>
      <c r="E142" s="7"/>
      <c r="Q142" s="10"/>
      <c r="S142" s="16"/>
      <c r="T142" s="16"/>
    </row>
    <row r="143" spans="2:20" x14ac:dyDescent="0.25">
      <c r="B143" s="9"/>
      <c r="C143" s="3"/>
      <c r="D143" s="5"/>
      <c r="E143" s="7"/>
      <c r="Q143" s="10"/>
      <c r="S143" s="16"/>
      <c r="T143" s="16"/>
    </row>
    <row r="144" spans="2:20" x14ac:dyDescent="0.25">
      <c r="B144" s="9"/>
      <c r="C144" s="3"/>
      <c r="D144" s="5"/>
      <c r="E144" s="7"/>
      <c r="Q144" s="10"/>
      <c r="S144" s="16"/>
      <c r="T144" s="16"/>
    </row>
    <row r="145" spans="2:20" x14ac:dyDescent="0.25">
      <c r="B145" s="9"/>
      <c r="C145" s="3"/>
      <c r="D145" s="5"/>
      <c r="E145" s="7"/>
      <c r="Q145" s="10"/>
      <c r="S145" s="16"/>
      <c r="T145" s="16"/>
    </row>
    <row r="146" spans="2:20" x14ac:dyDescent="0.25">
      <c r="B146" s="9"/>
      <c r="C146" s="3"/>
      <c r="D146" s="5"/>
      <c r="E146" s="7"/>
      <c r="Q146" s="10"/>
      <c r="S146" s="16"/>
      <c r="T146" s="16"/>
    </row>
    <row r="147" spans="2:20" x14ac:dyDescent="0.25">
      <c r="B147" s="9"/>
      <c r="C147" s="3"/>
      <c r="D147" s="5"/>
      <c r="E147" s="7"/>
      <c r="Q147" s="10"/>
      <c r="S147" s="16"/>
      <c r="T147" s="16"/>
    </row>
    <row r="148" spans="2:20" x14ac:dyDescent="0.25">
      <c r="B148" s="9"/>
      <c r="C148" s="3"/>
      <c r="D148" s="5"/>
      <c r="E148" s="7"/>
      <c r="Q148" s="10"/>
      <c r="S148" s="16"/>
      <c r="T148" s="16"/>
    </row>
    <row r="149" spans="2:20" x14ac:dyDescent="0.25">
      <c r="B149" s="9"/>
      <c r="C149" s="3"/>
      <c r="D149" s="5"/>
      <c r="E149" s="7"/>
      <c r="Q149" s="10"/>
      <c r="S149" s="16"/>
      <c r="T149" s="16"/>
    </row>
    <row r="150" spans="2:20" x14ac:dyDescent="0.25">
      <c r="B150" s="9"/>
      <c r="C150" s="3"/>
      <c r="D150" s="5"/>
      <c r="E150" s="7"/>
      <c r="Q150" s="10"/>
      <c r="S150" s="16"/>
      <c r="T150" s="16"/>
    </row>
    <row r="151" spans="2:20" x14ac:dyDescent="0.25">
      <c r="B151" s="9"/>
      <c r="C151" s="3"/>
      <c r="D151" s="5"/>
      <c r="E151" s="7"/>
      <c r="Q151" s="10"/>
      <c r="S151" s="16"/>
      <c r="T151" s="16"/>
    </row>
    <row r="152" spans="2:20" x14ac:dyDescent="0.25">
      <c r="B152" s="9"/>
      <c r="C152" s="3"/>
      <c r="D152" s="5"/>
      <c r="E152" s="7"/>
      <c r="Q152" s="10"/>
      <c r="S152" s="16"/>
      <c r="T152" s="16"/>
    </row>
    <row r="153" spans="2:20" x14ac:dyDescent="0.25">
      <c r="B153" s="9"/>
      <c r="C153" s="3"/>
      <c r="D153" s="5"/>
      <c r="E153" s="7"/>
      <c r="Q153" s="10"/>
      <c r="S153" s="16"/>
      <c r="T153" s="16"/>
    </row>
    <row r="154" spans="2:20" x14ac:dyDescent="0.25">
      <c r="B154" s="9"/>
      <c r="C154" s="3"/>
      <c r="D154" s="5"/>
      <c r="E154" s="7"/>
      <c r="Q154" s="10"/>
      <c r="S154" s="16"/>
      <c r="T154" s="16"/>
    </row>
    <row r="155" spans="2:20" x14ac:dyDescent="0.25">
      <c r="B155" s="9"/>
      <c r="C155" s="3"/>
      <c r="D155" s="5"/>
      <c r="E155" s="7"/>
      <c r="Q155" s="10"/>
      <c r="S155" s="16"/>
      <c r="T155" s="16"/>
    </row>
    <row r="156" spans="2:20" x14ac:dyDescent="0.25">
      <c r="B156" s="9"/>
      <c r="C156" s="3"/>
      <c r="D156" s="5"/>
      <c r="E156" s="7"/>
      <c r="Q156" s="10"/>
      <c r="S156" s="16"/>
      <c r="T156" s="16"/>
    </row>
    <row r="157" spans="2:20" x14ac:dyDescent="0.25">
      <c r="B157" s="9"/>
      <c r="C157" s="3"/>
      <c r="D157" s="5"/>
      <c r="E157" s="7"/>
      <c r="Q157" s="10"/>
      <c r="S157" s="16"/>
      <c r="T157" s="16"/>
    </row>
    <row r="158" spans="2:20" x14ac:dyDescent="0.25">
      <c r="B158" s="9"/>
      <c r="C158" s="3"/>
      <c r="D158" s="5"/>
      <c r="E158" s="7"/>
      <c r="Q158" s="10"/>
      <c r="S158" s="16"/>
      <c r="T158" s="16"/>
    </row>
    <row r="159" spans="2:20" x14ac:dyDescent="0.25">
      <c r="B159" s="9"/>
      <c r="C159" s="3"/>
      <c r="D159" s="5"/>
      <c r="E159" s="7"/>
      <c r="Q159" s="10"/>
      <c r="S159" s="16"/>
      <c r="T159" s="16"/>
    </row>
    <row r="160" spans="2:20" x14ac:dyDescent="0.25">
      <c r="B160" s="9"/>
      <c r="C160" s="3"/>
      <c r="D160" s="5"/>
      <c r="E160" s="7"/>
      <c r="Q160" s="10"/>
      <c r="S160" s="16"/>
      <c r="T160" s="16"/>
    </row>
    <row r="161" spans="2:20" x14ac:dyDescent="0.25">
      <c r="B161" s="9"/>
      <c r="C161" s="3"/>
      <c r="D161" s="5"/>
      <c r="E161" s="7"/>
      <c r="Q161" s="10"/>
      <c r="S161" s="16"/>
      <c r="T161" s="16"/>
    </row>
    <row r="162" spans="2:20" x14ac:dyDescent="0.25">
      <c r="B162" s="9"/>
      <c r="C162" s="3"/>
      <c r="D162" s="5"/>
      <c r="E162" s="7"/>
      <c r="Q162" s="10"/>
      <c r="S162" s="16"/>
      <c r="T162" s="16"/>
    </row>
    <row r="163" spans="2:20" x14ac:dyDescent="0.25">
      <c r="B163" s="9"/>
      <c r="C163" s="3"/>
      <c r="D163" s="5"/>
      <c r="E163" s="7"/>
      <c r="Q163" s="10"/>
      <c r="S163" s="16"/>
      <c r="T163" s="16"/>
    </row>
    <row r="164" spans="2:20" x14ac:dyDescent="0.25">
      <c r="B164" s="9"/>
      <c r="C164" s="3"/>
      <c r="D164" s="5"/>
      <c r="E164" s="7"/>
      <c r="Q164" s="10"/>
      <c r="S164" s="16"/>
      <c r="T164" s="16"/>
    </row>
    <row r="165" spans="2:20" x14ac:dyDescent="0.25">
      <c r="B165" s="9"/>
      <c r="C165" s="3"/>
      <c r="D165" s="5"/>
      <c r="E165" s="7"/>
      <c r="Q165" s="10"/>
      <c r="S165" s="16"/>
      <c r="T165" s="16"/>
    </row>
    <row r="166" spans="2:20" x14ac:dyDescent="0.25">
      <c r="B166" s="9"/>
      <c r="C166" s="3"/>
      <c r="D166" s="5"/>
      <c r="E166" s="7"/>
      <c r="Q166" s="10"/>
      <c r="S166" s="16"/>
      <c r="T166" s="16"/>
    </row>
    <row r="167" spans="2:20" x14ac:dyDescent="0.25">
      <c r="B167" s="9"/>
      <c r="C167" s="3"/>
      <c r="D167" s="5"/>
      <c r="E167" s="7"/>
      <c r="Q167" s="10"/>
      <c r="S167" s="16"/>
      <c r="T167" s="16"/>
    </row>
    <row r="168" spans="2:20" x14ac:dyDescent="0.25">
      <c r="B168" s="9"/>
      <c r="C168" s="3"/>
      <c r="D168" s="5"/>
      <c r="E168" s="7"/>
      <c r="Q168" s="10"/>
      <c r="S168" s="16"/>
      <c r="T168" s="16"/>
    </row>
    <row r="169" spans="2:20" x14ac:dyDescent="0.25">
      <c r="B169" s="9"/>
      <c r="C169" s="3"/>
      <c r="D169" s="5"/>
      <c r="E169" s="7"/>
      <c r="Q169" s="10"/>
      <c r="S169" s="16"/>
      <c r="T169" s="16"/>
    </row>
    <row r="170" spans="2:20" x14ac:dyDescent="0.25">
      <c r="B170" s="9"/>
      <c r="C170" s="3"/>
      <c r="D170" s="5"/>
      <c r="E170" s="7"/>
      <c r="Q170" s="10"/>
      <c r="S170" s="16"/>
      <c r="T170" s="16"/>
    </row>
    <row r="171" spans="2:20" x14ac:dyDescent="0.25">
      <c r="B171" s="9"/>
      <c r="C171" s="3"/>
      <c r="D171" s="5"/>
      <c r="E171" s="7"/>
      <c r="Q171" s="10"/>
      <c r="S171" s="16"/>
      <c r="T171" s="16"/>
    </row>
    <row r="172" spans="2:20" x14ac:dyDescent="0.25">
      <c r="B172" s="9"/>
      <c r="C172" s="3"/>
      <c r="D172" s="5"/>
      <c r="E172" s="7"/>
      <c r="Q172" s="10"/>
      <c r="S172" s="16"/>
      <c r="T172" s="16"/>
    </row>
    <row r="173" spans="2:20" x14ac:dyDescent="0.25">
      <c r="B173" s="9"/>
      <c r="C173" s="3"/>
      <c r="D173" s="5"/>
      <c r="E173" s="7"/>
      <c r="Q173" s="10"/>
      <c r="S173" s="16"/>
      <c r="T173" s="16"/>
    </row>
    <row r="174" spans="2:20" x14ac:dyDescent="0.25">
      <c r="B174" s="9"/>
      <c r="C174" s="3"/>
      <c r="D174" s="5"/>
      <c r="E174" s="7"/>
      <c r="Q174" s="10"/>
      <c r="S174" s="16"/>
      <c r="T174" s="16"/>
    </row>
    <row r="175" spans="2:20" x14ac:dyDescent="0.25">
      <c r="B175" s="9"/>
      <c r="C175" s="3"/>
      <c r="D175" s="5"/>
      <c r="E175" s="7"/>
      <c r="Q175" s="10"/>
      <c r="S175" s="16"/>
      <c r="T175" s="16"/>
    </row>
    <row r="176" spans="2:20" x14ac:dyDescent="0.25">
      <c r="B176" s="9"/>
      <c r="C176" s="3"/>
      <c r="D176" s="5"/>
      <c r="E176" s="7"/>
      <c r="Q176" s="10"/>
      <c r="S176" s="16"/>
      <c r="T176" s="16"/>
    </row>
    <row r="177" spans="2:20" x14ac:dyDescent="0.25">
      <c r="B177" s="9"/>
      <c r="C177" s="3"/>
      <c r="D177" s="5"/>
      <c r="E177" s="7"/>
      <c r="Q177" s="10"/>
      <c r="S177" s="16"/>
      <c r="T177" s="16"/>
    </row>
    <row r="178" spans="2:20" x14ac:dyDescent="0.25">
      <c r="B178" s="9"/>
      <c r="C178" s="3"/>
      <c r="D178" s="5"/>
      <c r="E178" s="7"/>
      <c r="Q178" s="10"/>
      <c r="S178" s="16"/>
      <c r="T178" s="16"/>
    </row>
    <row r="179" spans="2:20" x14ac:dyDescent="0.25">
      <c r="B179" s="9"/>
      <c r="C179" s="3"/>
      <c r="D179" s="5"/>
      <c r="E179" s="7"/>
      <c r="Q179" s="10"/>
      <c r="S179" s="16"/>
      <c r="T179" s="16"/>
    </row>
    <row r="180" spans="2:20" x14ac:dyDescent="0.25">
      <c r="B180" s="9"/>
      <c r="C180" s="3"/>
      <c r="D180" s="5"/>
      <c r="E180" s="7"/>
      <c r="Q180" s="10"/>
      <c r="S180" s="16"/>
      <c r="T180" s="16"/>
    </row>
    <row r="181" spans="2:20" x14ac:dyDescent="0.25">
      <c r="B181" s="9"/>
      <c r="C181" s="3"/>
      <c r="D181" s="5"/>
      <c r="E181" s="7"/>
      <c r="Q181" s="10"/>
      <c r="S181" s="16"/>
      <c r="T181" s="16"/>
    </row>
    <row r="182" spans="2:20" x14ac:dyDescent="0.25">
      <c r="B182" s="9"/>
      <c r="C182" s="3"/>
      <c r="D182" s="5"/>
      <c r="E182" s="7"/>
      <c r="Q182" s="10"/>
      <c r="S182" s="16"/>
      <c r="T182" s="16"/>
    </row>
    <row r="183" spans="2:20" x14ac:dyDescent="0.25">
      <c r="B183" s="9"/>
      <c r="C183" s="3"/>
      <c r="D183" s="5"/>
      <c r="E183" s="7"/>
      <c r="Q183" s="10"/>
      <c r="S183" s="16"/>
      <c r="T183" s="16"/>
    </row>
    <row r="184" spans="2:20" x14ac:dyDescent="0.25">
      <c r="B184" s="9"/>
      <c r="C184" s="3"/>
      <c r="D184" s="5"/>
      <c r="E184" s="7"/>
      <c r="Q184" s="10"/>
      <c r="S184" s="16"/>
      <c r="T184" s="16"/>
    </row>
    <row r="185" spans="2:20" x14ac:dyDescent="0.25">
      <c r="B185" s="9"/>
      <c r="C185" s="3"/>
      <c r="D185" s="5"/>
      <c r="E185" s="7"/>
      <c r="Q185" s="10"/>
      <c r="S185" s="16"/>
      <c r="T185" s="16"/>
    </row>
    <row r="186" spans="2:20" x14ac:dyDescent="0.25">
      <c r="B186" s="9"/>
      <c r="C186" s="3"/>
      <c r="D186" s="5"/>
      <c r="E186" s="7"/>
      <c r="Q186" s="10"/>
      <c r="S186" s="16"/>
      <c r="T186" s="16"/>
    </row>
    <row r="187" spans="2:20" x14ac:dyDescent="0.25">
      <c r="B187" s="9"/>
      <c r="C187" s="3"/>
      <c r="D187" s="5"/>
      <c r="E187" s="7"/>
      <c r="Q187" s="10"/>
      <c r="S187" s="16"/>
      <c r="T187" s="16"/>
    </row>
    <row r="188" spans="2:20" x14ac:dyDescent="0.25">
      <c r="B188" s="9"/>
      <c r="C188" s="3"/>
      <c r="D188" s="5"/>
      <c r="E188" s="7"/>
      <c r="Q188" s="10"/>
      <c r="S188" s="16"/>
      <c r="T188" s="16"/>
    </row>
    <row r="189" spans="2:20" x14ac:dyDescent="0.25">
      <c r="B189" s="9"/>
      <c r="C189" s="3"/>
      <c r="D189" s="5"/>
      <c r="E189" s="7"/>
      <c r="Q189" s="10"/>
      <c r="S189" s="16"/>
      <c r="T189" s="16"/>
    </row>
    <row r="190" spans="2:20" x14ac:dyDescent="0.25">
      <c r="B190" s="9"/>
      <c r="C190" s="3"/>
      <c r="D190" s="5"/>
      <c r="E190" s="7"/>
      <c r="Q190" s="10"/>
      <c r="S190" s="16"/>
      <c r="T190" s="16"/>
    </row>
    <row r="191" spans="2:20" x14ac:dyDescent="0.25">
      <c r="B191" s="9"/>
      <c r="C191" s="3"/>
      <c r="D191" s="5"/>
      <c r="E191" s="7"/>
      <c r="Q191" s="10"/>
      <c r="S191" s="16"/>
      <c r="T191" s="16"/>
    </row>
    <row r="192" spans="2:20" x14ac:dyDescent="0.25">
      <c r="B192" s="9"/>
      <c r="C192" s="3"/>
      <c r="D192" s="5"/>
      <c r="E192" s="7"/>
      <c r="Q192" s="10"/>
      <c r="S192" s="16"/>
      <c r="T192" s="16"/>
    </row>
    <row r="193" spans="2:20" x14ac:dyDescent="0.25">
      <c r="B193" s="9"/>
      <c r="C193" s="3"/>
      <c r="D193" s="5"/>
      <c r="E193" s="7"/>
      <c r="Q193" s="10"/>
      <c r="S193" s="16"/>
      <c r="T193" s="16"/>
    </row>
    <row r="194" spans="2:20" x14ac:dyDescent="0.25">
      <c r="B194" s="9"/>
      <c r="C194" s="3"/>
      <c r="D194" s="5"/>
      <c r="E194" s="7"/>
      <c r="Q194" s="10"/>
      <c r="S194" s="16"/>
      <c r="T194" s="16"/>
    </row>
    <row r="195" spans="2:20" x14ac:dyDescent="0.25">
      <c r="B195" s="9"/>
      <c r="C195" s="3"/>
      <c r="D195" s="5"/>
      <c r="E195" s="7"/>
      <c r="Q195" s="10"/>
      <c r="S195" s="16"/>
      <c r="T195" s="16"/>
    </row>
    <row r="196" spans="2:20" x14ac:dyDescent="0.25">
      <c r="B196" s="9"/>
      <c r="C196" s="3"/>
      <c r="D196" s="5"/>
      <c r="E196" s="7"/>
      <c r="Q196" s="10"/>
      <c r="S196" s="16"/>
      <c r="T196" s="16"/>
    </row>
    <row r="197" spans="2:20" x14ac:dyDescent="0.25">
      <c r="B197" s="9"/>
      <c r="C197" s="3"/>
      <c r="D197" s="5"/>
      <c r="E197" s="7"/>
      <c r="Q197" s="10"/>
      <c r="S197" s="16"/>
      <c r="T197" s="16"/>
    </row>
    <row r="198" spans="2:20" x14ac:dyDescent="0.25">
      <c r="B198" s="9"/>
      <c r="C198" s="3"/>
      <c r="D198" s="5"/>
      <c r="E198" s="7"/>
      <c r="Q198" s="10"/>
      <c r="S198" s="16"/>
      <c r="T198" s="16"/>
    </row>
    <row r="199" spans="2:20" x14ac:dyDescent="0.25">
      <c r="B199" s="9"/>
      <c r="C199" s="3"/>
      <c r="D199" s="5"/>
      <c r="E199" s="7"/>
      <c r="Q199" s="10"/>
      <c r="S199" s="16"/>
      <c r="T199" s="16"/>
    </row>
    <row r="200" spans="2:20" x14ac:dyDescent="0.25">
      <c r="B200" s="9"/>
      <c r="C200" s="3"/>
      <c r="D200" s="5"/>
      <c r="E200" s="7"/>
      <c r="Q200" s="10"/>
      <c r="S200" s="16"/>
      <c r="T200" s="16"/>
    </row>
    <row r="201" spans="2:20" x14ac:dyDescent="0.25">
      <c r="B201" s="9"/>
      <c r="C201" s="3"/>
      <c r="D201" s="5"/>
      <c r="E201" s="7"/>
      <c r="Q201" s="10"/>
      <c r="S201" s="16"/>
      <c r="T201" s="16"/>
    </row>
    <row r="202" spans="2:20" x14ac:dyDescent="0.25">
      <c r="B202" s="9"/>
      <c r="C202" s="3"/>
      <c r="D202" s="5"/>
      <c r="E202" s="7"/>
      <c r="Q202" s="10"/>
      <c r="S202" s="16"/>
      <c r="T202" s="16"/>
    </row>
    <row r="203" spans="2:20" x14ac:dyDescent="0.25">
      <c r="B203" s="9"/>
      <c r="C203" s="3"/>
      <c r="D203" s="5"/>
      <c r="E203" s="7"/>
      <c r="Q203" s="10"/>
      <c r="S203" s="16"/>
      <c r="T203" s="16"/>
    </row>
    <row r="204" spans="2:20" x14ac:dyDescent="0.25">
      <c r="B204" s="9"/>
      <c r="C204" s="3"/>
      <c r="D204" s="5"/>
      <c r="E204" s="7"/>
      <c r="Q204" s="10"/>
      <c r="S204" s="16"/>
      <c r="T204" s="16"/>
    </row>
    <row r="205" spans="2:20" x14ac:dyDescent="0.25">
      <c r="B205" s="9"/>
      <c r="C205" s="3"/>
      <c r="D205" s="5"/>
      <c r="E205" s="7"/>
      <c r="Q205" s="10"/>
      <c r="S205" s="16"/>
      <c r="T205" s="16"/>
    </row>
    <row r="206" spans="2:20" x14ac:dyDescent="0.25">
      <c r="B206" s="9"/>
      <c r="C206" s="3"/>
      <c r="D206" s="5"/>
      <c r="E206" s="7"/>
      <c r="Q206" s="10"/>
      <c r="S206" s="16"/>
      <c r="T206" s="16"/>
    </row>
    <row r="207" spans="2:20" x14ac:dyDescent="0.25">
      <c r="B207" s="9"/>
      <c r="C207" s="3"/>
      <c r="D207" s="5"/>
      <c r="E207" s="7"/>
      <c r="Q207" s="10"/>
      <c r="S207" s="16"/>
      <c r="T207" s="16"/>
    </row>
    <row r="208" spans="2:20" x14ac:dyDescent="0.25">
      <c r="B208" s="9"/>
      <c r="C208" s="3"/>
      <c r="D208" s="5"/>
      <c r="E208" s="7"/>
      <c r="Q208" s="10"/>
      <c r="S208" s="16"/>
      <c r="T208" s="16"/>
    </row>
    <row r="209" spans="2:20" x14ac:dyDescent="0.25">
      <c r="B209" s="9"/>
      <c r="C209" s="3"/>
      <c r="D209" s="5"/>
      <c r="E209" s="7"/>
      <c r="Q209" s="10"/>
      <c r="S209" s="16"/>
      <c r="T209" s="16"/>
    </row>
    <row r="210" spans="2:20" x14ac:dyDescent="0.25">
      <c r="B210" s="9"/>
      <c r="C210" s="3"/>
      <c r="D210" s="5"/>
      <c r="E210" s="7"/>
      <c r="Q210" s="10"/>
      <c r="S210" s="16"/>
      <c r="T210" s="16"/>
    </row>
    <row r="211" spans="2:20" x14ac:dyDescent="0.25">
      <c r="B211" s="9"/>
      <c r="C211" s="3"/>
      <c r="D211" s="5"/>
      <c r="E211" s="7"/>
      <c r="Q211" s="10"/>
      <c r="S211" s="16"/>
      <c r="T211" s="16"/>
    </row>
    <row r="212" spans="2:20" x14ac:dyDescent="0.25">
      <c r="B212" s="9"/>
      <c r="C212" s="3"/>
      <c r="D212" s="5"/>
      <c r="E212" s="7"/>
      <c r="Q212" s="10"/>
      <c r="S212" s="16"/>
      <c r="T212" s="16"/>
    </row>
    <row r="213" spans="2:20" x14ac:dyDescent="0.25">
      <c r="B213" s="9"/>
      <c r="C213" s="3"/>
      <c r="D213" s="5"/>
      <c r="E213" s="7"/>
      <c r="Q213" s="10"/>
      <c r="S213" s="16"/>
      <c r="T213" s="16"/>
    </row>
    <row r="214" spans="2:20" x14ac:dyDescent="0.25">
      <c r="B214" s="9"/>
      <c r="C214" s="3"/>
      <c r="D214" s="5"/>
      <c r="E214" s="7"/>
      <c r="Q214" s="10"/>
      <c r="S214" s="16"/>
      <c r="T214" s="16"/>
    </row>
    <row r="215" spans="2:20" x14ac:dyDescent="0.25">
      <c r="B215" s="9"/>
      <c r="C215" s="3"/>
      <c r="D215" s="5"/>
      <c r="E215" s="7"/>
      <c r="Q215" s="10"/>
      <c r="S215" s="16"/>
      <c r="T215" s="16"/>
    </row>
    <row r="216" spans="2:20" x14ac:dyDescent="0.25">
      <c r="B216" s="9"/>
      <c r="C216" s="3"/>
      <c r="D216" s="5"/>
      <c r="E216" s="7"/>
      <c r="Q216" s="10"/>
      <c r="S216" s="16"/>
      <c r="T216" s="16"/>
    </row>
    <row r="217" spans="2:20" x14ac:dyDescent="0.25">
      <c r="B217" s="9"/>
      <c r="C217" s="3"/>
      <c r="D217" s="5"/>
      <c r="E217" s="7"/>
      <c r="Q217" s="10"/>
      <c r="S217" s="16"/>
      <c r="T217" s="16"/>
    </row>
    <row r="218" spans="2:20" x14ac:dyDescent="0.25">
      <c r="B218" s="9"/>
      <c r="C218" s="3"/>
      <c r="D218" s="5"/>
      <c r="E218" s="7"/>
      <c r="Q218" s="10"/>
      <c r="S218" s="16"/>
      <c r="T218" s="16"/>
    </row>
    <row r="219" spans="2:20" x14ac:dyDescent="0.25">
      <c r="B219" s="9"/>
      <c r="C219" s="3"/>
      <c r="D219" s="5"/>
      <c r="E219" s="7"/>
      <c r="Q219" s="10"/>
      <c r="S219" s="16"/>
      <c r="T219" s="16"/>
    </row>
    <row r="220" spans="2:20" x14ac:dyDescent="0.25">
      <c r="B220" s="9"/>
      <c r="C220" s="3"/>
      <c r="D220" s="5"/>
      <c r="E220" s="7"/>
      <c r="Q220" s="10"/>
      <c r="S220" s="16"/>
      <c r="T220" s="16"/>
    </row>
    <row r="221" spans="2:20" x14ac:dyDescent="0.25">
      <c r="B221" s="9"/>
      <c r="C221" s="3"/>
      <c r="D221" s="5"/>
      <c r="E221" s="7"/>
      <c r="Q221" s="10"/>
      <c r="S221" s="16"/>
      <c r="T221" s="16"/>
    </row>
    <row r="222" spans="2:20" x14ac:dyDescent="0.25">
      <c r="B222" s="9"/>
      <c r="C222" s="3"/>
      <c r="D222" s="5"/>
      <c r="E222" s="7"/>
      <c r="Q222" s="10"/>
      <c r="S222" s="16"/>
      <c r="T222" s="16"/>
    </row>
    <row r="223" spans="2:20" x14ac:dyDescent="0.25">
      <c r="B223" s="9"/>
      <c r="C223" s="3"/>
      <c r="D223" s="5"/>
      <c r="E223" s="7"/>
      <c r="Q223" s="10"/>
      <c r="S223" s="16"/>
      <c r="T223" s="16"/>
    </row>
    <row r="224" spans="2:20" x14ac:dyDescent="0.25">
      <c r="B224" s="9"/>
      <c r="C224" s="3"/>
      <c r="D224" s="5"/>
      <c r="E224" s="7"/>
      <c r="Q224" s="10"/>
      <c r="S224" s="16"/>
      <c r="T224" s="16"/>
    </row>
    <row r="225" spans="2:20" x14ac:dyDescent="0.25">
      <c r="B225" s="9"/>
      <c r="C225" s="3"/>
      <c r="D225" s="5"/>
      <c r="E225" s="7"/>
      <c r="Q225" s="10"/>
      <c r="S225" s="16"/>
      <c r="T225" s="16"/>
    </row>
    <row r="226" spans="2:20" x14ac:dyDescent="0.25">
      <c r="B226" s="9"/>
      <c r="C226" s="3"/>
      <c r="D226" s="5"/>
      <c r="E226" s="7"/>
      <c r="Q226" s="10"/>
      <c r="S226" s="16"/>
      <c r="T226" s="16"/>
    </row>
    <row r="227" spans="2:20" x14ac:dyDescent="0.25">
      <c r="B227" s="9"/>
      <c r="C227" s="3"/>
      <c r="D227" s="5"/>
      <c r="E227" s="7"/>
      <c r="Q227" s="10"/>
      <c r="S227" s="16"/>
      <c r="T227" s="16"/>
    </row>
    <row r="228" spans="2:20" x14ac:dyDescent="0.25">
      <c r="B228" s="9"/>
      <c r="C228" s="3"/>
      <c r="D228" s="5"/>
      <c r="E228" s="7"/>
      <c r="Q228" s="10"/>
      <c r="S228" s="16"/>
      <c r="T228" s="16"/>
    </row>
    <row r="229" spans="2:20" x14ac:dyDescent="0.25">
      <c r="B229" s="9"/>
      <c r="C229" s="3"/>
      <c r="D229" s="5"/>
      <c r="E229" s="7"/>
      <c r="Q229" s="10"/>
      <c r="S229" s="16"/>
      <c r="T229" s="16"/>
    </row>
    <row r="230" spans="2:20" x14ac:dyDescent="0.25">
      <c r="B230" s="9"/>
      <c r="C230" s="3"/>
      <c r="D230" s="5"/>
      <c r="E230" s="7"/>
      <c r="Q230" s="10"/>
      <c r="S230" s="16"/>
      <c r="T230" s="16"/>
    </row>
    <row r="231" spans="2:20" x14ac:dyDescent="0.25">
      <c r="B231" s="9"/>
      <c r="C231" s="3"/>
      <c r="D231" s="5"/>
      <c r="E231" s="7"/>
      <c r="Q231" s="10"/>
      <c r="S231" s="16"/>
      <c r="T231" s="16"/>
    </row>
    <row r="232" spans="2:20" x14ac:dyDescent="0.25">
      <c r="B232" s="9"/>
      <c r="C232" s="3"/>
      <c r="D232" s="5"/>
      <c r="E232" s="7"/>
      <c r="Q232" s="10"/>
      <c r="S232" s="16"/>
      <c r="T232" s="16"/>
    </row>
    <row r="233" spans="2:20" x14ac:dyDescent="0.25">
      <c r="B233" s="9"/>
      <c r="C233" s="3"/>
      <c r="D233" s="5"/>
      <c r="E233" s="7"/>
      <c r="Q233" s="10"/>
      <c r="S233" s="16"/>
      <c r="T233" s="16"/>
    </row>
    <row r="234" spans="2:20" x14ac:dyDescent="0.25">
      <c r="B234" s="9"/>
      <c r="C234" s="3"/>
      <c r="D234" s="5"/>
      <c r="E234" s="7"/>
      <c r="Q234" s="10"/>
      <c r="S234" s="16"/>
      <c r="T234" s="16"/>
    </row>
    <row r="235" spans="2:20" x14ac:dyDescent="0.25">
      <c r="B235" s="9"/>
      <c r="C235" s="3"/>
      <c r="D235" s="5"/>
      <c r="E235" s="7"/>
      <c r="Q235" s="10"/>
      <c r="S235" s="16"/>
      <c r="T235" s="16"/>
    </row>
    <row r="236" spans="2:20" x14ac:dyDescent="0.25">
      <c r="B236" s="9"/>
      <c r="C236" s="3"/>
      <c r="D236" s="5"/>
      <c r="E236" s="7"/>
      <c r="Q236" s="10"/>
      <c r="S236" s="16"/>
      <c r="T236" s="16"/>
    </row>
    <row r="237" spans="2:20" x14ac:dyDescent="0.25">
      <c r="B237" s="9"/>
      <c r="C237" s="3"/>
      <c r="D237" s="5"/>
      <c r="E237" s="7"/>
      <c r="Q237" s="10"/>
      <c r="S237" s="16"/>
      <c r="T237" s="16"/>
    </row>
    <row r="238" spans="2:20" x14ac:dyDescent="0.25">
      <c r="B238" s="9"/>
      <c r="C238" s="3"/>
      <c r="D238" s="5"/>
      <c r="E238" s="7"/>
      <c r="Q238" s="10"/>
      <c r="S238" s="16"/>
      <c r="T238" s="16"/>
    </row>
    <row r="239" spans="2:20" x14ac:dyDescent="0.25">
      <c r="B239" s="9"/>
      <c r="C239" s="3"/>
      <c r="D239" s="5"/>
      <c r="E239" s="7"/>
      <c r="Q239" s="10"/>
      <c r="S239" s="16"/>
      <c r="T239" s="16"/>
    </row>
    <row r="240" spans="2:20" x14ac:dyDescent="0.25">
      <c r="B240" s="9"/>
      <c r="C240" s="3"/>
      <c r="D240" s="5"/>
      <c r="E240" s="7"/>
      <c r="Q240" s="10"/>
      <c r="S240" s="16"/>
      <c r="T240" s="16"/>
    </row>
    <row r="241" spans="2:20" x14ac:dyDescent="0.25">
      <c r="B241" s="9"/>
      <c r="C241" s="3"/>
      <c r="D241" s="5"/>
      <c r="E241" s="7"/>
      <c r="Q241" s="10"/>
      <c r="S241" s="16"/>
      <c r="T241" s="16"/>
    </row>
    <row r="242" spans="2:20" x14ac:dyDescent="0.25">
      <c r="B242" s="9"/>
      <c r="C242" s="3"/>
      <c r="D242" s="5"/>
      <c r="E242" s="7"/>
      <c r="Q242" s="10"/>
      <c r="S242" s="16"/>
      <c r="T242" s="16"/>
    </row>
    <row r="243" spans="2:20" x14ac:dyDescent="0.25">
      <c r="B243" s="9"/>
      <c r="C243" s="3"/>
      <c r="D243" s="5"/>
      <c r="E243" s="7"/>
      <c r="Q243" s="10"/>
      <c r="S243" s="16"/>
      <c r="T243" s="16"/>
    </row>
    <row r="244" spans="2:20" x14ac:dyDescent="0.25">
      <c r="B244" s="9"/>
      <c r="C244" s="3"/>
      <c r="D244" s="5"/>
      <c r="E244" s="7"/>
      <c r="Q244" s="10"/>
      <c r="S244" s="16"/>
      <c r="T244" s="16"/>
    </row>
    <row r="245" spans="2:20" x14ac:dyDescent="0.25">
      <c r="B245" s="9"/>
      <c r="C245" s="3"/>
      <c r="D245" s="5"/>
      <c r="E245" s="7"/>
      <c r="Q245" s="10"/>
      <c r="S245" s="16"/>
      <c r="T245" s="16"/>
    </row>
    <row r="246" spans="2:20" x14ac:dyDescent="0.25">
      <c r="B246" s="9"/>
      <c r="C246" s="3"/>
      <c r="D246" s="5"/>
      <c r="E246" s="7"/>
      <c r="Q246" s="10"/>
      <c r="S246" s="16"/>
      <c r="T246" s="16"/>
    </row>
    <row r="247" spans="2:20" x14ac:dyDescent="0.25">
      <c r="B247" s="9"/>
      <c r="C247" s="3"/>
      <c r="D247" s="5"/>
      <c r="E247" s="7"/>
      <c r="Q247" s="10"/>
      <c r="S247" s="16"/>
      <c r="T247" s="16"/>
    </row>
    <row r="248" spans="2:20" x14ac:dyDescent="0.25">
      <c r="B248" s="9"/>
      <c r="C248" s="3"/>
      <c r="D248" s="5"/>
      <c r="E248" s="7"/>
      <c r="Q248" s="10"/>
      <c r="S248" s="16"/>
      <c r="T248" s="16"/>
    </row>
    <row r="249" spans="2:20" x14ac:dyDescent="0.25">
      <c r="B249" s="9"/>
      <c r="C249" s="3"/>
      <c r="D249" s="5"/>
      <c r="E249" s="7"/>
      <c r="Q249" s="10"/>
      <c r="S249" s="16"/>
      <c r="T249" s="16"/>
    </row>
    <row r="250" spans="2:20" x14ac:dyDescent="0.25">
      <c r="B250" s="9"/>
      <c r="C250" s="3"/>
      <c r="D250" s="5"/>
      <c r="E250" s="7"/>
      <c r="Q250" s="10"/>
      <c r="S250" s="16"/>
      <c r="T250" s="16"/>
    </row>
    <row r="251" spans="2:20" x14ac:dyDescent="0.25">
      <c r="B251" s="9"/>
      <c r="C251" s="3"/>
      <c r="D251" s="5"/>
      <c r="E251" s="7"/>
      <c r="Q251" s="10"/>
      <c r="S251" s="16"/>
      <c r="T251" s="16"/>
    </row>
    <row r="252" spans="2:20" x14ac:dyDescent="0.25">
      <c r="B252" s="9"/>
      <c r="C252" s="3"/>
      <c r="D252" s="5"/>
      <c r="E252" s="7"/>
      <c r="Q252" s="10"/>
      <c r="S252" s="16"/>
      <c r="T252" s="16"/>
    </row>
    <row r="253" spans="2:20" x14ac:dyDescent="0.25">
      <c r="B253" s="9"/>
      <c r="C253" s="3"/>
      <c r="D253" s="5"/>
      <c r="E253" s="7"/>
      <c r="Q253" s="10"/>
      <c r="S253" s="16"/>
      <c r="T253" s="16"/>
    </row>
    <row r="254" spans="2:20" x14ac:dyDescent="0.25">
      <c r="B254" s="9"/>
      <c r="C254" s="3"/>
      <c r="D254" s="5"/>
      <c r="E254" s="7"/>
      <c r="Q254" s="10"/>
      <c r="S254" s="16"/>
      <c r="T254" s="16"/>
    </row>
    <row r="255" spans="2:20" x14ac:dyDescent="0.25">
      <c r="B255" s="9"/>
      <c r="C255" s="3"/>
      <c r="D255" s="5"/>
      <c r="E255" s="7"/>
      <c r="Q255" s="10"/>
      <c r="S255" s="16"/>
      <c r="T255" s="16"/>
    </row>
    <row r="256" spans="2:20" x14ac:dyDescent="0.25">
      <c r="B256" s="9"/>
      <c r="C256" s="3"/>
      <c r="D256" s="5"/>
      <c r="E256" s="7"/>
      <c r="Q256" s="10"/>
      <c r="S256" s="16"/>
      <c r="T256" s="16"/>
    </row>
    <row r="257" spans="2:20" x14ac:dyDescent="0.25">
      <c r="B257" s="9"/>
      <c r="C257" s="3"/>
      <c r="D257" s="5"/>
      <c r="E257" s="7"/>
      <c r="Q257" s="10"/>
      <c r="S257" s="16"/>
      <c r="T257" s="16"/>
    </row>
    <row r="258" spans="2:20" x14ac:dyDescent="0.25">
      <c r="B258" s="9"/>
      <c r="C258" s="3"/>
      <c r="D258" s="5"/>
      <c r="E258" s="7"/>
      <c r="Q258" s="10"/>
      <c r="S258" s="16"/>
      <c r="T258" s="16"/>
    </row>
    <row r="259" spans="2:20" x14ac:dyDescent="0.25">
      <c r="B259" s="9"/>
      <c r="C259" s="3"/>
      <c r="D259" s="5"/>
      <c r="E259" s="7"/>
      <c r="Q259" s="10"/>
      <c r="S259" s="16"/>
      <c r="T259" s="16"/>
    </row>
    <row r="260" spans="2:20" x14ac:dyDescent="0.25">
      <c r="B260" s="9"/>
      <c r="C260" s="3"/>
      <c r="D260" s="5"/>
      <c r="E260" s="7"/>
      <c r="Q260" s="10"/>
      <c r="S260" s="16"/>
      <c r="T260" s="16"/>
    </row>
    <row r="261" spans="2:20" x14ac:dyDescent="0.25">
      <c r="B261" s="9"/>
      <c r="C261" s="3"/>
      <c r="D261" s="5"/>
      <c r="E261" s="7"/>
      <c r="Q261" s="10"/>
      <c r="S261" s="16"/>
      <c r="T261" s="16"/>
    </row>
    <row r="262" spans="2:20" x14ac:dyDescent="0.25">
      <c r="B262" s="9"/>
      <c r="C262" s="3"/>
      <c r="D262" s="5"/>
      <c r="E262" s="7"/>
      <c r="Q262" s="10"/>
      <c r="S262" s="16"/>
      <c r="T262" s="16"/>
    </row>
    <row r="263" spans="2:20" x14ac:dyDescent="0.25">
      <c r="B263" s="9"/>
      <c r="C263" s="3"/>
      <c r="D263" s="5"/>
      <c r="E263" s="7"/>
      <c r="Q263" s="10"/>
      <c r="S263" s="16"/>
      <c r="T263" s="16"/>
    </row>
    <row r="264" spans="2:20" x14ac:dyDescent="0.25">
      <c r="B264" s="9"/>
      <c r="C264" s="3"/>
      <c r="D264" s="5"/>
      <c r="E264" s="7"/>
      <c r="Q264" s="10"/>
      <c r="S264" s="16"/>
      <c r="T264" s="16"/>
    </row>
    <row r="265" spans="2:20" x14ac:dyDescent="0.25">
      <c r="B265" s="9"/>
      <c r="C265" s="3"/>
      <c r="D265" s="5"/>
      <c r="E265" s="7"/>
      <c r="Q265" s="10"/>
      <c r="S265" s="16"/>
      <c r="T265" s="16"/>
    </row>
    <row r="266" spans="2:20" x14ac:dyDescent="0.25">
      <c r="B266" s="9"/>
      <c r="C266" s="3"/>
      <c r="D266" s="5"/>
      <c r="E266" s="7"/>
      <c r="Q266" s="10"/>
      <c r="S266" s="16"/>
      <c r="T266" s="16"/>
    </row>
    <row r="267" spans="2:20" x14ac:dyDescent="0.25">
      <c r="B267" s="9"/>
      <c r="C267" s="3"/>
      <c r="D267" s="5"/>
      <c r="E267" s="7"/>
      <c r="Q267" s="10"/>
      <c r="S267" s="16"/>
      <c r="T267" s="16"/>
    </row>
    <row r="268" spans="2:20" x14ac:dyDescent="0.25">
      <c r="B268" s="9"/>
      <c r="C268" s="3"/>
      <c r="D268" s="5"/>
      <c r="E268" s="7"/>
      <c r="Q268" s="10"/>
      <c r="S268" s="16"/>
      <c r="T268" s="16"/>
    </row>
    <row r="269" spans="2:20" x14ac:dyDescent="0.25">
      <c r="B269" s="9"/>
      <c r="C269" s="3"/>
      <c r="D269" s="5"/>
      <c r="E269" s="7"/>
      <c r="Q269" s="10"/>
      <c r="S269" s="16"/>
      <c r="T269" s="16"/>
    </row>
    <row r="270" spans="2:20" x14ac:dyDescent="0.25">
      <c r="B270" s="9"/>
      <c r="C270" s="3"/>
      <c r="D270" s="5"/>
      <c r="E270" s="7"/>
      <c r="Q270" s="10"/>
      <c r="S270" s="16"/>
      <c r="T270" s="16"/>
    </row>
    <row r="271" spans="2:20" x14ac:dyDescent="0.25">
      <c r="B271" s="9"/>
      <c r="C271" s="3"/>
      <c r="D271" s="5"/>
      <c r="E271" s="7"/>
      <c r="Q271" s="10"/>
      <c r="S271" s="16"/>
      <c r="T271" s="16"/>
    </row>
    <row r="272" spans="2:20" x14ac:dyDescent="0.25">
      <c r="B272" s="9"/>
      <c r="C272" s="3"/>
      <c r="D272" s="5"/>
      <c r="E272" s="7"/>
      <c r="Q272" s="10"/>
      <c r="S272" s="16"/>
      <c r="T272" s="16"/>
    </row>
    <row r="273" spans="2:20" x14ac:dyDescent="0.25">
      <c r="B273" s="9"/>
      <c r="C273" s="3"/>
      <c r="D273" s="5"/>
      <c r="E273" s="7"/>
      <c r="Q273" s="10"/>
      <c r="S273" s="16"/>
      <c r="T273" s="16"/>
    </row>
    <row r="274" spans="2:20" x14ac:dyDescent="0.25">
      <c r="B274" s="9"/>
      <c r="C274" s="3"/>
      <c r="D274" s="5"/>
      <c r="E274" s="7"/>
      <c r="Q274" s="10"/>
      <c r="S274" s="16"/>
      <c r="T274" s="16"/>
    </row>
    <row r="275" spans="2:20" x14ac:dyDescent="0.25">
      <c r="B275" s="9"/>
      <c r="C275" s="3"/>
      <c r="D275" s="5"/>
      <c r="E275" s="7"/>
      <c r="Q275" s="10"/>
      <c r="S275" s="16"/>
      <c r="T275" s="16"/>
    </row>
    <row r="276" spans="2:20" x14ac:dyDescent="0.25">
      <c r="B276" s="9"/>
      <c r="C276" s="3"/>
      <c r="D276" s="5"/>
      <c r="E276" s="7"/>
      <c r="Q276" s="10"/>
      <c r="S276" s="16"/>
      <c r="T276" s="16"/>
    </row>
    <row r="277" spans="2:20" x14ac:dyDescent="0.25">
      <c r="B277" s="9"/>
      <c r="C277" s="3"/>
      <c r="D277" s="5"/>
      <c r="E277" s="7"/>
      <c r="Q277" s="10"/>
      <c r="S277" s="16"/>
      <c r="T277" s="16"/>
    </row>
    <row r="278" spans="2:20" x14ac:dyDescent="0.25">
      <c r="B278" s="9"/>
      <c r="C278" s="3"/>
      <c r="D278" s="5"/>
      <c r="E278" s="7"/>
      <c r="Q278" s="10"/>
      <c r="S278" s="16"/>
      <c r="T278" s="16"/>
    </row>
    <row r="279" spans="2:20" x14ac:dyDescent="0.25">
      <c r="B279" s="9"/>
      <c r="C279" s="3"/>
      <c r="D279" s="5"/>
      <c r="E279" s="7"/>
      <c r="Q279" s="10"/>
      <c r="S279" s="16"/>
      <c r="T279" s="16"/>
    </row>
    <row r="280" spans="2:20" x14ac:dyDescent="0.25">
      <c r="B280" s="9"/>
      <c r="C280" s="3"/>
      <c r="D280" s="5"/>
      <c r="E280" s="7"/>
      <c r="Q280" s="10"/>
      <c r="S280" s="16"/>
      <c r="T280" s="16"/>
    </row>
    <row r="281" spans="2:20" x14ac:dyDescent="0.25">
      <c r="B281" s="9"/>
      <c r="C281" s="3"/>
      <c r="D281" s="5"/>
      <c r="E281" s="7"/>
      <c r="Q281" s="10"/>
      <c r="S281" s="16"/>
      <c r="T281" s="16"/>
    </row>
    <row r="282" spans="2:20" x14ac:dyDescent="0.25">
      <c r="B282" s="9"/>
      <c r="C282" s="3"/>
      <c r="D282" s="5"/>
      <c r="E282" s="7"/>
      <c r="Q282" s="10"/>
      <c r="S282" s="16"/>
      <c r="T282" s="16"/>
    </row>
    <row r="283" spans="2:20" x14ac:dyDescent="0.25">
      <c r="B283" s="9"/>
      <c r="C283" s="3"/>
      <c r="D283" s="5"/>
      <c r="E283" s="7"/>
      <c r="Q283" s="10"/>
      <c r="S283" s="16"/>
      <c r="T283" s="16"/>
    </row>
    <row r="284" spans="2:20" x14ac:dyDescent="0.25">
      <c r="B284" s="9"/>
      <c r="C284" s="3"/>
      <c r="D284" s="5"/>
      <c r="E284" s="7"/>
      <c r="Q284" s="10"/>
      <c r="S284" s="16"/>
      <c r="T284" s="16"/>
    </row>
    <row r="285" spans="2:20" x14ac:dyDescent="0.25">
      <c r="B285" s="9"/>
      <c r="C285" s="3"/>
      <c r="D285" s="5"/>
      <c r="E285" s="7"/>
      <c r="Q285" s="10"/>
      <c r="S285" s="16"/>
      <c r="T285" s="16"/>
    </row>
    <row r="286" spans="2:20" x14ac:dyDescent="0.25">
      <c r="B286" s="9"/>
      <c r="C286" s="3"/>
      <c r="D286" s="5"/>
      <c r="E286" s="7"/>
      <c r="Q286" s="10"/>
      <c r="S286" s="16"/>
      <c r="T286" s="16"/>
    </row>
    <row r="287" spans="2:20" x14ac:dyDescent="0.25">
      <c r="B287" s="9"/>
      <c r="C287" s="3"/>
      <c r="D287" s="5"/>
      <c r="E287" s="7"/>
      <c r="Q287" s="10"/>
      <c r="S287" s="16"/>
      <c r="T287" s="16"/>
    </row>
    <row r="288" spans="2:20" x14ac:dyDescent="0.25">
      <c r="B288" s="9"/>
      <c r="C288" s="3"/>
      <c r="D288" s="5"/>
      <c r="E288" s="7"/>
      <c r="Q288" s="10"/>
      <c r="S288" s="16"/>
      <c r="T288" s="16"/>
    </row>
    <row r="289" spans="2:20" x14ac:dyDescent="0.25">
      <c r="B289" s="9"/>
      <c r="C289" s="3"/>
      <c r="D289" s="5"/>
      <c r="E289" s="7"/>
      <c r="Q289" s="10"/>
      <c r="S289" s="16"/>
      <c r="T289" s="16"/>
    </row>
    <row r="290" spans="2:20" x14ac:dyDescent="0.25">
      <c r="B290" s="9"/>
      <c r="C290" s="3"/>
      <c r="D290" s="5"/>
      <c r="E290" s="7"/>
      <c r="Q290" s="10"/>
      <c r="S290" s="16"/>
      <c r="T290" s="16"/>
    </row>
    <row r="291" spans="2:20" x14ac:dyDescent="0.25">
      <c r="B291" s="9"/>
      <c r="C291" s="3"/>
      <c r="D291" s="5"/>
      <c r="E291" s="7"/>
      <c r="Q291" s="10"/>
      <c r="S291" s="16"/>
      <c r="T291" s="16"/>
    </row>
    <row r="292" spans="2:20" x14ac:dyDescent="0.25">
      <c r="B292" s="9"/>
      <c r="C292" s="3"/>
      <c r="D292" s="5"/>
      <c r="E292" s="7"/>
      <c r="Q292" s="10"/>
      <c r="S292" s="16"/>
      <c r="T292" s="16"/>
    </row>
    <row r="293" spans="2:20" x14ac:dyDescent="0.25">
      <c r="B293" s="9"/>
      <c r="C293" s="3"/>
      <c r="D293" s="5"/>
      <c r="E293" s="7"/>
      <c r="Q293" s="10"/>
      <c r="S293" s="16"/>
      <c r="T293" s="16"/>
    </row>
    <row r="294" spans="2:20" x14ac:dyDescent="0.25">
      <c r="B294" s="9"/>
      <c r="C294" s="3"/>
      <c r="D294" s="5"/>
      <c r="E294" s="7"/>
      <c r="Q294" s="10"/>
      <c r="S294" s="16"/>
      <c r="T294" s="16"/>
    </row>
    <row r="295" spans="2:20" x14ac:dyDescent="0.25">
      <c r="B295" s="9"/>
      <c r="C295" s="3"/>
      <c r="D295" s="5"/>
      <c r="E295" s="7"/>
      <c r="Q295" s="10"/>
      <c r="S295" s="16"/>
      <c r="T295" s="16"/>
    </row>
    <row r="296" spans="2:20" x14ac:dyDescent="0.25">
      <c r="B296" s="9"/>
      <c r="C296" s="3"/>
      <c r="D296" s="5"/>
      <c r="E296" s="7"/>
      <c r="Q296" s="10"/>
      <c r="S296" s="16"/>
      <c r="T296" s="16"/>
    </row>
    <row r="297" spans="2:20" x14ac:dyDescent="0.25">
      <c r="B297" s="9"/>
      <c r="C297" s="3"/>
      <c r="D297" s="5"/>
      <c r="E297" s="7"/>
      <c r="Q297" s="10"/>
      <c r="S297" s="16"/>
      <c r="T297" s="16"/>
    </row>
    <row r="298" spans="2:20" x14ac:dyDescent="0.25">
      <c r="B298" s="9"/>
      <c r="C298" s="3"/>
      <c r="D298" s="5"/>
      <c r="E298" s="7"/>
      <c r="Q298" s="10"/>
      <c r="S298" s="16"/>
      <c r="T298" s="16"/>
    </row>
    <row r="299" spans="2:20" x14ac:dyDescent="0.25">
      <c r="B299" s="9"/>
      <c r="C299" s="3"/>
      <c r="D299" s="5"/>
      <c r="E299" s="7"/>
      <c r="Q299" s="10"/>
      <c r="S299" s="16"/>
      <c r="T299" s="16"/>
    </row>
    <row r="300" spans="2:20" x14ac:dyDescent="0.25">
      <c r="B300" s="9"/>
      <c r="C300" s="3"/>
      <c r="D300" s="5"/>
      <c r="E300" s="7"/>
      <c r="Q300" s="10"/>
      <c r="S300" s="16"/>
      <c r="T300" s="16"/>
    </row>
    <row r="301" spans="2:20" x14ac:dyDescent="0.25">
      <c r="B301" s="9"/>
      <c r="C301" s="3"/>
      <c r="D301" s="5"/>
      <c r="E301" s="7"/>
      <c r="Q301" s="10"/>
      <c r="S301" s="16"/>
      <c r="T301" s="16"/>
    </row>
    <row r="302" spans="2:20" x14ac:dyDescent="0.25">
      <c r="B302" s="9"/>
      <c r="C302" s="3"/>
      <c r="D302" s="5"/>
      <c r="E302" s="7"/>
      <c r="Q302" s="10"/>
      <c r="S302" s="16"/>
      <c r="T302" s="16"/>
    </row>
    <row r="303" spans="2:20" x14ac:dyDescent="0.25">
      <c r="B303" s="9"/>
      <c r="C303" s="3"/>
      <c r="D303" s="5"/>
      <c r="E303" s="7"/>
      <c r="Q303" s="10"/>
      <c r="S303" s="16"/>
      <c r="T303" s="16"/>
    </row>
    <row r="304" spans="2:20" x14ac:dyDescent="0.25">
      <c r="B304" s="9"/>
      <c r="C304" s="3"/>
      <c r="D304" s="5"/>
      <c r="E304" s="7"/>
      <c r="Q304" s="10"/>
      <c r="S304" s="16"/>
      <c r="T304" s="16"/>
    </row>
    <row r="305" spans="2:20" x14ac:dyDescent="0.25">
      <c r="B305" s="9"/>
      <c r="C305" s="3"/>
      <c r="D305" s="5"/>
      <c r="E305" s="7"/>
      <c r="Q305" s="10"/>
      <c r="S305" s="16"/>
      <c r="T305" s="16"/>
    </row>
    <row r="306" spans="2:20" x14ac:dyDescent="0.25">
      <c r="B306" s="9"/>
      <c r="C306" s="3"/>
      <c r="D306" s="5"/>
      <c r="E306" s="7"/>
      <c r="Q306" s="10"/>
      <c r="S306" s="16"/>
      <c r="T306" s="16"/>
    </row>
    <row r="307" spans="2:20" x14ac:dyDescent="0.25">
      <c r="B307" s="9"/>
      <c r="C307" s="3"/>
      <c r="D307" s="5"/>
      <c r="E307" s="7"/>
      <c r="Q307" s="10"/>
      <c r="S307" s="16"/>
      <c r="T307" s="16"/>
    </row>
    <row r="308" spans="2:20" x14ac:dyDescent="0.25">
      <c r="B308" s="9"/>
      <c r="C308" s="3"/>
      <c r="D308" s="5"/>
      <c r="E308" s="7"/>
      <c r="Q308" s="10"/>
      <c r="S308" s="16"/>
      <c r="T308" s="16"/>
    </row>
    <row r="309" spans="2:20" x14ac:dyDescent="0.25">
      <c r="B309" s="9"/>
      <c r="C309" s="3"/>
      <c r="D309" s="5"/>
      <c r="E309" s="7"/>
      <c r="Q309" s="10"/>
      <c r="S309" s="16"/>
      <c r="T309" s="16"/>
    </row>
    <row r="310" spans="2:20" x14ac:dyDescent="0.25">
      <c r="B310" s="9"/>
      <c r="C310" s="3"/>
      <c r="D310" s="5"/>
      <c r="E310" s="7"/>
      <c r="Q310" s="10"/>
      <c r="S310" s="16"/>
      <c r="T310" s="16"/>
    </row>
    <row r="311" spans="2:20" x14ac:dyDescent="0.25">
      <c r="B311" s="9"/>
      <c r="C311" s="3"/>
      <c r="D311" s="5"/>
      <c r="E311" s="7"/>
      <c r="Q311" s="10"/>
      <c r="S311" s="16"/>
      <c r="T311" s="16"/>
    </row>
    <row r="312" spans="2:20" x14ac:dyDescent="0.25">
      <c r="B312" s="9"/>
      <c r="C312" s="3"/>
      <c r="D312" s="5"/>
      <c r="E312" s="7"/>
      <c r="Q312" s="10"/>
      <c r="S312" s="16"/>
      <c r="T312" s="16"/>
    </row>
    <row r="313" spans="2:20" x14ac:dyDescent="0.25">
      <c r="B313" s="9"/>
      <c r="C313" s="3"/>
      <c r="D313" s="5"/>
      <c r="E313" s="7"/>
      <c r="Q313" s="10"/>
      <c r="S313" s="16"/>
      <c r="T313" s="16"/>
    </row>
    <row r="314" spans="2:20" x14ac:dyDescent="0.25">
      <c r="B314" s="9"/>
      <c r="C314" s="3"/>
      <c r="D314" s="5"/>
      <c r="E314" s="7"/>
      <c r="Q314" s="10"/>
      <c r="S314" s="16"/>
      <c r="T314" s="16"/>
    </row>
    <row r="315" spans="2:20" x14ac:dyDescent="0.25">
      <c r="B315" s="9"/>
      <c r="C315" s="3"/>
      <c r="D315" s="5"/>
      <c r="E315" s="7"/>
      <c r="Q315" s="10"/>
      <c r="S315" s="16"/>
      <c r="T315" s="16"/>
    </row>
    <row r="316" spans="2:20" x14ac:dyDescent="0.25">
      <c r="B316" s="9"/>
      <c r="C316" s="3"/>
      <c r="D316" s="5"/>
      <c r="E316" s="7"/>
      <c r="Q316" s="10"/>
      <c r="S316" s="16"/>
      <c r="T316" s="16"/>
    </row>
    <row r="317" spans="2:20" x14ac:dyDescent="0.25">
      <c r="B317" s="9"/>
      <c r="C317" s="3"/>
      <c r="D317" s="5"/>
      <c r="E317" s="7"/>
      <c r="Q317" s="10"/>
      <c r="S317" s="16"/>
      <c r="T317" s="16"/>
    </row>
    <row r="318" spans="2:20" x14ac:dyDescent="0.25">
      <c r="B318" s="9"/>
      <c r="C318" s="3"/>
      <c r="D318" s="5"/>
      <c r="E318" s="7"/>
      <c r="Q318" s="10"/>
      <c r="S318" s="16"/>
      <c r="T318" s="16"/>
    </row>
    <row r="319" spans="2:20" x14ac:dyDescent="0.25">
      <c r="B319" s="9"/>
      <c r="C319" s="3"/>
      <c r="D319" s="5"/>
      <c r="E319" s="7"/>
      <c r="Q319" s="10"/>
      <c r="S319" s="16"/>
      <c r="T319" s="16"/>
    </row>
    <row r="320" spans="2:20" x14ac:dyDescent="0.25">
      <c r="B320" s="9"/>
      <c r="C320" s="3"/>
      <c r="D320" s="5"/>
      <c r="E320" s="7"/>
      <c r="Q320" s="10"/>
      <c r="S320" s="16"/>
      <c r="T320" s="16"/>
    </row>
    <row r="321" spans="2:20" x14ac:dyDescent="0.25">
      <c r="B321" s="9"/>
      <c r="C321" s="3"/>
      <c r="D321" s="5"/>
      <c r="E321" s="7"/>
      <c r="Q321" s="10"/>
      <c r="S321" s="16"/>
      <c r="T321" s="16"/>
    </row>
    <row r="322" spans="2:20" x14ac:dyDescent="0.25">
      <c r="B322" s="9"/>
      <c r="C322" s="3"/>
      <c r="D322" s="5"/>
      <c r="E322" s="7"/>
      <c r="Q322" s="10"/>
      <c r="S322" s="16"/>
      <c r="T322" s="16"/>
    </row>
    <row r="323" spans="2:20" x14ac:dyDescent="0.25">
      <c r="B323" s="9"/>
      <c r="C323" s="3"/>
      <c r="D323" s="5"/>
      <c r="E323" s="7"/>
      <c r="Q323" s="10"/>
      <c r="S323" s="16"/>
      <c r="T323" s="16"/>
    </row>
    <row r="324" spans="2:20" x14ac:dyDescent="0.25">
      <c r="B324" s="9"/>
      <c r="C324" s="3"/>
      <c r="D324" s="5"/>
      <c r="E324" s="7"/>
      <c r="Q324" s="10"/>
      <c r="S324" s="16"/>
      <c r="T324" s="16"/>
    </row>
    <row r="325" spans="2:20" x14ac:dyDescent="0.25">
      <c r="B325" s="9"/>
      <c r="C325" s="3"/>
      <c r="D325" s="5"/>
      <c r="E325" s="7"/>
      <c r="Q325" s="10"/>
      <c r="S325" s="16"/>
      <c r="T325" s="16"/>
    </row>
    <row r="326" spans="2:20" x14ac:dyDescent="0.25">
      <c r="B326" s="9"/>
      <c r="C326" s="3"/>
      <c r="D326" s="5"/>
      <c r="E326" s="7"/>
      <c r="Q326" s="10"/>
      <c r="S326" s="16"/>
      <c r="T326" s="16"/>
    </row>
    <row r="327" spans="2:20" x14ac:dyDescent="0.25">
      <c r="B327" s="9"/>
      <c r="C327" s="3"/>
      <c r="D327" s="5"/>
      <c r="E327" s="7"/>
      <c r="Q327" s="10"/>
      <c r="S327" s="16"/>
      <c r="T327" s="16"/>
    </row>
    <row r="328" spans="2:20" x14ac:dyDescent="0.25">
      <c r="B328" s="9"/>
      <c r="C328" s="3"/>
      <c r="D328" s="5"/>
      <c r="E328" s="7"/>
      <c r="Q328" s="10"/>
      <c r="S328" s="16"/>
      <c r="T328" s="16"/>
    </row>
    <row r="329" spans="2:20" x14ac:dyDescent="0.25">
      <c r="B329" s="9"/>
      <c r="C329" s="3"/>
      <c r="D329" s="5"/>
      <c r="E329" s="7"/>
      <c r="Q329" s="10"/>
      <c r="S329" s="16"/>
      <c r="T329" s="16"/>
    </row>
    <row r="330" spans="2:20" x14ac:dyDescent="0.25">
      <c r="B330" s="9"/>
      <c r="C330" s="3"/>
      <c r="D330" s="5"/>
      <c r="E330" s="7"/>
      <c r="Q330" s="10"/>
      <c r="S330" s="16"/>
      <c r="T330" s="16"/>
    </row>
    <row r="331" spans="2:20" x14ac:dyDescent="0.25">
      <c r="B331" s="9"/>
      <c r="C331" s="3"/>
      <c r="D331" s="5"/>
      <c r="E331" s="7"/>
      <c r="Q331" s="10"/>
      <c r="S331" s="16"/>
      <c r="T331" s="16"/>
    </row>
    <row r="332" spans="2:20" x14ac:dyDescent="0.25">
      <c r="B332" s="9"/>
      <c r="C332" s="3"/>
      <c r="D332" s="5"/>
      <c r="E332" s="7"/>
      <c r="Q332" s="10"/>
      <c r="S332" s="16"/>
      <c r="T332" s="16"/>
    </row>
    <row r="333" spans="2:20" x14ac:dyDescent="0.25">
      <c r="B333" s="9"/>
      <c r="C333" s="3"/>
      <c r="D333" s="5"/>
      <c r="E333" s="7"/>
      <c r="Q333" s="10"/>
      <c r="S333" s="16"/>
      <c r="T333" s="16"/>
    </row>
    <row r="334" spans="2:20" x14ac:dyDescent="0.25">
      <c r="B334" s="9"/>
      <c r="C334" s="3"/>
      <c r="D334" s="5"/>
      <c r="E334" s="7"/>
      <c r="Q334" s="10"/>
      <c r="S334" s="16"/>
      <c r="T334" s="16"/>
    </row>
    <row r="335" spans="2:20" x14ac:dyDescent="0.25">
      <c r="B335" s="9"/>
      <c r="C335" s="3"/>
      <c r="D335" s="5"/>
      <c r="E335" s="7"/>
      <c r="Q335" s="10"/>
      <c r="S335" s="16"/>
      <c r="T335" s="16"/>
    </row>
    <row r="336" spans="2:20" x14ac:dyDescent="0.25">
      <c r="B336" s="9"/>
      <c r="C336" s="3"/>
      <c r="D336" s="5"/>
      <c r="E336" s="7"/>
      <c r="Q336" s="10"/>
      <c r="S336" s="16"/>
      <c r="T336" s="16"/>
    </row>
    <row r="337" spans="2:20" x14ac:dyDescent="0.25">
      <c r="B337" s="9"/>
      <c r="C337" s="3"/>
      <c r="D337" s="5"/>
      <c r="E337" s="7"/>
      <c r="Q337" s="10"/>
      <c r="S337" s="16"/>
      <c r="T337" s="16"/>
    </row>
    <row r="338" spans="2:20" x14ac:dyDescent="0.25">
      <c r="B338" s="9"/>
      <c r="C338" s="3"/>
      <c r="D338" s="5"/>
      <c r="E338" s="7"/>
      <c r="Q338" s="10"/>
      <c r="S338" s="16"/>
      <c r="T338" s="16"/>
    </row>
    <row r="339" spans="2:20" x14ac:dyDescent="0.25">
      <c r="B339" s="9"/>
      <c r="C339" s="3"/>
      <c r="D339" s="5"/>
      <c r="E339" s="7"/>
      <c r="Q339" s="10"/>
      <c r="S339" s="16"/>
      <c r="T339" s="16"/>
    </row>
    <row r="340" spans="2:20" x14ac:dyDescent="0.25">
      <c r="B340" s="9"/>
      <c r="C340" s="3"/>
      <c r="D340" s="5"/>
      <c r="E340" s="7"/>
      <c r="Q340" s="10"/>
      <c r="S340" s="16"/>
      <c r="T340" s="16"/>
    </row>
    <row r="341" spans="2:20" x14ac:dyDescent="0.25">
      <c r="B341" s="9"/>
      <c r="C341" s="3"/>
      <c r="D341" s="5"/>
      <c r="E341" s="7"/>
      <c r="Q341" s="10"/>
      <c r="S341" s="16"/>
      <c r="T341" s="16"/>
    </row>
    <row r="342" spans="2:20" x14ac:dyDescent="0.25">
      <c r="B342" s="9"/>
      <c r="C342" s="3"/>
      <c r="D342" s="5"/>
      <c r="E342" s="7"/>
      <c r="Q342" s="10"/>
      <c r="S342" s="16"/>
      <c r="T342" s="16"/>
    </row>
    <row r="343" spans="2:20" x14ac:dyDescent="0.25">
      <c r="B343" s="9"/>
      <c r="C343" s="3"/>
      <c r="D343" s="5"/>
      <c r="E343" s="7"/>
      <c r="Q343" s="10"/>
      <c r="S343" s="16"/>
      <c r="T343" s="16"/>
    </row>
    <row r="344" spans="2:20" x14ac:dyDescent="0.25">
      <c r="B344" s="9"/>
      <c r="C344" s="3"/>
      <c r="D344" s="5"/>
      <c r="E344" s="7"/>
      <c r="Q344" s="10"/>
      <c r="S344" s="16"/>
      <c r="T344" s="16"/>
    </row>
    <row r="345" spans="2:20" x14ac:dyDescent="0.25">
      <c r="B345" s="9"/>
      <c r="C345" s="3"/>
      <c r="D345" s="5"/>
      <c r="E345" s="7"/>
      <c r="Q345" s="10"/>
      <c r="S345" s="16"/>
      <c r="T345" s="16"/>
    </row>
    <row r="346" spans="2:20" x14ac:dyDescent="0.25">
      <c r="B346" s="9"/>
      <c r="C346" s="3"/>
      <c r="D346" s="5"/>
      <c r="E346" s="7"/>
      <c r="Q346" s="10"/>
      <c r="S346" s="16"/>
      <c r="T346" s="16"/>
    </row>
    <row r="347" spans="2:20" x14ac:dyDescent="0.25">
      <c r="B347" s="9"/>
      <c r="C347" s="3"/>
      <c r="D347" s="5"/>
      <c r="E347" s="7"/>
      <c r="Q347" s="10"/>
      <c r="S347" s="16"/>
      <c r="T347" s="16"/>
    </row>
    <row r="348" spans="2:20" x14ac:dyDescent="0.25">
      <c r="B348" s="9"/>
      <c r="C348" s="3"/>
      <c r="D348" s="5"/>
      <c r="E348" s="7"/>
      <c r="Q348" s="10"/>
      <c r="S348" s="16"/>
      <c r="T348" s="16"/>
    </row>
    <row r="349" spans="2:20" x14ac:dyDescent="0.25">
      <c r="B349" s="9"/>
      <c r="C349" s="3"/>
      <c r="D349" s="5"/>
      <c r="E349" s="7"/>
      <c r="Q349" s="10"/>
      <c r="S349" s="16"/>
      <c r="T349" s="16"/>
    </row>
    <row r="350" spans="2:20" x14ac:dyDescent="0.25">
      <c r="B350" s="9"/>
      <c r="C350" s="3"/>
      <c r="D350" s="5"/>
      <c r="E350" s="7"/>
      <c r="Q350" s="10"/>
      <c r="S350" s="16"/>
      <c r="T350" s="16"/>
    </row>
    <row r="351" spans="2:20" x14ac:dyDescent="0.25">
      <c r="B351" s="9"/>
      <c r="C351" s="3"/>
      <c r="D351" s="5"/>
      <c r="E351" s="7"/>
      <c r="Q351" s="10"/>
      <c r="S351" s="16"/>
      <c r="T351" s="16"/>
    </row>
    <row r="352" spans="2:20" x14ac:dyDescent="0.25">
      <c r="B352" s="9"/>
      <c r="C352" s="3"/>
      <c r="D352" s="5"/>
      <c r="E352" s="7"/>
      <c r="Q352" s="10"/>
      <c r="S352" s="16"/>
      <c r="T352" s="16"/>
    </row>
    <row r="353" spans="2:20" x14ac:dyDescent="0.25">
      <c r="B353" s="9"/>
      <c r="C353" s="3"/>
      <c r="D353" s="5"/>
      <c r="E353" s="7"/>
      <c r="Q353" s="10"/>
      <c r="S353" s="16"/>
      <c r="T353" s="16"/>
    </row>
    <row r="354" spans="2:20" x14ac:dyDescent="0.25">
      <c r="B354" s="9"/>
      <c r="C354" s="3"/>
      <c r="D354" s="5"/>
      <c r="E354" s="7"/>
      <c r="Q354" s="10"/>
      <c r="S354" s="16"/>
      <c r="T354" s="16"/>
    </row>
    <row r="355" spans="2:20" x14ac:dyDescent="0.25">
      <c r="B355" s="9"/>
      <c r="C355" s="3"/>
      <c r="D355" s="5"/>
      <c r="E355" s="7"/>
      <c r="Q355" s="10"/>
      <c r="S355" s="16"/>
      <c r="T355" s="16"/>
    </row>
    <row r="356" spans="2:20" x14ac:dyDescent="0.25">
      <c r="B356" s="9"/>
      <c r="C356" s="3"/>
      <c r="D356" s="5"/>
      <c r="E356" s="7"/>
      <c r="Q356" s="10"/>
      <c r="S356" s="16"/>
      <c r="T356" s="16"/>
    </row>
    <row r="357" spans="2:20" x14ac:dyDescent="0.25">
      <c r="B357" s="9"/>
      <c r="C357" s="3"/>
      <c r="D357" s="5"/>
      <c r="E357" s="7"/>
      <c r="Q357" s="10"/>
      <c r="S357" s="16"/>
      <c r="T357" s="16"/>
    </row>
    <row r="358" spans="2:20" x14ac:dyDescent="0.25">
      <c r="B358" s="9"/>
      <c r="C358" s="3"/>
      <c r="D358" s="5"/>
      <c r="E358" s="7"/>
      <c r="Q358" s="10"/>
      <c r="S358" s="16"/>
      <c r="T358" s="16"/>
    </row>
    <row r="359" spans="2:20" x14ac:dyDescent="0.25">
      <c r="B359" s="9"/>
      <c r="C359" s="3"/>
      <c r="D359" s="5"/>
      <c r="E359" s="7"/>
      <c r="Q359" s="10"/>
      <c r="S359" s="16"/>
      <c r="T359" s="16"/>
    </row>
    <row r="360" spans="2:20" x14ac:dyDescent="0.25">
      <c r="B360" s="9"/>
      <c r="C360" s="3"/>
      <c r="D360" s="5"/>
      <c r="E360" s="7"/>
      <c r="Q360" s="10"/>
      <c r="S360" s="16"/>
      <c r="T360" s="16"/>
    </row>
    <row r="361" spans="2:20" x14ac:dyDescent="0.25">
      <c r="B361" s="9"/>
      <c r="C361" s="3"/>
      <c r="D361" s="5"/>
      <c r="E361" s="7"/>
      <c r="Q361" s="10"/>
      <c r="S361" s="16"/>
      <c r="T361" s="16"/>
    </row>
    <row r="362" spans="2:20" x14ac:dyDescent="0.25">
      <c r="B362" s="9"/>
      <c r="C362" s="3"/>
      <c r="D362" s="5"/>
      <c r="E362" s="7"/>
      <c r="Q362" s="10"/>
      <c r="S362" s="16"/>
      <c r="T362" s="16"/>
    </row>
    <row r="363" spans="2:20" x14ac:dyDescent="0.25">
      <c r="B363" s="9"/>
      <c r="C363" s="3"/>
      <c r="D363" s="5"/>
      <c r="E363" s="7"/>
      <c r="Q363" s="10"/>
      <c r="S363" s="16"/>
      <c r="T363" s="16"/>
    </row>
    <row r="364" spans="2:20" x14ac:dyDescent="0.25">
      <c r="B364" s="9"/>
      <c r="C364" s="3"/>
      <c r="D364" s="5"/>
      <c r="E364" s="7"/>
      <c r="Q364" s="10"/>
      <c r="S364" s="16"/>
      <c r="T364" s="16"/>
    </row>
    <row r="365" spans="2:20" x14ac:dyDescent="0.25">
      <c r="B365" s="9"/>
      <c r="C365" s="3"/>
      <c r="D365" s="5"/>
      <c r="E365" s="7"/>
      <c r="Q365" s="10"/>
      <c r="S365" s="16"/>
      <c r="T365" s="16"/>
    </row>
    <row r="366" spans="2:20" x14ac:dyDescent="0.25">
      <c r="B366" s="9"/>
      <c r="C366" s="3"/>
      <c r="D366" s="5"/>
      <c r="E366" s="7"/>
      <c r="Q366" s="10"/>
      <c r="S366" s="16"/>
      <c r="T366" s="16"/>
    </row>
    <row r="367" spans="2:20" x14ac:dyDescent="0.25">
      <c r="B367" s="9"/>
      <c r="C367" s="3"/>
      <c r="D367" s="5"/>
      <c r="E367" s="7"/>
      <c r="Q367" s="10"/>
      <c r="S367" s="16"/>
      <c r="T367" s="16"/>
    </row>
    <row r="368" spans="2:20" x14ac:dyDescent="0.25">
      <c r="B368" s="9"/>
      <c r="C368" s="3"/>
      <c r="D368" s="5"/>
      <c r="E368" s="7"/>
      <c r="Q368" s="10"/>
      <c r="S368" s="16"/>
      <c r="T368" s="16"/>
    </row>
    <row r="369" spans="2:20" x14ac:dyDescent="0.25">
      <c r="B369" s="9"/>
      <c r="C369" s="3"/>
      <c r="D369" s="5"/>
      <c r="E369" s="7"/>
      <c r="Q369" s="10"/>
      <c r="S369" s="16"/>
      <c r="T369" s="16"/>
    </row>
    <row r="370" spans="2:20" x14ac:dyDescent="0.25">
      <c r="B370" s="9"/>
      <c r="C370" s="3"/>
      <c r="D370" s="5"/>
      <c r="E370" s="7"/>
      <c r="Q370" s="10"/>
      <c r="S370" s="16"/>
      <c r="T370" s="16"/>
    </row>
    <row r="371" spans="2:20" x14ac:dyDescent="0.25">
      <c r="B371" s="9"/>
      <c r="C371" s="3"/>
      <c r="D371" s="5"/>
      <c r="E371" s="7"/>
      <c r="Q371" s="10"/>
      <c r="S371" s="16"/>
      <c r="T371" s="16"/>
    </row>
    <row r="372" spans="2:20" x14ac:dyDescent="0.25">
      <c r="B372" s="9"/>
      <c r="C372" s="3"/>
      <c r="D372" s="5"/>
      <c r="E372" s="7"/>
      <c r="Q372" s="10"/>
      <c r="S372" s="16"/>
      <c r="T372" s="16"/>
    </row>
    <row r="373" spans="2:20" x14ac:dyDescent="0.25">
      <c r="B373" s="9"/>
      <c r="C373" s="3"/>
      <c r="D373" s="5"/>
      <c r="E373" s="7"/>
      <c r="Q373" s="10"/>
      <c r="S373" s="16"/>
      <c r="T373" s="16"/>
    </row>
    <row r="374" spans="2:20" x14ac:dyDescent="0.25">
      <c r="B374" s="9"/>
      <c r="C374" s="3"/>
      <c r="D374" s="5"/>
      <c r="E374" s="7"/>
      <c r="Q374" s="10"/>
      <c r="S374" s="16"/>
      <c r="T374" s="16"/>
    </row>
    <row r="375" spans="2:20" x14ac:dyDescent="0.25">
      <c r="B375" s="9"/>
      <c r="C375" s="3"/>
      <c r="D375" s="5"/>
      <c r="E375" s="7"/>
      <c r="Q375" s="10"/>
      <c r="S375" s="16"/>
      <c r="T375" s="16"/>
    </row>
    <row r="376" spans="2:20" x14ac:dyDescent="0.25">
      <c r="B376" s="9"/>
      <c r="C376" s="3"/>
      <c r="D376" s="5"/>
      <c r="E376" s="7"/>
      <c r="Q376" s="10"/>
      <c r="S376" s="16"/>
      <c r="T376" s="16"/>
    </row>
    <row r="377" spans="2:20" x14ac:dyDescent="0.25">
      <c r="B377" s="9"/>
      <c r="C377" s="3"/>
      <c r="D377" s="5"/>
      <c r="E377" s="7"/>
      <c r="Q377" s="10"/>
      <c r="S377" s="16"/>
      <c r="T377" s="16"/>
    </row>
    <row r="378" spans="2:20" x14ac:dyDescent="0.25">
      <c r="B378" s="9"/>
      <c r="C378" s="3"/>
      <c r="D378" s="5"/>
      <c r="E378" s="7"/>
      <c r="Q378" s="10"/>
      <c r="S378" s="16"/>
      <c r="T378" s="16"/>
    </row>
    <row r="379" spans="2:20" x14ac:dyDescent="0.25">
      <c r="B379" s="9"/>
      <c r="C379" s="3"/>
      <c r="D379" s="5"/>
      <c r="E379" s="7"/>
      <c r="Q379" s="10"/>
      <c r="S379" s="16"/>
      <c r="T379" s="16"/>
    </row>
    <row r="380" spans="2:20" x14ac:dyDescent="0.25">
      <c r="B380" s="9"/>
      <c r="C380" s="3"/>
      <c r="D380" s="5"/>
      <c r="E380" s="7"/>
      <c r="Q380" s="10"/>
      <c r="S380" s="16"/>
      <c r="T380" s="16"/>
    </row>
    <row r="381" spans="2:20" x14ac:dyDescent="0.25">
      <c r="B381" s="9"/>
      <c r="C381" s="3"/>
      <c r="D381" s="5"/>
      <c r="E381" s="7"/>
      <c r="Q381" s="10"/>
      <c r="S381" s="16"/>
      <c r="T381" s="16"/>
    </row>
    <row r="382" spans="2:20" x14ac:dyDescent="0.25">
      <c r="B382" s="9"/>
      <c r="C382" s="3"/>
      <c r="D382" s="5"/>
      <c r="E382" s="7"/>
      <c r="Q382" s="10"/>
      <c r="S382" s="16"/>
      <c r="T382" s="16"/>
    </row>
    <row r="383" spans="2:20" x14ac:dyDescent="0.25">
      <c r="B383" s="9"/>
      <c r="C383" s="3"/>
      <c r="D383" s="5"/>
      <c r="E383" s="7"/>
      <c r="Q383" s="10"/>
      <c r="S383" s="16"/>
      <c r="T383" s="16"/>
    </row>
    <row r="384" spans="2:20" x14ac:dyDescent="0.25">
      <c r="B384" s="9"/>
      <c r="C384" s="3"/>
      <c r="D384" s="5"/>
      <c r="E384" s="7"/>
      <c r="Q384" s="10"/>
      <c r="S384" s="16"/>
      <c r="T384" s="16"/>
    </row>
    <row r="385" spans="2:20" x14ac:dyDescent="0.25">
      <c r="B385" s="9"/>
      <c r="C385" s="3"/>
      <c r="D385" s="5"/>
      <c r="E385" s="7"/>
      <c r="Q385" s="10"/>
      <c r="S385" s="16"/>
      <c r="T385" s="16"/>
    </row>
    <row r="386" spans="2:20" x14ac:dyDescent="0.25">
      <c r="B386" s="9"/>
      <c r="C386" s="3"/>
      <c r="D386" s="5"/>
      <c r="E386" s="7"/>
      <c r="Q386" s="10"/>
      <c r="S386" s="16"/>
      <c r="T386" s="16"/>
    </row>
    <row r="387" spans="2:20" x14ac:dyDescent="0.25">
      <c r="B387" s="9"/>
      <c r="C387" s="3"/>
      <c r="D387" s="5"/>
      <c r="E387" s="7"/>
      <c r="Q387" s="10"/>
      <c r="S387" s="16"/>
      <c r="T387" s="16"/>
    </row>
    <row r="388" spans="2:20" x14ac:dyDescent="0.25">
      <c r="B388" s="9"/>
      <c r="C388" s="3"/>
      <c r="D388" s="5"/>
      <c r="E388" s="7"/>
      <c r="Q388" s="10"/>
      <c r="S388" s="16"/>
      <c r="T388" s="16"/>
    </row>
    <row r="389" spans="2:20" x14ac:dyDescent="0.25">
      <c r="B389" s="9"/>
      <c r="C389" s="3"/>
      <c r="D389" s="5"/>
      <c r="E389" s="7"/>
      <c r="Q389" s="10"/>
      <c r="S389" s="16"/>
      <c r="T389" s="16"/>
    </row>
    <row r="390" spans="2:20" x14ac:dyDescent="0.25">
      <c r="B390" s="9"/>
      <c r="C390" s="3"/>
      <c r="D390" s="5"/>
      <c r="E390" s="7"/>
      <c r="Q390" s="10"/>
      <c r="S390" s="16"/>
      <c r="T390" s="16"/>
    </row>
    <row r="391" spans="2:20" x14ac:dyDescent="0.25">
      <c r="B391" s="9"/>
      <c r="C391" s="3"/>
      <c r="D391" s="5"/>
      <c r="E391" s="7"/>
      <c r="Q391" s="10"/>
      <c r="S391" s="16"/>
      <c r="T391" s="16"/>
    </row>
    <row r="392" spans="2:20" x14ac:dyDescent="0.25">
      <c r="B392" s="9"/>
      <c r="C392" s="3"/>
      <c r="D392" s="5"/>
      <c r="E392" s="7"/>
      <c r="Q392" s="10"/>
      <c r="S392" s="16"/>
      <c r="T392" s="16"/>
    </row>
    <row r="393" spans="2:20" x14ac:dyDescent="0.25">
      <c r="B393" s="9"/>
      <c r="C393" s="3"/>
      <c r="D393" s="5"/>
      <c r="E393" s="7"/>
      <c r="Q393" s="10"/>
      <c r="S393" s="16"/>
      <c r="T393" s="16"/>
    </row>
    <row r="394" spans="2:20" x14ac:dyDescent="0.25">
      <c r="B394" s="9"/>
      <c r="C394" s="3"/>
      <c r="D394" s="5"/>
      <c r="E394" s="7"/>
      <c r="Q394" s="10"/>
      <c r="S394" s="16"/>
      <c r="T394" s="16"/>
    </row>
    <row r="395" spans="2:20" x14ac:dyDescent="0.25">
      <c r="B395" s="9"/>
      <c r="C395" s="3"/>
      <c r="D395" s="5"/>
      <c r="E395" s="7"/>
      <c r="Q395" s="10"/>
      <c r="S395" s="16"/>
      <c r="T395" s="16"/>
    </row>
    <row r="396" spans="2:20" x14ac:dyDescent="0.25">
      <c r="B396" s="9"/>
      <c r="C396" s="3"/>
      <c r="D396" s="5"/>
      <c r="E396" s="7"/>
      <c r="Q396" s="10"/>
      <c r="S396" s="16"/>
      <c r="T396" s="16"/>
    </row>
    <row r="397" spans="2:20" x14ac:dyDescent="0.25">
      <c r="B397" s="9"/>
      <c r="C397" s="3"/>
      <c r="D397" s="5"/>
      <c r="E397" s="7"/>
      <c r="Q397" s="10"/>
      <c r="S397" s="16"/>
      <c r="T397" s="16"/>
    </row>
    <row r="398" spans="2:20" x14ac:dyDescent="0.25">
      <c r="B398" s="9"/>
      <c r="C398" s="3"/>
      <c r="D398" s="5"/>
      <c r="E398" s="7"/>
      <c r="Q398" s="10"/>
      <c r="S398" s="16"/>
      <c r="T398" s="16"/>
    </row>
    <row r="399" spans="2:20" x14ac:dyDescent="0.25">
      <c r="B399" s="9"/>
      <c r="C399" s="3"/>
      <c r="D399" s="5"/>
      <c r="E399" s="7"/>
      <c r="Q399" s="10"/>
      <c r="S399" s="16"/>
      <c r="T399" s="16"/>
    </row>
    <row r="400" spans="2:20" x14ac:dyDescent="0.25">
      <c r="B400" s="9"/>
      <c r="C400" s="3"/>
      <c r="D400" s="5"/>
      <c r="E400" s="7"/>
      <c r="Q400" s="10"/>
      <c r="S400" s="16"/>
      <c r="T400" s="16"/>
    </row>
    <row r="401" spans="2:20" x14ac:dyDescent="0.25">
      <c r="B401" s="9"/>
      <c r="C401" s="3"/>
      <c r="D401" s="5"/>
      <c r="E401" s="7"/>
      <c r="Q401" s="10"/>
      <c r="S401" s="16"/>
      <c r="T401" s="16"/>
    </row>
    <row r="402" spans="2:20" x14ac:dyDescent="0.25">
      <c r="B402" s="9"/>
      <c r="C402" s="3"/>
      <c r="D402" s="5"/>
      <c r="E402" s="7"/>
      <c r="Q402" s="10"/>
      <c r="S402" s="16"/>
      <c r="T402" s="16"/>
    </row>
    <row r="403" spans="2:20" x14ac:dyDescent="0.25">
      <c r="B403" s="9"/>
      <c r="C403" s="3"/>
      <c r="D403" s="5"/>
      <c r="E403" s="7"/>
      <c r="Q403" s="10"/>
      <c r="S403" s="16"/>
      <c r="T403" s="16"/>
    </row>
    <row r="404" spans="2:20" x14ac:dyDescent="0.25">
      <c r="B404" s="9"/>
      <c r="C404" s="3"/>
      <c r="D404" s="5"/>
      <c r="E404" s="7"/>
      <c r="Q404" s="10"/>
      <c r="S404" s="16"/>
      <c r="T404" s="16"/>
    </row>
    <row r="405" spans="2:20" x14ac:dyDescent="0.25">
      <c r="B405" s="9"/>
      <c r="C405" s="3"/>
      <c r="D405" s="5"/>
      <c r="E405" s="7"/>
      <c r="Q405" s="10"/>
      <c r="S405" s="16"/>
      <c r="T405" s="16"/>
    </row>
    <row r="406" spans="2:20" x14ac:dyDescent="0.25">
      <c r="B406" s="9"/>
      <c r="C406" s="3"/>
      <c r="D406" s="5"/>
      <c r="E406" s="7"/>
      <c r="Q406" s="10"/>
      <c r="S406" s="16"/>
      <c r="T406" s="16"/>
    </row>
    <row r="407" spans="2:20" x14ac:dyDescent="0.25">
      <c r="B407" s="9"/>
      <c r="C407" s="3"/>
      <c r="D407" s="5"/>
      <c r="E407" s="7"/>
      <c r="Q407" s="10"/>
      <c r="S407" s="16"/>
      <c r="T407" s="16"/>
    </row>
    <row r="408" spans="2:20" x14ac:dyDescent="0.25">
      <c r="B408" s="9"/>
      <c r="C408" s="3"/>
      <c r="D408" s="5"/>
      <c r="E408" s="7"/>
      <c r="Q408" s="10"/>
      <c r="S408" s="16"/>
      <c r="T408" s="16"/>
    </row>
    <row r="409" spans="2:20" x14ac:dyDescent="0.25">
      <c r="B409" s="9"/>
      <c r="C409" s="3"/>
      <c r="D409" s="5"/>
      <c r="E409" s="7"/>
      <c r="Q409" s="10"/>
      <c r="S409" s="16"/>
      <c r="T409" s="16"/>
    </row>
    <row r="410" spans="2:20" x14ac:dyDescent="0.25">
      <c r="B410" s="9"/>
      <c r="C410" s="3"/>
      <c r="D410" s="5"/>
      <c r="E410" s="7"/>
      <c r="Q410" s="10"/>
      <c r="S410" s="16"/>
      <c r="T410" s="16"/>
    </row>
    <row r="411" spans="2:20" x14ac:dyDescent="0.25">
      <c r="B411" s="9"/>
      <c r="C411" s="3"/>
      <c r="D411" s="5"/>
      <c r="E411" s="7"/>
      <c r="Q411" s="10"/>
      <c r="S411" s="16"/>
      <c r="T411" s="16"/>
    </row>
    <row r="412" spans="2:20" x14ac:dyDescent="0.25">
      <c r="B412" s="9"/>
      <c r="C412" s="3"/>
      <c r="D412" s="5"/>
      <c r="E412" s="7"/>
      <c r="Q412" s="10"/>
      <c r="S412" s="16"/>
      <c r="T412" s="16"/>
    </row>
    <row r="413" spans="2:20" x14ac:dyDescent="0.25">
      <c r="B413" s="9"/>
      <c r="C413" s="3"/>
      <c r="D413" s="5"/>
      <c r="E413" s="7"/>
      <c r="Q413" s="10"/>
      <c r="S413" s="16"/>
      <c r="T413" s="16"/>
    </row>
  </sheetData>
  <conditionalFormatting sqref="S1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conditionalFormatting sqref="F112:F413">
    <cfRule type="cellIs" dxfId="11" priority="24" operator="equal">
      <formula>"failed"</formula>
    </cfRule>
    <cfRule type="cellIs" dxfId="10" priority="25" operator="equal">
      <formula>"canceled"</formula>
    </cfRule>
    <cfRule type="cellIs" dxfId="9" priority="26" operator="equal">
      <formula>"failed"</formula>
    </cfRule>
    <cfRule type="cellIs" dxfId="8" priority="27" operator="equal">
      <formula>"cancelled"</formula>
    </cfRule>
    <cfRule type="cellIs" dxfId="7" priority="28" operator="equal">
      <formula>"successful"</formula>
    </cfRule>
    <cfRule type="cellIs" dxfId="6" priority="29" operator="equal">
      <formula>"live"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12:O413">
    <cfRule type="colorScale" priority="23">
      <colorScale>
        <cfvo type="min"/>
        <cfvo type="max"/>
        <color rgb="FFFF0000"/>
        <color rgb="FF0070C0"/>
      </colorScale>
    </cfRule>
  </conditionalFormatting>
  <conditionalFormatting sqref="F1:F111">
    <cfRule type="cellIs" dxfId="5" priority="4" operator="equal">
      <formula>"failed"</formula>
    </cfRule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"cancelled"</formula>
    </cfRule>
    <cfRule type="cellIs" dxfId="1" priority="8" operator="equal">
      <formula>"successful"</formula>
    </cfRule>
    <cfRule type="cellIs" dxfId="0" priority="9" operator="equal">
      <formula>"live"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11 O1:P1 R1"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9FC4E-09F2-49AE-90F2-7485E91C80F6}">
  <dimension ref="A1:C6"/>
  <sheetViews>
    <sheetView workbookViewId="0">
      <selection activeCell="C7" sqref="C7"/>
    </sheetView>
  </sheetViews>
  <sheetFormatPr defaultRowHeight="15" x14ac:dyDescent="0.25"/>
  <cols>
    <col min="1" max="1" width="15.5703125" bestFit="1" customWidth="1"/>
    <col min="2" max="2" width="16.85546875" bestFit="1" customWidth="1"/>
    <col min="3" max="3" width="18.28515625" bestFit="1" customWidth="1"/>
    <col min="4" max="5" width="15.5703125" bestFit="1" customWidth="1"/>
  </cols>
  <sheetData>
    <row r="1" spans="1:3" x14ac:dyDescent="0.25">
      <c r="B1" t="s">
        <v>8385</v>
      </c>
      <c r="C1" t="s">
        <v>8386</v>
      </c>
    </row>
    <row r="2" spans="1:3" ht="15.75" x14ac:dyDescent="0.25">
      <c r="A2" t="s">
        <v>8384</v>
      </c>
      <c r="B2" s="20">
        <f>AVERAGE('Successful US Kickstarters_musi'!D:D)</f>
        <v>4759.6837142857139</v>
      </c>
      <c r="C2" s="20">
        <f>AVERAGE('Failed US Kickstarters_music'!D:D)</f>
        <v>8293.863636363636</v>
      </c>
    </row>
    <row r="3" spans="1:3" ht="15.75" x14ac:dyDescent="0.25">
      <c r="A3" t="s">
        <v>8387</v>
      </c>
      <c r="B3" s="20">
        <f>MEDIAN('Successful US Kickstarters_musi'!D:D)</f>
        <v>2775</v>
      </c>
      <c r="C3" s="20">
        <f>MEDIAN('Failed US Kickstarters_music'!D:D)</f>
        <v>5000</v>
      </c>
    </row>
    <row r="4" spans="1:3" x14ac:dyDescent="0.25">
      <c r="B4" s="21"/>
      <c r="C4" s="21"/>
    </row>
    <row r="5" spans="1:3" ht="15.75" x14ac:dyDescent="0.25">
      <c r="A5" t="s">
        <v>8388</v>
      </c>
      <c r="B5" s="20">
        <f>AVERAGE('Successful US Kickstarters_musi'!E:E)</f>
        <v>5910.3955102040809</v>
      </c>
      <c r="C5" s="20">
        <f>AVERAGE('Failed US Kickstarters_music'!E:E)</f>
        <v>569.56654545454546</v>
      </c>
    </row>
    <row r="6" spans="1:3" ht="15.75" x14ac:dyDescent="0.25">
      <c r="A6" t="s">
        <v>8389</v>
      </c>
      <c r="B6" s="20">
        <f>MEDIAN('Successful US Kickstarters_musi'!E:E)</f>
        <v>3366.4849999999997</v>
      </c>
      <c r="C6" s="20">
        <f>MEDIAN('Failed US Kickstarters_music'!E:E)</f>
        <v>87.5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Sheet2</vt:lpstr>
      <vt:lpstr>Successful US Kickstarters</vt:lpstr>
      <vt:lpstr>Failed US Kickstarters</vt:lpstr>
      <vt:lpstr>Descriptive Statistics</vt:lpstr>
      <vt:lpstr>Successful US Kickstarters_musi</vt:lpstr>
      <vt:lpstr>Failed US Kickstarters_music</vt:lpstr>
      <vt:lpstr>Descriptive Statistics (2)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Ralston, Neil</cp:lastModifiedBy>
  <dcterms:created xsi:type="dcterms:W3CDTF">2017-04-20T15:17:24Z</dcterms:created>
  <dcterms:modified xsi:type="dcterms:W3CDTF">2022-03-20T22:13:31Z</dcterms:modified>
</cp:coreProperties>
</file>