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520" tabRatio="500" activeTab="2"/>
  </bookViews>
  <sheets>
    <sheet name="P35510" sheetId="1" r:id="rId1"/>
    <sheet name="Q9K3W1" sheetId="4" r:id="rId2"/>
    <sheet name="P13114" sheetId="2" r:id="rId3"/>
    <sheet name="Q9FKW3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" l="1"/>
  <c r="D24" i="2"/>
  <c r="B24" i="2"/>
  <c r="C14" i="3"/>
  <c r="C13" i="3"/>
  <c r="B14" i="3"/>
  <c r="B13" i="3"/>
  <c r="E33" i="4"/>
  <c r="D33" i="4"/>
  <c r="C33" i="4"/>
  <c r="B33" i="4"/>
  <c r="E32" i="4"/>
  <c r="D32" i="4"/>
  <c r="C32" i="4"/>
  <c r="B32" i="4"/>
  <c r="C23" i="2"/>
  <c r="D23" i="2"/>
  <c r="B23" i="2"/>
  <c r="C22" i="2"/>
  <c r="D22" i="2"/>
  <c r="B22" i="2"/>
  <c r="C7" i="1"/>
  <c r="B7" i="1"/>
  <c r="C6" i="1"/>
  <c r="B6" i="1"/>
</calcChain>
</file>

<file path=xl/sharedStrings.xml><?xml version="1.0" encoding="utf-8"?>
<sst xmlns="http://schemas.openxmlformats.org/spreadsheetml/2006/main" count="30" uniqueCount="12">
  <si>
    <t>kcat / s^-1</t>
  </si>
  <si>
    <t>KM / M</t>
  </si>
  <si>
    <t>MEDIAN</t>
  </si>
  <si>
    <t>AVERAGE</t>
  </si>
  <si>
    <t>L-phenylalanine zwitterion</t>
  </si>
  <si>
    <t xml:space="preserve">4-Coumaroyl-CoA </t>
  </si>
  <si>
    <t>malonyl-CoA(5-)</t>
  </si>
  <si>
    <t>coenzyme A(4-)</t>
  </si>
  <si>
    <t>trans-Cinnamic acid</t>
  </si>
  <si>
    <t>ATP(4-)</t>
  </si>
  <si>
    <t>trihydroxychalcone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</si>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</sst>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6" sqref="A6:C7"/>
    </sheetView>
  </sheetViews>
  <sheetFormatPr baseColWidth="10" defaultRowHeight="15" x14ac:dyDescent="0"/>
  <cols>
    <col min="1" max="3" width="24.83203125" customWidth="1"/>
  </cols>
  <sheetData>
    <row r="1" spans="1:3">
      <c r="B1" t="s">
        <v>0</v>
      </c>
      <c r="C1" t="s">
        <v>1</v>
      </c>
    </row>
    <row r="2" spans="1:3">
      <c r="C2" t="s">
        <v>4</v>
      </c>
    </row>
    <row r="3" spans="1:3">
      <c r="B3">
        <v>47.3</v>
      </c>
      <c r="C3" s="1">
        <v>1.629E-4</v>
      </c>
    </row>
    <row r="4" spans="1:3">
      <c r="B4">
        <v>115.8</v>
      </c>
      <c r="C4" s="1">
        <v>4.2799999999999997E-5</v>
      </c>
    </row>
    <row r="5" spans="1:3">
      <c r="B5">
        <v>1.8</v>
      </c>
      <c r="C5" s="1">
        <v>6.7999999999999999E-5</v>
      </c>
    </row>
    <row r="6" spans="1:3">
      <c r="A6" t="s">
        <v>2</v>
      </c>
      <c r="B6" s="2">
        <f>MEDIAN(B3:B5)</f>
        <v>47.3</v>
      </c>
      <c r="C6" s="2">
        <f>MEDIAN(C3:C5)</f>
        <v>6.7999999999999999E-5</v>
      </c>
    </row>
    <row r="7" spans="1:3">
      <c r="A7" t="s">
        <v>3</v>
      </c>
      <c r="B7" s="2">
        <f>AVERAGE(B3:B5)</f>
        <v>54.966666666666669</v>
      </c>
      <c r="C7" s="2">
        <f>AVERAGE(C3:C5)</f>
        <v>9.1233333333333333E-5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32" sqref="C32"/>
    </sheetView>
  </sheetViews>
  <sheetFormatPr baseColWidth="10" defaultRowHeight="15" x14ac:dyDescent="0"/>
  <cols>
    <col min="1" max="5" width="24.83203125" customWidth="1"/>
  </cols>
  <sheetData>
    <row r="1" spans="2:5">
      <c r="B1" t="s">
        <v>0</v>
      </c>
      <c r="C1" t="s">
        <v>1</v>
      </c>
      <c r="D1" t="s">
        <v>1</v>
      </c>
      <c r="E1" t="s">
        <v>1</v>
      </c>
    </row>
    <row r="2" spans="2:5">
      <c r="B2" t="s">
        <v>8</v>
      </c>
      <c r="C2" t="s">
        <v>8</v>
      </c>
      <c r="D2" t="s">
        <v>9</v>
      </c>
      <c r="E2" t="s">
        <v>7</v>
      </c>
    </row>
    <row r="3" spans="2:5">
      <c r="B3">
        <v>6.1000000000000004E-3</v>
      </c>
      <c r="C3">
        <v>9.4000000000000004E-3</v>
      </c>
      <c r="D3">
        <v>4.0000000000000001E-3</v>
      </c>
      <c r="E3">
        <v>3.2000000000000002E-3</v>
      </c>
    </row>
    <row r="4" spans="2:5">
      <c r="B4">
        <v>1.7000000000000001E-2</v>
      </c>
      <c r="C4">
        <v>1.5699999999999999E-2</v>
      </c>
      <c r="D4">
        <v>1.2999999999999999E-2</v>
      </c>
      <c r="E4">
        <v>0.5</v>
      </c>
    </row>
    <row r="5" spans="2:5">
      <c r="B5">
        <v>1.8800000000000001E-2</v>
      </c>
      <c r="C5">
        <v>2.1000000000000001E-2</v>
      </c>
      <c r="D5">
        <v>2.9000000000000001E-2</v>
      </c>
    </row>
    <row r="6" spans="2:5">
      <c r="B6">
        <v>2.1299999999999999E-2</v>
      </c>
      <c r="C6">
        <v>2.1700000000000001E-2</v>
      </c>
      <c r="D6">
        <v>3.5999999999999997E-2</v>
      </c>
    </row>
    <row r="7" spans="2:5">
      <c r="B7">
        <v>0.182</v>
      </c>
      <c r="C7">
        <v>2.3E-2</v>
      </c>
      <c r="D7">
        <v>6.5000000000000002E-2</v>
      </c>
    </row>
    <row r="8" spans="2:5">
      <c r="B8">
        <v>0.26</v>
      </c>
      <c r="C8">
        <v>2.8199999999999999E-2</v>
      </c>
      <c r="D8">
        <v>0.151</v>
      </c>
    </row>
    <row r="9" spans="2:5">
      <c r="B9">
        <v>0.3</v>
      </c>
      <c r="C9">
        <v>3.3000000000000002E-2</v>
      </c>
      <c r="D9">
        <v>0.16300000000000001</v>
      </c>
    </row>
    <row r="10" spans="2:5">
      <c r="B10">
        <v>0.37</v>
      </c>
      <c r="C10">
        <v>3.6999999999999998E-2</v>
      </c>
      <c r="D10">
        <v>0.17</v>
      </c>
    </row>
    <row r="11" spans="2:5">
      <c r="C11">
        <v>0.05</v>
      </c>
      <c r="D11">
        <v>0.17299999999999999</v>
      </c>
    </row>
    <row r="12" spans="2:5">
      <c r="C12">
        <v>5.4399999999999997E-2</v>
      </c>
      <c r="D12">
        <v>0.24</v>
      </c>
    </row>
    <row r="13" spans="2:5">
      <c r="C13">
        <v>5.8999999999999997E-2</v>
      </c>
      <c r="D13">
        <v>1.5069999999999999</v>
      </c>
    </row>
    <row r="14" spans="2:5">
      <c r="C14">
        <v>6.4000000000000001E-2</v>
      </c>
    </row>
    <row r="15" spans="2:5">
      <c r="C15">
        <v>6.6000000000000003E-2</v>
      </c>
    </row>
    <row r="16" spans="2:5">
      <c r="C16">
        <v>0.26</v>
      </c>
    </row>
    <row r="17" spans="1:5">
      <c r="C17">
        <v>0.28000000000000003</v>
      </c>
    </row>
    <row r="18" spans="1:5">
      <c r="C18">
        <v>0.29199999999999998</v>
      </c>
    </row>
    <row r="19" spans="1:5">
      <c r="C19">
        <v>1.048</v>
      </c>
    </row>
    <row r="20" spans="1:5">
      <c r="C20">
        <v>1.1000000000000001</v>
      </c>
    </row>
    <row r="21" spans="1:5">
      <c r="C21">
        <v>1.1000000000000001</v>
      </c>
    </row>
    <row r="22" spans="1:5">
      <c r="C22">
        <v>1.3</v>
      </c>
    </row>
    <row r="23" spans="1:5">
      <c r="C23">
        <v>1.7</v>
      </c>
    </row>
    <row r="24" spans="1:5">
      <c r="C24">
        <v>1.7</v>
      </c>
    </row>
    <row r="25" spans="1:5">
      <c r="C25">
        <v>2.0699999999999998</v>
      </c>
    </row>
    <row r="26" spans="1:5">
      <c r="C26">
        <v>4.4000000000000004</v>
      </c>
    </row>
    <row r="27" spans="1:5">
      <c r="C27">
        <v>4.4000000000000004</v>
      </c>
    </row>
    <row r="28" spans="1:5">
      <c r="C28">
        <v>4.5</v>
      </c>
    </row>
    <row r="29" spans="1:5">
      <c r="C29">
        <v>6.32</v>
      </c>
    </row>
    <row r="30" spans="1:5">
      <c r="C30">
        <v>6.35</v>
      </c>
    </row>
    <row r="31" spans="1:5">
      <c r="C31">
        <v>6.63</v>
      </c>
    </row>
    <row r="32" spans="1:5">
      <c r="A32" t="s">
        <v>2</v>
      </c>
      <c r="B32" s="2">
        <f>MEDIAN(B3:B31)</f>
        <v>0.10165</v>
      </c>
      <c r="C32" s="2">
        <f t="shared" ref="C32:E32" si="0">MEDIAN(C3:C31)</f>
        <v>0.28000000000000003</v>
      </c>
      <c r="D32" s="2">
        <f t="shared" si="0"/>
        <v>0.151</v>
      </c>
      <c r="E32" s="2">
        <f t="shared" si="0"/>
        <v>0.25159999999999999</v>
      </c>
    </row>
    <row r="33" spans="1:5">
      <c r="A33" t="s">
        <v>3</v>
      </c>
      <c r="B33" s="2">
        <f>AVERAGE(B3:B31)</f>
        <v>0.14689999999999998</v>
      </c>
      <c r="C33" s="2">
        <f t="shared" ref="C33:E33" si="1">AVERAGE(C3:C31)</f>
        <v>1.5149103448275862</v>
      </c>
      <c r="D33" s="2">
        <f t="shared" si="1"/>
        <v>0.23190909090909093</v>
      </c>
      <c r="E33" s="2">
        <f t="shared" si="1"/>
        <v>0.25159999999999999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F20" sqref="F20"/>
    </sheetView>
  </sheetViews>
  <sheetFormatPr baseColWidth="10" defaultRowHeight="15" x14ac:dyDescent="0"/>
  <cols>
    <col min="1" max="4" width="24.83203125" customWidth="1"/>
  </cols>
  <sheetData>
    <row r="1" spans="2:4">
      <c r="B1" t="s">
        <v>0</v>
      </c>
      <c r="C1" t="s">
        <v>1</v>
      </c>
      <c r="D1" t="s">
        <v>1</v>
      </c>
    </row>
    <row r="2" spans="2:4">
      <c r="B2" t="s">
        <v>5</v>
      </c>
      <c r="C2" t="s">
        <v>5</v>
      </c>
      <c r="D2" t="s">
        <v>6</v>
      </c>
    </row>
    <row r="3" spans="2:4">
      <c r="B3" s="2">
        <v>1.67E-2</v>
      </c>
      <c r="C3" s="2">
        <v>5.9999999999999995E-4</v>
      </c>
      <c r="D3" s="2">
        <v>1E-3</v>
      </c>
    </row>
    <row r="4" spans="2:4">
      <c r="B4" s="2">
        <v>2.1000000000000001E-2</v>
      </c>
      <c r="C4" s="2">
        <v>5.9999999999999995E-4</v>
      </c>
      <c r="D4" s="2">
        <v>1.4499999999999999E-3</v>
      </c>
    </row>
    <row r="5" spans="2:4">
      <c r="B5" s="2">
        <v>4.2000000000000003E-2</v>
      </c>
      <c r="C5" s="2">
        <v>5.9999999999999995E-4</v>
      </c>
      <c r="D5" s="2">
        <v>1.9E-3</v>
      </c>
    </row>
    <row r="6" spans="2:4">
      <c r="B6" s="2"/>
      <c r="C6" s="2">
        <v>8.0000000000000004E-4</v>
      </c>
      <c r="D6" s="2">
        <v>2E-3</v>
      </c>
    </row>
    <row r="7" spans="2:4">
      <c r="B7" s="2"/>
      <c r="C7" s="3">
        <v>1E-3</v>
      </c>
      <c r="D7" s="2">
        <v>2.5999999999999999E-3</v>
      </c>
    </row>
    <row r="8" spans="2:4">
      <c r="B8" s="2"/>
      <c r="C8" s="2">
        <v>1.5E-3</v>
      </c>
      <c r="D8" s="2">
        <v>3.0000000000000001E-3</v>
      </c>
    </row>
    <row r="9" spans="2:4">
      <c r="B9" s="2"/>
      <c r="C9" s="2">
        <v>1.6000000000000001E-3</v>
      </c>
      <c r="D9" s="2">
        <v>6.3E-3</v>
      </c>
    </row>
    <row r="10" spans="2:4">
      <c r="B10" s="2"/>
      <c r="C10" s="2">
        <v>1.6999999999999999E-3</v>
      </c>
      <c r="D10" s="2">
        <v>9.9000000000000008E-3</v>
      </c>
    </row>
    <row r="11" spans="2:4">
      <c r="B11" s="2"/>
      <c r="C11" s="2">
        <v>2E-3</v>
      </c>
      <c r="D11" s="2">
        <v>1.0800000000000001E-2</v>
      </c>
    </row>
    <row r="12" spans="2:4">
      <c r="B12" s="2"/>
      <c r="C12" s="2">
        <v>2.2000000000000001E-3</v>
      </c>
      <c r="D12" s="2">
        <v>1.7999999999999999E-2</v>
      </c>
    </row>
    <row r="13" spans="2:4">
      <c r="B13" s="2"/>
      <c r="C13" s="2">
        <v>2.3E-3</v>
      </c>
      <c r="D13" s="2">
        <v>2.1399999999999999E-2</v>
      </c>
    </row>
    <row r="14" spans="2:4">
      <c r="B14" s="2"/>
      <c r="C14" s="2">
        <v>2.3E-3</v>
      </c>
      <c r="D14" s="2">
        <v>35</v>
      </c>
    </row>
    <row r="15" spans="2:4">
      <c r="B15" s="2"/>
      <c r="C15" s="2">
        <v>2.5000000000000001E-3</v>
      </c>
      <c r="D15" s="2"/>
    </row>
    <row r="16" spans="2:4">
      <c r="B16" s="2"/>
      <c r="C16" s="2">
        <v>4.8999999999999998E-3</v>
      </c>
      <c r="D16" s="2"/>
    </row>
    <row r="17" spans="1:4">
      <c r="B17" s="2"/>
      <c r="C17" s="2">
        <v>5.1700000000000001E-3</v>
      </c>
      <c r="D17" s="2"/>
    </row>
    <row r="18" spans="1:4">
      <c r="B18" s="2"/>
      <c r="C18" s="2">
        <v>5.7000000000000002E-3</v>
      </c>
      <c r="D18" s="2"/>
    </row>
    <row r="19" spans="1:4">
      <c r="B19" s="2"/>
      <c r="C19" s="2">
        <v>7.7999999999999996E-3</v>
      </c>
      <c r="D19" s="2"/>
    </row>
    <row r="20" spans="1:4">
      <c r="B20" s="2"/>
      <c r="C20" s="2">
        <v>3.61E-2</v>
      </c>
      <c r="D20" s="2"/>
    </row>
    <row r="21" spans="1:4">
      <c r="B21" s="2"/>
      <c r="C21" s="2">
        <v>4.0899999999999999E-2</v>
      </c>
      <c r="D21" s="2"/>
    </row>
    <row r="22" spans="1:4">
      <c r="A22" t="s">
        <v>2</v>
      </c>
      <c r="B22" s="2">
        <f>MEDIAN(B3:B21)</f>
        <v>2.1000000000000001E-2</v>
      </c>
      <c r="C22" s="2">
        <f>MEDIAN(C3:C21)</f>
        <v>2.2000000000000001E-3</v>
      </c>
      <c r="D22" s="2">
        <f>MEDIAN(D3:D21)</f>
        <v>4.6499999999999996E-3</v>
      </c>
    </row>
    <row r="23" spans="1:4">
      <c r="A23" t="s">
        <v>3</v>
      </c>
      <c r="B23" s="2">
        <f>AVERAGE(B3:B21)</f>
        <v>2.6566666666666666E-2</v>
      </c>
      <c r="C23" s="2">
        <f>AVERAGE(C3:C21)</f>
        <v>6.3299999999999997E-3</v>
      </c>
      <c r="D23" s="2">
        <f>AVERAGE(D3:D21)</f>
        <v>2.9231958333333332</v>
      </c>
    </row>
    <row r="24" spans="1:4">
      <c r="A24" t="s">
        <v>11</v>
      </c>
      <c r="B24" s="2">
        <f>STDEV(B3:B21)</f>
        <v>1.3537478839626443E-2</v>
      </c>
      <c r="C24" s="2">
        <f>STDEV(C3:C21)</f>
        <v>1.153465743844273E-2</v>
      </c>
      <c r="D24" s="2">
        <f>STDEV(D3:D21)</f>
        <v>10.101575827618058</v>
      </c>
    </row>
  </sheetData>
  <sortState ref="B3:B5">
    <sortCondition ref="B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18" sqref="G18"/>
    </sheetView>
  </sheetViews>
  <sheetFormatPr baseColWidth="10" defaultRowHeight="15" x14ac:dyDescent="0"/>
  <cols>
    <col min="1" max="3" width="24.83203125" customWidth="1"/>
  </cols>
  <sheetData>
    <row r="1" spans="1:3">
      <c r="B1" t="s">
        <v>0</v>
      </c>
      <c r="C1" t="s">
        <v>1</v>
      </c>
    </row>
    <row r="2" spans="1:3">
      <c r="B2" t="s">
        <v>10</v>
      </c>
      <c r="C2" t="s">
        <v>10</v>
      </c>
    </row>
    <row r="3" spans="1:3">
      <c r="B3">
        <v>51.3</v>
      </c>
      <c r="C3">
        <v>7.1999999999999998E-3</v>
      </c>
    </row>
    <row r="4" spans="1:3">
      <c r="B4">
        <v>84.5</v>
      </c>
      <c r="C4">
        <v>8.8999999999999999E-3</v>
      </c>
    </row>
    <row r="5" spans="1:3">
      <c r="B5">
        <v>107</v>
      </c>
      <c r="C5">
        <v>0.01</v>
      </c>
    </row>
    <row r="6" spans="1:3">
      <c r="B6">
        <v>167</v>
      </c>
      <c r="C6">
        <v>1.7999999999999999E-2</v>
      </c>
    </row>
    <row r="7" spans="1:3">
      <c r="B7">
        <v>183</v>
      </c>
      <c r="C7">
        <v>0.02</v>
      </c>
    </row>
    <row r="8" spans="1:3">
      <c r="B8">
        <v>32.5</v>
      </c>
      <c r="C8">
        <v>0.03</v>
      </c>
    </row>
    <row r="9" spans="1:3">
      <c r="B9">
        <v>62.5</v>
      </c>
      <c r="C9">
        <v>0.12</v>
      </c>
    </row>
    <row r="10" spans="1:3">
      <c r="C10">
        <v>0.18</v>
      </c>
    </row>
    <row r="11" spans="1:3">
      <c r="C11">
        <v>1.4999999999999999E-2</v>
      </c>
    </row>
    <row r="12" spans="1:3">
      <c r="C12">
        <v>2.9000000000000001E-2</v>
      </c>
    </row>
    <row r="13" spans="1:3">
      <c r="A13" t="s">
        <v>2</v>
      </c>
      <c r="B13" s="2">
        <f>MEDIAN(B3:B9)</f>
        <v>84.5</v>
      </c>
      <c r="C13" s="2">
        <f>MEDIAN(C3:C9)</f>
        <v>1.7999999999999999E-2</v>
      </c>
    </row>
    <row r="14" spans="1:3">
      <c r="A14" t="s">
        <v>3</v>
      </c>
      <c r="B14" s="2">
        <f>AVERAGE(B3:B9)</f>
        <v>98.257142857142853</v>
      </c>
      <c r="C14" s="2">
        <f>AVERAGE(C3:C9)</f>
        <v>3.0585714285714289E-2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P35510</vt:lpstr>
      <vt:lpstr>Q9K3W1</vt:lpstr>
      <vt:lpstr>P13114</vt:lpstr>
      <vt:lpstr>Q9FKW3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Swainston</dc:creator>
  <cp:lastModifiedBy>Neil Swainston</cp:lastModifiedBy>
  <dcterms:created xsi:type="dcterms:W3CDTF">2017-02-21T11:48:05Z</dcterms:created>
  <dcterms:modified xsi:type="dcterms:W3CDTF">2017-02-22T08:51:19Z</dcterms:modified>
</cp:coreProperties>
</file>