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GitHub\Growth\"/>
    </mc:Choice>
  </mc:AlternateContent>
  <xr:revisionPtr revIDLastSave="0" documentId="13_ncr:1_{92B984F9-4EA5-46A3-A9DC-278E57FA5697}" xr6:coauthVersionLast="47" xr6:coauthVersionMax="47" xr10:uidLastSave="{00000000-0000-0000-0000-000000000000}"/>
  <bookViews>
    <workbookView xWindow="-120" yWindow="-120" windowWidth="51840" windowHeight="21120" activeTab="1" xr2:uid="{5C1237C3-2B39-45E2-A12D-CD9596CABBA9}"/>
  </bookViews>
  <sheets>
    <sheet name="growth_Posidonia" sheetId="10" r:id="rId1"/>
    <sheet name="growth_Heterozostera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" i="11" l="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104" i="11"/>
  <c r="AS105" i="11"/>
  <c r="AS106" i="11"/>
  <c r="AS107" i="11"/>
  <c r="AS108" i="11"/>
  <c r="AS109" i="11"/>
  <c r="AS110" i="11"/>
  <c r="AS111" i="11"/>
  <c r="AS112" i="11"/>
  <c r="AS113" i="11"/>
  <c r="AS114" i="11"/>
  <c r="AS115" i="11"/>
  <c r="AS116" i="11"/>
  <c r="AS117" i="11"/>
  <c r="AS118" i="11"/>
  <c r="AS119" i="11"/>
  <c r="AS120" i="11"/>
  <c r="AS121" i="11"/>
  <c r="AS122" i="11"/>
  <c r="AS123" i="11"/>
  <c r="AS124" i="11"/>
  <c r="AS125" i="11"/>
  <c r="AS126" i="11"/>
  <c r="AS127" i="11"/>
  <c r="AS128" i="11"/>
  <c r="AS129" i="11"/>
  <c r="AS130" i="11"/>
  <c r="AS131" i="11"/>
  <c r="AS132" i="11"/>
  <c r="AS133" i="11"/>
  <c r="AS134" i="11"/>
  <c r="AS135" i="11"/>
  <c r="AS136" i="11"/>
  <c r="AS137" i="11"/>
  <c r="AS138" i="11"/>
  <c r="AS139" i="11"/>
  <c r="AS140" i="11"/>
  <c r="AS141" i="11"/>
  <c r="AS142" i="11"/>
  <c r="AS143" i="11"/>
  <c r="AS144" i="11"/>
  <c r="AS145" i="11"/>
  <c r="AS146" i="11"/>
  <c r="AS147" i="11"/>
  <c r="AS148" i="11"/>
  <c r="AS149" i="11"/>
  <c r="AS150" i="11"/>
  <c r="AS151" i="11"/>
  <c r="AS152" i="11"/>
  <c r="AS153" i="11"/>
  <c r="AS154" i="11"/>
  <c r="AS155" i="11"/>
  <c r="AS156" i="11"/>
  <c r="AS157" i="11"/>
  <c r="AS158" i="11"/>
  <c r="AS159" i="11"/>
  <c r="AS160" i="11"/>
  <c r="AS161" i="11"/>
  <c r="AS162" i="11"/>
  <c r="AS163" i="11"/>
  <c r="AS164" i="11"/>
  <c r="AS165" i="11"/>
  <c r="AS166" i="11"/>
  <c r="AS167" i="11"/>
  <c r="AS168" i="11"/>
  <c r="AS169" i="11"/>
  <c r="AS170" i="11"/>
  <c r="AS171" i="11"/>
  <c r="AS172" i="11"/>
  <c r="AS173" i="11"/>
  <c r="AS174" i="11"/>
  <c r="AS175" i="11"/>
  <c r="AS176" i="11"/>
  <c r="AS177" i="11"/>
  <c r="AS178" i="11"/>
  <c r="AS179" i="11"/>
  <c r="AS180" i="11"/>
  <c r="AS181" i="11"/>
  <c r="AS2" i="11"/>
  <c r="BB4" i="10"/>
  <c r="BB12" i="10"/>
  <c r="BB20" i="10"/>
  <c r="BB28" i="10"/>
  <c r="BB36" i="10"/>
  <c r="BB44" i="10"/>
  <c r="BB52" i="10"/>
  <c r="BB60" i="10"/>
  <c r="BB68" i="10"/>
  <c r="BB76" i="10"/>
  <c r="BB84" i="10"/>
  <c r="BB92" i="10"/>
  <c r="BB100" i="10"/>
  <c r="BB108" i="10"/>
  <c r="AT3" i="11"/>
  <c r="AT4" i="11"/>
  <c r="AT5" i="11"/>
  <c r="AT6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AT41" i="11"/>
  <c r="AT42" i="1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T62" i="11"/>
  <c r="AT63" i="11"/>
  <c r="AT64" i="11"/>
  <c r="AT65" i="11"/>
  <c r="AT66" i="11"/>
  <c r="AT67" i="11"/>
  <c r="AT68" i="11"/>
  <c r="AT69" i="11"/>
  <c r="AT70" i="11"/>
  <c r="AT71" i="11"/>
  <c r="AT72" i="11"/>
  <c r="AT73" i="11"/>
  <c r="AT74" i="11"/>
  <c r="AT75" i="11"/>
  <c r="AT76" i="11"/>
  <c r="AT77" i="11"/>
  <c r="AT78" i="11"/>
  <c r="AT79" i="11"/>
  <c r="AT80" i="11"/>
  <c r="AT81" i="11"/>
  <c r="AT82" i="11"/>
  <c r="AT83" i="11"/>
  <c r="AT84" i="11"/>
  <c r="AT85" i="11"/>
  <c r="AT86" i="11"/>
  <c r="AT87" i="11"/>
  <c r="AT88" i="11"/>
  <c r="AT89" i="11"/>
  <c r="AT90" i="11"/>
  <c r="AT91" i="11"/>
  <c r="AT92" i="11"/>
  <c r="AT93" i="11"/>
  <c r="AT94" i="11"/>
  <c r="AT95" i="11"/>
  <c r="AT96" i="11"/>
  <c r="AT97" i="11"/>
  <c r="AT98" i="11"/>
  <c r="AT99" i="11"/>
  <c r="AT100" i="11"/>
  <c r="AT101" i="11"/>
  <c r="AT102" i="11"/>
  <c r="AT103" i="11"/>
  <c r="AT104" i="11"/>
  <c r="AT105" i="11"/>
  <c r="AT106" i="11"/>
  <c r="AT107" i="11"/>
  <c r="AT108" i="11"/>
  <c r="AT109" i="11"/>
  <c r="AT110" i="11"/>
  <c r="AT111" i="11"/>
  <c r="AT112" i="11"/>
  <c r="AT113" i="11"/>
  <c r="AT114" i="11"/>
  <c r="AT115" i="11"/>
  <c r="AT116" i="11"/>
  <c r="AT117" i="11"/>
  <c r="AT118" i="11"/>
  <c r="AT119" i="11"/>
  <c r="AT120" i="11"/>
  <c r="AT121" i="11"/>
  <c r="AT122" i="11"/>
  <c r="AT123" i="11"/>
  <c r="AT124" i="11"/>
  <c r="AT125" i="11"/>
  <c r="AT126" i="11"/>
  <c r="AT127" i="11"/>
  <c r="AT128" i="11"/>
  <c r="AT129" i="11"/>
  <c r="AT130" i="11"/>
  <c r="AT131" i="11"/>
  <c r="AT132" i="11"/>
  <c r="AT133" i="11"/>
  <c r="AT134" i="11"/>
  <c r="AT135" i="11"/>
  <c r="AT136" i="11"/>
  <c r="AT137" i="11"/>
  <c r="AT138" i="11"/>
  <c r="AT139" i="11"/>
  <c r="AT140" i="11"/>
  <c r="AT141" i="11"/>
  <c r="AT142" i="11"/>
  <c r="AT143" i="11"/>
  <c r="AT144" i="11"/>
  <c r="AT145" i="11"/>
  <c r="AT146" i="11"/>
  <c r="AT147" i="11"/>
  <c r="AT148" i="11"/>
  <c r="AT149" i="11"/>
  <c r="AT150" i="11"/>
  <c r="AT151" i="11"/>
  <c r="AT152" i="11"/>
  <c r="AT153" i="11"/>
  <c r="AT154" i="11"/>
  <c r="AT155" i="11"/>
  <c r="AT156" i="11"/>
  <c r="AT157" i="11"/>
  <c r="AT158" i="11"/>
  <c r="AT159" i="11"/>
  <c r="AT160" i="11"/>
  <c r="AT161" i="11"/>
  <c r="AT162" i="11"/>
  <c r="AT163" i="11"/>
  <c r="AT164" i="11"/>
  <c r="AT165" i="11"/>
  <c r="AT166" i="11"/>
  <c r="AT167" i="11"/>
  <c r="AT168" i="11"/>
  <c r="AT169" i="11"/>
  <c r="AT170" i="11"/>
  <c r="AT171" i="11"/>
  <c r="AT172" i="11"/>
  <c r="AT173" i="11"/>
  <c r="AT174" i="11"/>
  <c r="AT175" i="11"/>
  <c r="AT176" i="11"/>
  <c r="AT177" i="11"/>
  <c r="AT178" i="11"/>
  <c r="AT179" i="11"/>
  <c r="AT180" i="11"/>
  <c r="AT181" i="11"/>
  <c r="AT2" i="11"/>
  <c r="AR3" i="11"/>
  <c r="AR4" i="11"/>
  <c r="AR5" i="11"/>
  <c r="AR6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R62" i="11"/>
  <c r="AR63" i="11"/>
  <c r="AR64" i="11"/>
  <c r="AR65" i="11"/>
  <c r="AR66" i="11"/>
  <c r="AR67" i="11"/>
  <c r="AR68" i="11"/>
  <c r="AR69" i="11"/>
  <c r="AR70" i="11"/>
  <c r="AR71" i="11"/>
  <c r="AR72" i="11"/>
  <c r="AR73" i="11"/>
  <c r="AR74" i="11"/>
  <c r="AR75" i="11"/>
  <c r="AR76" i="11"/>
  <c r="AR77" i="11"/>
  <c r="AR78" i="11"/>
  <c r="AR79" i="11"/>
  <c r="AR80" i="11"/>
  <c r="AR81" i="11"/>
  <c r="AR82" i="11"/>
  <c r="AR83" i="11"/>
  <c r="AR84" i="11"/>
  <c r="AR85" i="11"/>
  <c r="AR86" i="11"/>
  <c r="AR87" i="11"/>
  <c r="AR88" i="11"/>
  <c r="AR89" i="11"/>
  <c r="AR90" i="11"/>
  <c r="AR91" i="11"/>
  <c r="AR92" i="11"/>
  <c r="AR93" i="11"/>
  <c r="AR94" i="11"/>
  <c r="AR95" i="11"/>
  <c r="AR96" i="11"/>
  <c r="AR97" i="11"/>
  <c r="AR98" i="11"/>
  <c r="AR99" i="11"/>
  <c r="AR100" i="11"/>
  <c r="AR101" i="11"/>
  <c r="AR102" i="11"/>
  <c r="AR103" i="11"/>
  <c r="AR104" i="11"/>
  <c r="AR105" i="11"/>
  <c r="AR106" i="11"/>
  <c r="AR107" i="11"/>
  <c r="AR108" i="11"/>
  <c r="AR109" i="11"/>
  <c r="AR110" i="11"/>
  <c r="AR111" i="11"/>
  <c r="AR112" i="11"/>
  <c r="AR113" i="11"/>
  <c r="AR114" i="11"/>
  <c r="AR115" i="11"/>
  <c r="AR116" i="11"/>
  <c r="AR117" i="11"/>
  <c r="AR118" i="11"/>
  <c r="AR119" i="11"/>
  <c r="AR120" i="11"/>
  <c r="AR121" i="11"/>
  <c r="AR122" i="11"/>
  <c r="AR123" i="11"/>
  <c r="AR124" i="11"/>
  <c r="AR125" i="11"/>
  <c r="AR126" i="11"/>
  <c r="AR127" i="11"/>
  <c r="AR128" i="11"/>
  <c r="AR129" i="11"/>
  <c r="AR130" i="11"/>
  <c r="AR131" i="11"/>
  <c r="AR132" i="11"/>
  <c r="AR133" i="11"/>
  <c r="AR134" i="11"/>
  <c r="AR135" i="11"/>
  <c r="AR136" i="11"/>
  <c r="AR137" i="11"/>
  <c r="AR138" i="11"/>
  <c r="AR139" i="11"/>
  <c r="AR140" i="11"/>
  <c r="AR141" i="11"/>
  <c r="AR142" i="11"/>
  <c r="AR143" i="11"/>
  <c r="AR144" i="11"/>
  <c r="AR145" i="11"/>
  <c r="AR146" i="11"/>
  <c r="AR147" i="11"/>
  <c r="AR148" i="11"/>
  <c r="AR149" i="11"/>
  <c r="AR150" i="11"/>
  <c r="AR151" i="11"/>
  <c r="AR152" i="11"/>
  <c r="AR153" i="11"/>
  <c r="AR154" i="11"/>
  <c r="AR155" i="11"/>
  <c r="AR156" i="11"/>
  <c r="AR157" i="11"/>
  <c r="AR158" i="11"/>
  <c r="AR159" i="11"/>
  <c r="AR160" i="11"/>
  <c r="AR161" i="11"/>
  <c r="AR162" i="11"/>
  <c r="AR163" i="11"/>
  <c r="AR164" i="11"/>
  <c r="AR165" i="11"/>
  <c r="AR166" i="11"/>
  <c r="AR167" i="11"/>
  <c r="AR168" i="11"/>
  <c r="AR169" i="11"/>
  <c r="AR170" i="11"/>
  <c r="AR171" i="11"/>
  <c r="AR172" i="11"/>
  <c r="AR173" i="11"/>
  <c r="AR174" i="11"/>
  <c r="AR175" i="11"/>
  <c r="AR176" i="11"/>
  <c r="AR177" i="11"/>
  <c r="AR178" i="11"/>
  <c r="AR179" i="11"/>
  <c r="AR180" i="11"/>
  <c r="AR181" i="11"/>
  <c r="AR2" i="11"/>
  <c r="AK4" i="10"/>
  <c r="AL4" i="10"/>
  <c r="AM4" i="10"/>
  <c r="AW4" i="10"/>
  <c r="AK5" i="10"/>
  <c r="AL5" i="10"/>
  <c r="AM5" i="10"/>
  <c r="AW5" i="10"/>
  <c r="BB5" i="10" s="1"/>
  <c r="AK6" i="10"/>
  <c r="AL6" i="10"/>
  <c r="AM6" i="10"/>
  <c r="AW6" i="10"/>
  <c r="BB6" i="10" s="1"/>
  <c r="AK7" i="10"/>
  <c r="AL7" i="10"/>
  <c r="AM7" i="10"/>
  <c r="AW7" i="10"/>
  <c r="BB7" i="10" s="1"/>
  <c r="AK8" i="10"/>
  <c r="AL8" i="10"/>
  <c r="AM8" i="10"/>
  <c r="AW8" i="10"/>
  <c r="BB8" i="10" s="1"/>
  <c r="AK9" i="10"/>
  <c r="AL9" i="10"/>
  <c r="AM9" i="10"/>
  <c r="AW9" i="10"/>
  <c r="BB9" i="10" s="1"/>
  <c r="AK10" i="10"/>
  <c r="AL10" i="10"/>
  <c r="AM10" i="10"/>
  <c r="AW10" i="10"/>
  <c r="BB10" i="10" s="1"/>
  <c r="AK11" i="10"/>
  <c r="AL11" i="10"/>
  <c r="AM11" i="10"/>
  <c r="AW11" i="10"/>
  <c r="BB11" i="10" s="1"/>
  <c r="AK12" i="10"/>
  <c r="AL12" i="10"/>
  <c r="AM12" i="10"/>
  <c r="AW12" i="10"/>
  <c r="AK13" i="10"/>
  <c r="AL13" i="10"/>
  <c r="AM13" i="10"/>
  <c r="AW13" i="10"/>
  <c r="BB13" i="10" s="1"/>
  <c r="AK14" i="10"/>
  <c r="AL14" i="10"/>
  <c r="AM14" i="10"/>
  <c r="AW14" i="10"/>
  <c r="BB14" i="10" s="1"/>
  <c r="AK15" i="10"/>
  <c r="AL15" i="10"/>
  <c r="AM15" i="10"/>
  <c r="AW15" i="10"/>
  <c r="BB15" i="10" s="1"/>
  <c r="AK16" i="10"/>
  <c r="AL16" i="10"/>
  <c r="AM16" i="10"/>
  <c r="AW16" i="10"/>
  <c r="BB16" i="10" s="1"/>
  <c r="AK17" i="10"/>
  <c r="AL17" i="10"/>
  <c r="AM17" i="10"/>
  <c r="AW17" i="10"/>
  <c r="BB17" i="10" s="1"/>
  <c r="AK18" i="10"/>
  <c r="AL18" i="10"/>
  <c r="AM18" i="10"/>
  <c r="AW18" i="10"/>
  <c r="BB18" i="10" s="1"/>
  <c r="AK19" i="10"/>
  <c r="AL19" i="10"/>
  <c r="AM19" i="10"/>
  <c r="AW19" i="10"/>
  <c r="BB19" i="10" s="1"/>
  <c r="AK20" i="10"/>
  <c r="AL20" i="10"/>
  <c r="AM20" i="10"/>
  <c r="AW20" i="10"/>
  <c r="AK21" i="10"/>
  <c r="AL21" i="10"/>
  <c r="AM21" i="10"/>
  <c r="AW21" i="10"/>
  <c r="BB21" i="10" s="1"/>
  <c r="AK22" i="10"/>
  <c r="AL22" i="10"/>
  <c r="AM22" i="10"/>
  <c r="AW22" i="10"/>
  <c r="BB22" i="10" s="1"/>
  <c r="AK23" i="10"/>
  <c r="AL23" i="10"/>
  <c r="AM23" i="10"/>
  <c r="AW23" i="10"/>
  <c r="BB23" i="10" s="1"/>
  <c r="AK24" i="10"/>
  <c r="AL24" i="10"/>
  <c r="AM24" i="10"/>
  <c r="AW24" i="10"/>
  <c r="BB24" i="10" s="1"/>
  <c r="AK25" i="10"/>
  <c r="AL25" i="10"/>
  <c r="AM25" i="10"/>
  <c r="AW25" i="10"/>
  <c r="BB25" i="10" s="1"/>
  <c r="AK26" i="10"/>
  <c r="AL26" i="10"/>
  <c r="AM26" i="10"/>
  <c r="AW26" i="10"/>
  <c r="BB26" i="10" s="1"/>
  <c r="AK27" i="10"/>
  <c r="AL27" i="10"/>
  <c r="AM27" i="10"/>
  <c r="AW27" i="10"/>
  <c r="BB27" i="10" s="1"/>
  <c r="AK28" i="10"/>
  <c r="AL28" i="10"/>
  <c r="AM28" i="10"/>
  <c r="AW28" i="10"/>
  <c r="AK29" i="10"/>
  <c r="AL29" i="10"/>
  <c r="AM29" i="10"/>
  <c r="AW29" i="10"/>
  <c r="BB29" i="10" s="1"/>
  <c r="AK30" i="10"/>
  <c r="AL30" i="10"/>
  <c r="AM30" i="10"/>
  <c r="AW30" i="10"/>
  <c r="BB30" i="10" s="1"/>
  <c r="AK31" i="10"/>
  <c r="AL31" i="10"/>
  <c r="AM31" i="10"/>
  <c r="AW31" i="10"/>
  <c r="BB31" i="10" s="1"/>
  <c r="AK32" i="10"/>
  <c r="AL32" i="10"/>
  <c r="AM32" i="10"/>
  <c r="AW32" i="10"/>
  <c r="BB32" i="10" s="1"/>
  <c r="AK33" i="10"/>
  <c r="AL33" i="10"/>
  <c r="AM33" i="10"/>
  <c r="AW33" i="10"/>
  <c r="BB33" i="10" s="1"/>
  <c r="AK34" i="10"/>
  <c r="AL34" i="10"/>
  <c r="AM34" i="10"/>
  <c r="AW34" i="10"/>
  <c r="BB34" i="10" s="1"/>
  <c r="AK35" i="10"/>
  <c r="AL35" i="10"/>
  <c r="AM35" i="10"/>
  <c r="AW35" i="10"/>
  <c r="BB35" i="10" s="1"/>
  <c r="AK36" i="10"/>
  <c r="AQ36" i="10" s="1"/>
  <c r="AL36" i="10"/>
  <c r="AM36" i="10"/>
  <c r="AW36" i="10"/>
  <c r="AK37" i="10"/>
  <c r="AL37" i="10"/>
  <c r="AM37" i="10"/>
  <c r="AW37" i="10"/>
  <c r="BB37" i="10" s="1"/>
  <c r="AK38" i="10"/>
  <c r="AQ38" i="10" s="1"/>
  <c r="AL38" i="10"/>
  <c r="AM38" i="10"/>
  <c r="AW38" i="10"/>
  <c r="BB38" i="10" s="1"/>
  <c r="AK39" i="10"/>
  <c r="AL39" i="10"/>
  <c r="AM39" i="10"/>
  <c r="AW39" i="10"/>
  <c r="BB39" i="10" s="1"/>
  <c r="AK40" i="10"/>
  <c r="AL40" i="10"/>
  <c r="AM40" i="10"/>
  <c r="AW40" i="10"/>
  <c r="BB40" i="10" s="1"/>
  <c r="AK41" i="10"/>
  <c r="AL41" i="10"/>
  <c r="AM41" i="10"/>
  <c r="AW41" i="10"/>
  <c r="BB41" i="10" s="1"/>
  <c r="AK42" i="10"/>
  <c r="AL42" i="10"/>
  <c r="AM42" i="10"/>
  <c r="AW42" i="10"/>
  <c r="BB42" i="10" s="1"/>
  <c r="AK43" i="10"/>
  <c r="AL43" i="10"/>
  <c r="AM43" i="10"/>
  <c r="AW43" i="10"/>
  <c r="BB43" i="10" s="1"/>
  <c r="AK44" i="10"/>
  <c r="AL44" i="10"/>
  <c r="AM44" i="10"/>
  <c r="AW44" i="10"/>
  <c r="AK45" i="10"/>
  <c r="AL45" i="10"/>
  <c r="AM45" i="10"/>
  <c r="AW45" i="10"/>
  <c r="BB45" i="10" s="1"/>
  <c r="AK46" i="10"/>
  <c r="AL46" i="10"/>
  <c r="AM46" i="10"/>
  <c r="AW46" i="10"/>
  <c r="BB46" i="10" s="1"/>
  <c r="AK47" i="10"/>
  <c r="AL47" i="10"/>
  <c r="AM47" i="10"/>
  <c r="AW47" i="10"/>
  <c r="BB47" i="10" s="1"/>
  <c r="AK48" i="10"/>
  <c r="AL48" i="10"/>
  <c r="AM48" i="10"/>
  <c r="AW48" i="10"/>
  <c r="BB48" i="10" s="1"/>
  <c r="AK49" i="10"/>
  <c r="AL49" i="10"/>
  <c r="AM49" i="10"/>
  <c r="AW49" i="10"/>
  <c r="BB49" i="10" s="1"/>
  <c r="AK50" i="10"/>
  <c r="AQ50" i="10" s="1"/>
  <c r="AX50" i="10" s="1"/>
  <c r="AL50" i="10"/>
  <c r="AM50" i="10"/>
  <c r="AW50" i="10"/>
  <c r="BB50" i="10" s="1"/>
  <c r="AK51" i="10"/>
  <c r="AL51" i="10"/>
  <c r="AM51" i="10"/>
  <c r="AW51" i="10"/>
  <c r="BB51" i="10" s="1"/>
  <c r="AK52" i="10"/>
  <c r="AQ52" i="10" s="1"/>
  <c r="AX52" i="10" s="1"/>
  <c r="AL52" i="10"/>
  <c r="AM52" i="10"/>
  <c r="AW52" i="10"/>
  <c r="AK53" i="10"/>
  <c r="AL53" i="10"/>
  <c r="AM53" i="10"/>
  <c r="AW53" i="10"/>
  <c r="BB53" i="10" s="1"/>
  <c r="AK54" i="10"/>
  <c r="AQ54" i="10" s="1"/>
  <c r="AX54" i="10" s="1"/>
  <c r="AL54" i="10"/>
  <c r="AM54" i="10"/>
  <c r="AW54" i="10"/>
  <c r="BB54" i="10" s="1"/>
  <c r="AK55" i="10"/>
  <c r="AL55" i="10"/>
  <c r="AM55" i="10"/>
  <c r="AW55" i="10"/>
  <c r="BB55" i="10" s="1"/>
  <c r="AK56" i="10"/>
  <c r="AQ56" i="10" s="1"/>
  <c r="AX56" i="10" s="1"/>
  <c r="AL56" i="10"/>
  <c r="AM56" i="10"/>
  <c r="AW56" i="10"/>
  <c r="BB56" i="10" s="1"/>
  <c r="AK57" i="10"/>
  <c r="AL57" i="10"/>
  <c r="AM57" i="10"/>
  <c r="AW57" i="10"/>
  <c r="BB57" i="10" s="1"/>
  <c r="AK58" i="10"/>
  <c r="AL58" i="10"/>
  <c r="AM58" i="10"/>
  <c r="AW58" i="10"/>
  <c r="BB58" i="10" s="1"/>
  <c r="AK59" i="10"/>
  <c r="AL59" i="10"/>
  <c r="AM59" i="10"/>
  <c r="AW59" i="10"/>
  <c r="BB59" i="10" s="1"/>
  <c r="AK60" i="10"/>
  <c r="AL60" i="10"/>
  <c r="AM60" i="10"/>
  <c r="AW60" i="10"/>
  <c r="AK61" i="10"/>
  <c r="AL61" i="10"/>
  <c r="AM61" i="10"/>
  <c r="AW61" i="10"/>
  <c r="BB61" i="10" s="1"/>
  <c r="AK62" i="10"/>
  <c r="AL62" i="10"/>
  <c r="AM62" i="10"/>
  <c r="AW62" i="10"/>
  <c r="BB62" i="10" s="1"/>
  <c r="AK63" i="10"/>
  <c r="AL63" i="10"/>
  <c r="AM63" i="10"/>
  <c r="AW63" i="10"/>
  <c r="BB63" i="10" s="1"/>
  <c r="AK64" i="10"/>
  <c r="AL64" i="10"/>
  <c r="AM64" i="10"/>
  <c r="AW64" i="10"/>
  <c r="BB64" i="10" s="1"/>
  <c r="AK65" i="10"/>
  <c r="AL65" i="10"/>
  <c r="AM65" i="10"/>
  <c r="AW65" i="10"/>
  <c r="BB65" i="10" s="1"/>
  <c r="AK66" i="10"/>
  <c r="AL66" i="10"/>
  <c r="AM66" i="10"/>
  <c r="AW66" i="10"/>
  <c r="BB66" i="10" s="1"/>
  <c r="AK67" i="10"/>
  <c r="AL67" i="10"/>
  <c r="AM67" i="10"/>
  <c r="AW67" i="10"/>
  <c r="BB67" i="10" s="1"/>
  <c r="AK68" i="10"/>
  <c r="AL68" i="10"/>
  <c r="AM68" i="10"/>
  <c r="AW68" i="10"/>
  <c r="AK69" i="10"/>
  <c r="AL69" i="10"/>
  <c r="AM69" i="10"/>
  <c r="AW69" i="10"/>
  <c r="BB69" i="10" s="1"/>
  <c r="AK70" i="10"/>
  <c r="AL70" i="10"/>
  <c r="AM70" i="10"/>
  <c r="AW70" i="10"/>
  <c r="BB70" i="10" s="1"/>
  <c r="AK71" i="10"/>
  <c r="AL71" i="10"/>
  <c r="AM71" i="10"/>
  <c r="AW71" i="10"/>
  <c r="BB71" i="10" s="1"/>
  <c r="AK72" i="10"/>
  <c r="AL72" i="10"/>
  <c r="AM72" i="10"/>
  <c r="AW72" i="10"/>
  <c r="BB72" i="10" s="1"/>
  <c r="AK73" i="10"/>
  <c r="AL73" i="10"/>
  <c r="AM73" i="10"/>
  <c r="AW73" i="10"/>
  <c r="BB73" i="10" s="1"/>
  <c r="AK74" i="10"/>
  <c r="AL74" i="10"/>
  <c r="AM74" i="10"/>
  <c r="AW74" i="10"/>
  <c r="BB74" i="10" s="1"/>
  <c r="AK75" i="10"/>
  <c r="AL75" i="10"/>
  <c r="AM75" i="10"/>
  <c r="AW75" i="10"/>
  <c r="BB75" i="10" s="1"/>
  <c r="AK76" i="10"/>
  <c r="AL76" i="10"/>
  <c r="AM76" i="10"/>
  <c r="AW76" i="10"/>
  <c r="AK77" i="10"/>
  <c r="AL77" i="10"/>
  <c r="AM77" i="10"/>
  <c r="AW77" i="10"/>
  <c r="BB77" i="10" s="1"/>
  <c r="AK78" i="10"/>
  <c r="AL78" i="10"/>
  <c r="AM78" i="10"/>
  <c r="AW78" i="10"/>
  <c r="BB78" i="10" s="1"/>
  <c r="AK79" i="10"/>
  <c r="AL79" i="10"/>
  <c r="AM79" i="10"/>
  <c r="AW79" i="10"/>
  <c r="BB79" i="10" s="1"/>
  <c r="AK80" i="10"/>
  <c r="AQ80" i="10" s="1"/>
  <c r="AX80" i="10" s="1"/>
  <c r="AL80" i="10"/>
  <c r="AM80" i="10"/>
  <c r="AW80" i="10"/>
  <c r="BB80" i="10" s="1"/>
  <c r="AK81" i="10"/>
  <c r="AL81" i="10"/>
  <c r="AM81" i="10"/>
  <c r="AW81" i="10"/>
  <c r="BB81" i="10" s="1"/>
  <c r="AK82" i="10"/>
  <c r="AL82" i="10"/>
  <c r="AM82" i="10"/>
  <c r="AW82" i="10"/>
  <c r="BB82" i="10" s="1"/>
  <c r="AK83" i="10"/>
  <c r="AL83" i="10"/>
  <c r="AM83" i="10"/>
  <c r="AW83" i="10"/>
  <c r="BB83" i="10" s="1"/>
  <c r="AK84" i="10"/>
  <c r="AL84" i="10"/>
  <c r="AM84" i="10"/>
  <c r="AW84" i="10"/>
  <c r="AK85" i="10"/>
  <c r="AL85" i="10"/>
  <c r="AM85" i="10"/>
  <c r="AW85" i="10"/>
  <c r="BB85" i="10" s="1"/>
  <c r="AK86" i="10"/>
  <c r="AL86" i="10"/>
  <c r="AM86" i="10"/>
  <c r="AW86" i="10"/>
  <c r="BB86" i="10" s="1"/>
  <c r="AK87" i="10"/>
  <c r="AL87" i="10"/>
  <c r="AM87" i="10"/>
  <c r="AW87" i="10"/>
  <c r="BB87" i="10" s="1"/>
  <c r="AK88" i="10"/>
  <c r="AL88" i="10"/>
  <c r="AM88" i="10"/>
  <c r="AW88" i="10"/>
  <c r="BB88" i="10" s="1"/>
  <c r="AK89" i="10"/>
  <c r="AL89" i="10"/>
  <c r="AM89" i="10"/>
  <c r="AW89" i="10"/>
  <c r="BB89" i="10" s="1"/>
  <c r="AK90" i="10"/>
  <c r="AQ90" i="10" s="1"/>
  <c r="AL90" i="10"/>
  <c r="AM90" i="10"/>
  <c r="AW90" i="10"/>
  <c r="BB90" i="10" s="1"/>
  <c r="AK91" i="10"/>
  <c r="AL91" i="10"/>
  <c r="AM91" i="10"/>
  <c r="AW91" i="10"/>
  <c r="BB91" i="10" s="1"/>
  <c r="AK92" i="10"/>
  <c r="AQ92" i="10" s="1"/>
  <c r="AL92" i="10"/>
  <c r="AM92" i="10"/>
  <c r="AW92" i="10"/>
  <c r="AK93" i="10"/>
  <c r="AL93" i="10"/>
  <c r="AM93" i="10"/>
  <c r="AW93" i="10"/>
  <c r="BB93" i="10" s="1"/>
  <c r="AK94" i="10"/>
  <c r="AQ94" i="10" s="1"/>
  <c r="AL94" i="10"/>
  <c r="AM94" i="10"/>
  <c r="AW94" i="10"/>
  <c r="BB94" i="10" s="1"/>
  <c r="AK95" i="10"/>
  <c r="AL95" i="10"/>
  <c r="AM95" i="10"/>
  <c r="AW95" i="10"/>
  <c r="BB95" i="10" s="1"/>
  <c r="AK96" i="10"/>
  <c r="AQ96" i="10" s="1"/>
  <c r="AL96" i="10"/>
  <c r="AM96" i="10"/>
  <c r="AW96" i="10"/>
  <c r="BB96" i="10" s="1"/>
  <c r="AK97" i="10"/>
  <c r="AL97" i="10"/>
  <c r="AM97" i="10"/>
  <c r="AW97" i="10"/>
  <c r="BB97" i="10" s="1"/>
  <c r="AK98" i="10"/>
  <c r="AL98" i="10"/>
  <c r="AM98" i="10"/>
  <c r="AW98" i="10"/>
  <c r="BB98" i="10" s="1"/>
  <c r="AK99" i="10"/>
  <c r="AL99" i="10"/>
  <c r="AM99" i="10"/>
  <c r="AW99" i="10"/>
  <c r="BB99" i="10" s="1"/>
  <c r="AK100" i="10"/>
  <c r="AQ100" i="10" s="1"/>
  <c r="AL100" i="10"/>
  <c r="AM100" i="10"/>
  <c r="AW100" i="10"/>
  <c r="AK101" i="10"/>
  <c r="AL101" i="10"/>
  <c r="AM101" i="10"/>
  <c r="AW101" i="10"/>
  <c r="BB101" i="10" s="1"/>
  <c r="AK102" i="10"/>
  <c r="AL102" i="10"/>
  <c r="AM102" i="10"/>
  <c r="AW102" i="10"/>
  <c r="BB102" i="10" s="1"/>
  <c r="AK103" i="10"/>
  <c r="AL103" i="10"/>
  <c r="AM103" i="10"/>
  <c r="AW103" i="10"/>
  <c r="BB103" i="10" s="1"/>
  <c r="AK104" i="10"/>
  <c r="AL104" i="10"/>
  <c r="AM104" i="10"/>
  <c r="AW104" i="10"/>
  <c r="BB104" i="10" s="1"/>
  <c r="AK105" i="10"/>
  <c r="AL105" i="10"/>
  <c r="AM105" i="10"/>
  <c r="AW105" i="10"/>
  <c r="BB105" i="10" s="1"/>
  <c r="AK106" i="10"/>
  <c r="AL106" i="10"/>
  <c r="AM106" i="10"/>
  <c r="AW106" i="10"/>
  <c r="BB106" i="10" s="1"/>
  <c r="AK107" i="10"/>
  <c r="AL107" i="10"/>
  <c r="AM107" i="10"/>
  <c r="AW107" i="10"/>
  <c r="BB107" i="10" s="1"/>
  <c r="AK108" i="10"/>
  <c r="AL108" i="10"/>
  <c r="AM108" i="10"/>
  <c r="AW108" i="10"/>
  <c r="AK109" i="10"/>
  <c r="AL109" i="10"/>
  <c r="AM109" i="10"/>
  <c r="AW109" i="10"/>
  <c r="BB109" i="10" s="1"/>
  <c r="AK110" i="10"/>
  <c r="AL110" i="10"/>
  <c r="AM110" i="10"/>
  <c r="AW110" i="10"/>
  <c r="BB110" i="10" s="1"/>
  <c r="AK111" i="10"/>
  <c r="AL111" i="10"/>
  <c r="AM111" i="10"/>
  <c r="AW111" i="10"/>
  <c r="BB111" i="10" s="1"/>
  <c r="AK112" i="10"/>
  <c r="AL112" i="10"/>
  <c r="AM112" i="10"/>
  <c r="AW112" i="10"/>
  <c r="BB112" i="10" s="1"/>
  <c r="AK113" i="10"/>
  <c r="AL113" i="10"/>
  <c r="AM113" i="10"/>
  <c r="AW113" i="10"/>
  <c r="BB113" i="10" s="1"/>
  <c r="AK114" i="10"/>
  <c r="AL114" i="10"/>
  <c r="AM114" i="10"/>
  <c r="AW114" i="10"/>
  <c r="BB114" i="10" s="1"/>
  <c r="AK3" i="10"/>
  <c r="AL3" i="10"/>
  <c r="AM3" i="10"/>
  <c r="AW3" i="10"/>
  <c r="BB3" i="10" s="1"/>
  <c r="AN4" i="10"/>
  <c r="AR4" i="10" s="1"/>
  <c r="AO4" i="10"/>
  <c r="AP4" i="10"/>
  <c r="AN5" i="10"/>
  <c r="AO5" i="10"/>
  <c r="AP5" i="10"/>
  <c r="AN6" i="10"/>
  <c r="AO6" i="10"/>
  <c r="AP6" i="10"/>
  <c r="AN7" i="10"/>
  <c r="AR7" i="10" s="1"/>
  <c r="AO7" i="10"/>
  <c r="AP7" i="10"/>
  <c r="AU7" i="10"/>
  <c r="AN8" i="10"/>
  <c r="AO8" i="10"/>
  <c r="AP8" i="10"/>
  <c r="AN9" i="10"/>
  <c r="AO9" i="10"/>
  <c r="AP9" i="10"/>
  <c r="AN10" i="10"/>
  <c r="AO10" i="10"/>
  <c r="AP10" i="10"/>
  <c r="AN11" i="10"/>
  <c r="AO11" i="10"/>
  <c r="AP11" i="10"/>
  <c r="AN12" i="10"/>
  <c r="AR12" i="10" s="1"/>
  <c r="AO12" i="10"/>
  <c r="AP12" i="10"/>
  <c r="AN13" i="10"/>
  <c r="AO13" i="10"/>
  <c r="AP13" i="10"/>
  <c r="AN14" i="10"/>
  <c r="AO14" i="10"/>
  <c r="AP14" i="10"/>
  <c r="AN15" i="10"/>
  <c r="AO15" i="10"/>
  <c r="AP15" i="10"/>
  <c r="AN16" i="10"/>
  <c r="AO16" i="10"/>
  <c r="AP16" i="10"/>
  <c r="AN17" i="10"/>
  <c r="AO17" i="10"/>
  <c r="AP17" i="10"/>
  <c r="AN18" i="10"/>
  <c r="AO18" i="10"/>
  <c r="AP18" i="10"/>
  <c r="AN19" i="10"/>
  <c r="AO19" i="10"/>
  <c r="AP19" i="10"/>
  <c r="AN20" i="10"/>
  <c r="AO20" i="10"/>
  <c r="AP20" i="10"/>
  <c r="AN21" i="10"/>
  <c r="AO21" i="10"/>
  <c r="AP21" i="10"/>
  <c r="AN22" i="10"/>
  <c r="AO22" i="10"/>
  <c r="AP22" i="10"/>
  <c r="AN23" i="10"/>
  <c r="AO23" i="10"/>
  <c r="AP23" i="10"/>
  <c r="AN24" i="10"/>
  <c r="AO24" i="10"/>
  <c r="AP24" i="10"/>
  <c r="AN25" i="10"/>
  <c r="AO25" i="10"/>
  <c r="AP25" i="10"/>
  <c r="AN26" i="10"/>
  <c r="AO26" i="10"/>
  <c r="AP26" i="10"/>
  <c r="AN27" i="10"/>
  <c r="AO27" i="10"/>
  <c r="AP27" i="10"/>
  <c r="AN28" i="10"/>
  <c r="AO28" i="10"/>
  <c r="AP28" i="10"/>
  <c r="AN29" i="10"/>
  <c r="AO29" i="10"/>
  <c r="AP29" i="10"/>
  <c r="AN30" i="10"/>
  <c r="AO30" i="10"/>
  <c r="AP30" i="10"/>
  <c r="AN31" i="10"/>
  <c r="AO31" i="10"/>
  <c r="AP31" i="10"/>
  <c r="AN32" i="10"/>
  <c r="AO32" i="10"/>
  <c r="AP32" i="10"/>
  <c r="AN33" i="10"/>
  <c r="AO33" i="10"/>
  <c r="AP33" i="10"/>
  <c r="AN34" i="10"/>
  <c r="AO34" i="10"/>
  <c r="AP34" i="10"/>
  <c r="AN35" i="10"/>
  <c r="AO35" i="10"/>
  <c r="AP35" i="10"/>
  <c r="AN36" i="10"/>
  <c r="AO36" i="10"/>
  <c r="AP36" i="10"/>
  <c r="AN37" i="10"/>
  <c r="AO37" i="10"/>
  <c r="AP37" i="10"/>
  <c r="AN38" i="10"/>
  <c r="AO38" i="10"/>
  <c r="AP38" i="10"/>
  <c r="AN39" i="10"/>
  <c r="AO39" i="10"/>
  <c r="AP39" i="10"/>
  <c r="AN40" i="10"/>
  <c r="AO40" i="10"/>
  <c r="AP40" i="10"/>
  <c r="AN41" i="10"/>
  <c r="AO41" i="10"/>
  <c r="AP41" i="10"/>
  <c r="AN42" i="10"/>
  <c r="AO42" i="10"/>
  <c r="AP42" i="10"/>
  <c r="AN43" i="10"/>
  <c r="AO43" i="10"/>
  <c r="AP43" i="10"/>
  <c r="AN44" i="10"/>
  <c r="AO44" i="10"/>
  <c r="AP44" i="10"/>
  <c r="AN45" i="10"/>
  <c r="AO45" i="10"/>
  <c r="AP45" i="10"/>
  <c r="AN46" i="10"/>
  <c r="AO46" i="10"/>
  <c r="AP46" i="10"/>
  <c r="AN47" i="10"/>
  <c r="AO47" i="10"/>
  <c r="AP47" i="10"/>
  <c r="AN48" i="10"/>
  <c r="AO48" i="10"/>
  <c r="AP48" i="10"/>
  <c r="AN49" i="10"/>
  <c r="AO49" i="10"/>
  <c r="AP49" i="10"/>
  <c r="AN50" i="10"/>
  <c r="AO50" i="10"/>
  <c r="AP50" i="10"/>
  <c r="AN51" i="10"/>
  <c r="AO51" i="10"/>
  <c r="AP51" i="10"/>
  <c r="AN52" i="10"/>
  <c r="AO52" i="10"/>
  <c r="AP52" i="10"/>
  <c r="AN53" i="10"/>
  <c r="AO53" i="10"/>
  <c r="AP53" i="10"/>
  <c r="AN54" i="10"/>
  <c r="AO54" i="10"/>
  <c r="AP54" i="10"/>
  <c r="AN55" i="10"/>
  <c r="AO55" i="10"/>
  <c r="AP55" i="10"/>
  <c r="AN56" i="10"/>
  <c r="AO56" i="10"/>
  <c r="AP56" i="10"/>
  <c r="AN57" i="10"/>
  <c r="AO57" i="10"/>
  <c r="AP57" i="10"/>
  <c r="AN58" i="10"/>
  <c r="AO58" i="10"/>
  <c r="AP58" i="10"/>
  <c r="AN59" i="10"/>
  <c r="AO59" i="10"/>
  <c r="AP59" i="10"/>
  <c r="AN60" i="10"/>
  <c r="AO60" i="10"/>
  <c r="AP60" i="10"/>
  <c r="AN61" i="10"/>
  <c r="AO61" i="10"/>
  <c r="AP61" i="10"/>
  <c r="AN62" i="10"/>
  <c r="AO62" i="10"/>
  <c r="AP62" i="10"/>
  <c r="AN63" i="10"/>
  <c r="AO63" i="10"/>
  <c r="AP63" i="10"/>
  <c r="AN64" i="10"/>
  <c r="AO64" i="10"/>
  <c r="AP64" i="10"/>
  <c r="AN65" i="10"/>
  <c r="AO65" i="10"/>
  <c r="AP65" i="10"/>
  <c r="AN66" i="10"/>
  <c r="AO66" i="10"/>
  <c r="AP66" i="10"/>
  <c r="AN67" i="10"/>
  <c r="AO67" i="10"/>
  <c r="AP67" i="10"/>
  <c r="AN68" i="10"/>
  <c r="AO68" i="10"/>
  <c r="AP68" i="10"/>
  <c r="AN69" i="10"/>
  <c r="AO69" i="10"/>
  <c r="AP69" i="10"/>
  <c r="AN70" i="10"/>
  <c r="AO70" i="10"/>
  <c r="AP70" i="10"/>
  <c r="AN71" i="10"/>
  <c r="AO71" i="10"/>
  <c r="AP71" i="10"/>
  <c r="AN72" i="10"/>
  <c r="AO72" i="10"/>
  <c r="AP72" i="10"/>
  <c r="AR72" i="10" s="1"/>
  <c r="AU72" i="10" s="1"/>
  <c r="AN73" i="10"/>
  <c r="AO73" i="10"/>
  <c r="AP73" i="10"/>
  <c r="AN74" i="10"/>
  <c r="AO74" i="10"/>
  <c r="AP74" i="10"/>
  <c r="AN75" i="10"/>
  <c r="AO75" i="10"/>
  <c r="AP75" i="10"/>
  <c r="AN76" i="10"/>
  <c r="AO76" i="10"/>
  <c r="AP76" i="10"/>
  <c r="AN77" i="10"/>
  <c r="AO77" i="10"/>
  <c r="AP77" i="10"/>
  <c r="AN78" i="10"/>
  <c r="AO78" i="10"/>
  <c r="AP78" i="10"/>
  <c r="AN79" i="10"/>
  <c r="AO79" i="10"/>
  <c r="AP79" i="10"/>
  <c r="AN80" i="10"/>
  <c r="AO80" i="10"/>
  <c r="AP80" i="10"/>
  <c r="AN81" i="10"/>
  <c r="AO81" i="10"/>
  <c r="AP81" i="10"/>
  <c r="AN82" i="10"/>
  <c r="AO82" i="10"/>
  <c r="AP82" i="10"/>
  <c r="AN83" i="10"/>
  <c r="AO83" i="10"/>
  <c r="AP83" i="10"/>
  <c r="AN84" i="10"/>
  <c r="AO84" i="10"/>
  <c r="AP84" i="10"/>
  <c r="AN85" i="10"/>
  <c r="AO85" i="10"/>
  <c r="AP85" i="10"/>
  <c r="AN86" i="10"/>
  <c r="AO86" i="10"/>
  <c r="AP86" i="10"/>
  <c r="AN87" i="10"/>
  <c r="AO87" i="10"/>
  <c r="AP87" i="10"/>
  <c r="AN88" i="10"/>
  <c r="AO88" i="10"/>
  <c r="AP88" i="10"/>
  <c r="AN89" i="10"/>
  <c r="AO89" i="10"/>
  <c r="AP89" i="10"/>
  <c r="AN90" i="10"/>
  <c r="AO90" i="10"/>
  <c r="AP90" i="10"/>
  <c r="AN91" i="10"/>
  <c r="AO91" i="10"/>
  <c r="AP91" i="10"/>
  <c r="AN92" i="10"/>
  <c r="AO92" i="10"/>
  <c r="AP92" i="10"/>
  <c r="AN93" i="10"/>
  <c r="AO93" i="10"/>
  <c r="AP93" i="10"/>
  <c r="AN94" i="10"/>
  <c r="AO94" i="10"/>
  <c r="AP94" i="10"/>
  <c r="AN95" i="10"/>
  <c r="AO95" i="10"/>
  <c r="AP95" i="10"/>
  <c r="AN96" i="10"/>
  <c r="AO96" i="10"/>
  <c r="AP96" i="10"/>
  <c r="AN97" i="10"/>
  <c r="AO97" i="10"/>
  <c r="AP97" i="10"/>
  <c r="AN98" i="10"/>
  <c r="AO98" i="10"/>
  <c r="AP98" i="10"/>
  <c r="AN99" i="10"/>
  <c r="AO99" i="10"/>
  <c r="AP99" i="10"/>
  <c r="AN100" i="10"/>
  <c r="AO100" i="10"/>
  <c r="AP100" i="10"/>
  <c r="AN101" i="10"/>
  <c r="AO101" i="10"/>
  <c r="AP101" i="10"/>
  <c r="AN102" i="10"/>
  <c r="AO102" i="10"/>
  <c r="AP102" i="10"/>
  <c r="AN103" i="10"/>
  <c r="AO103" i="10"/>
  <c r="AP103" i="10"/>
  <c r="AN104" i="10"/>
  <c r="AO104" i="10"/>
  <c r="AP104" i="10"/>
  <c r="AN105" i="10"/>
  <c r="AO105" i="10"/>
  <c r="AP105" i="10"/>
  <c r="AN106" i="10"/>
  <c r="AO106" i="10"/>
  <c r="AP106" i="10"/>
  <c r="AN107" i="10"/>
  <c r="AO107" i="10"/>
  <c r="AP107" i="10"/>
  <c r="AN108" i="10"/>
  <c r="AO108" i="10"/>
  <c r="AP108" i="10"/>
  <c r="AN109" i="10"/>
  <c r="AO109" i="10"/>
  <c r="AP109" i="10"/>
  <c r="AN110" i="10"/>
  <c r="AO110" i="10"/>
  <c r="AP110" i="10"/>
  <c r="AN111" i="10"/>
  <c r="AO111" i="10"/>
  <c r="AP111" i="10"/>
  <c r="AN112" i="10"/>
  <c r="AO112" i="10"/>
  <c r="AP112" i="10"/>
  <c r="AN113" i="10"/>
  <c r="AO113" i="10"/>
  <c r="AP113" i="10"/>
  <c r="AN114" i="10"/>
  <c r="AO114" i="10"/>
  <c r="AP114" i="10"/>
  <c r="AN3" i="10"/>
  <c r="AO3" i="10"/>
  <c r="AP3" i="10"/>
  <c r="AO3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53" i="11"/>
  <c r="AO54" i="11"/>
  <c r="AO55" i="11"/>
  <c r="AO56" i="11"/>
  <c r="AO57" i="11"/>
  <c r="AO58" i="11"/>
  <c r="AO59" i="11"/>
  <c r="AO60" i="11"/>
  <c r="AO61" i="11"/>
  <c r="AO62" i="11"/>
  <c r="AO63" i="11"/>
  <c r="AO64" i="11"/>
  <c r="AO65" i="11"/>
  <c r="AO66" i="11"/>
  <c r="AO67" i="11"/>
  <c r="AO68" i="11"/>
  <c r="AO69" i="11"/>
  <c r="AO70" i="11"/>
  <c r="AO71" i="11"/>
  <c r="AO72" i="11"/>
  <c r="AO73" i="11"/>
  <c r="AO74" i="11"/>
  <c r="AO75" i="11"/>
  <c r="AO76" i="11"/>
  <c r="AO77" i="11"/>
  <c r="AO78" i="11"/>
  <c r="AO79" i="11"/>
  <c r="AO80" i="11"/>
  <c r="AO81" i="11"/>
  <c r="AO82" i="11"/>
  <c r="AO83" i="11"/>
  <c r="AO84" i="11"/>
  <c r="AO85" i="11"/>
  <c r="AO86" i="11"/>
  <c r="AO87" i="11"/>
  <c r="AO88" i="11"/>
  <c r="AO89" i="11"/>
  <c r="AO90" i="11"/>
  <c r="AO91" i="11"/>
  <c r="AO92" i="11"/>
  <c r="AO93" i="11"/>
  <c r="AO94" i="11"/>
  <c r="AO95" i="11"/>
  <c r="AO96" i="11"/>
  <c r="AO97" i="11"/>
  <c r="AO98" i="11"/>
  <c r="AO99" i="11"/>
  <c r="AO100" i="11"/>
  <c r="AO101" i="11"/>
  <c r="AO102" i="11"/>
  <c r="AO103" i="11"/>
  <c r="AO104" i="11"/>
  <c r="AO105" i="11"/>
  <c r="AO106" i="11"/>
  <c r="AO107" i="11"/>
  <c r="AO108" i="11"/>
  <c r="AO109" i="11"/>
  <c r="AO110" i="11"/>
  <c r="AO111" i="11"/>
  <c r="AO112" i="11"/>
  <c r="AO113" i="11"/>
  <c r="AO114" i="11"/>
  <c r="AO115" i="11"/>
  <c r="AO116" i="11"/>
  <c r="AO117" i="11"/>
  <c r="AO118" i="11"/>
  <c r="AO119" i="11"/>
  <c r="AO120" i="11"/>
  <c r="AO121" i="11"/>
  <c r="AO122" i="11"/>
  <c r="AO123" i="11"/>
  <c r="AO124" i="11"/>
  <c r="AO125" i="11"/>
  <c r="AO126" i="11"/>
  <c r="AO127" i="11"/>
  <c r="AO128" i="11"/>
  <c r="AO129" i="11"/>
  <c r="AO130" i="11"/>
  <c r="AO131" i="11"/>
  <c r="AO132" i="11"/>
  <c r="AO133" i="11"/>
  <c r="AO134" i="11"/>
  <c r="AO135" i="11"/>
  <c r="AO136" i="11"/>
  <c r="AO137" i="11"/>
  <c r="AO138" i="11"/>
  <c r="AO139" i="11"/>
  <c r="AO140" i="11"/>
  <c r="AO141" i="11"/>
  <c r="AO142" i="11"/>
  <c r="AO143" i="11"/>
  <c r="AO144" i="11"/>
  <c r="AO145" i="11"/>
  <c r="AO146" i="11"/>
  <c r="AO147" i="11"/>
  <c r="AO148" i="11"/>
  <c r="AO149" i="11"/>
  <c r="AO150" i="11"/>
  <c r="AO151" i="11"/>
  <c r="AO152" i="11"/>
  <c r="AO153" i="11"/>
  <c r="AO154" i="11"/>
  <c r="AO155" i="11"/>
  <c r="AO156" i="11"/>
  <c r="AO157" i="11"/>
  <c r="AO158" i="11"/>
  <c r="AO159" i="11"/>
  <c r="AO160" i="11"/>
  <c r="AO161" i="11"/>
  <c r="AO162" i="11"/>
  <c r="AO163" i="11"/>
  <c r="AO164" i="11"/>
  <c r="AO165" i="11"/>
  <c r="AO166" i="11"/>
  <c r="AO167" i="11"/>
  <c r="AO168" i="11"/>
  <c r="AO169" i="11"/>
  <c r="AO170" i="11"/>
  <c r="AO171" i="11"/>
  <c r="AO172" i="11"/>
  <c r="AO173" i="11"/>
  <c r="AO174" i="11"/>
  <c r="AO175" i="11"/>
  <c r="AO176" i="11"/>
  <c r="AO177" i="11"/>
  <c r="AO178" i="11"/>
  <c r="AO179" i="11"/>
  <c r="AO180" i="11"/>
  <c r="AO181" i="11"/>
  <c r="AO2" i="11"/>
  <c r="AJ3" i="11"/>
  <c r="AM3" i="11" s="1"/>
  <c r="AJ4" i="11"/>
  <c r="AM4" i="11" s="1"/>
  <c r="AJ5" i="11"/>
  <c r="AM5" i="11" s="1"/>
  <c r="AJ6" i="11"/>
  <c r="AM6" i="11" s="1"/>
  <c r="AN6" i="11" s="1"/>
  <c r="AJ7" i="11"/>
  <c r="AM7" i="11" s="1"/>
  <c r="AN7" i="11" s="1"/>
  <c r="AQ7" i="11" s="1"/>
  <c r="AJ8" i="11"/>
  <c r="AM8" i="11" s="1"/>
  <c r="AJ9" i="11"/>
  <c r="AM9" i="11" s="1"/>
  <c r="AJ10" i="11"/>
  <c r="AM10" i="11" s="1"/>
  <c r="AJ11" i="11"/>
  <c r="AM11" i="11" s="1"/>
  <c r="AJ12" i="11"/>
  <c r="AM12" i="11" s="1"/>
  <c r="AJ13" i="11"/>
  <c r="AM13" i="11" s="1"/>
  <c r="AJ14" i="11"/>
  <c r="AM14" i="11" s="1"/>
  <c r="AN14" i="11" s="1"/>
  <c r="AJ15" i="11"/>
  <c r="AM15" i="11" s="1"/>
  <c r="AN15" i="11" s="1"/>
  <c r="AQ15" i="11" s="1"/>
  <c r="AJ16" i="11"/>
  <c r="AM16" i="11" s="1"/>
  <c r="AJ17" i="11"/>
  <c r="AM17" i="11" s="1"/>
  <c r="AJ18" i="11"/>
  <c r="AM18" i="11" s="1"/>
  <c r="AJ19" i="11"/>
  <c r="AM19" i="11" s="1"/>
  <c r="AJ20" i="11"/>
  <c r="AM20" i="11" s="1"/>
  <c r="AJ21" i="11"/>
  <c r="AM21" i="11" s="1"/>
  <c r="AJ22" i="11"/>
  <c r="AM22" i="11" s="1"/>
  <c r="AN22" i="11" s="1"/>
  <c r="AJ23" i="11"/>
  <c r="AM23" i="11" s="1"/>
  <c r="AN23" i="11" s="1"/>
  <c r="AQ23" i="11" s="1"/>
  <c r="AJ24" i="11"/>
  <c r="AM24" i="11" s="1"/>
  <c r="AJ25" i="11"/>
  <c r="AM25" i="11" s="1"/>
  <c r="AJ26" i="11"/>
  <c r="AM26" i="11" s="1"/>
  <c r="AJ27" i="11"/>
  <c r="AM27" i="11" s="1"/>
  <c r="AJ28" i="11"/>
  <c r="AM28" i="11" s="1"/>
  <c r="AJ29" i="11"/>
  <c r="AM29" i="11" s="1"/>
  <c r="AJ30" i="11"/>
  <c r="AM30" i="11" s="1"/>
  <c r="AN30" i="11" s="1"/>
  <c r="AJ31" i="11"/>
  <c r="AM31" i="11" s="1"/>
  <c r="AN31" i="11" s="1"/>
  <c r="AQ31" i="11" s="1"/>
  <c r="AJ32" i="11"/>
  <c r="AM32" i="11" s="1"/>
  <c r="AJ33" i="11"/>
  <c r="AM33" i="11" s="1"/>
  <c r="AJ34" i="11"/>
  <c r="AM34" i="11" s="1"/>
  <c r="AJ35" i="11"/>
  <c r="AM35" i="11" s="1"/>
  <c r="AJ36" i="11"/>
  <c r="AM36" i="11" s="1"/>
  <c r="AJ37" i="11"/>
  <c r="AM37" i="11" s="1"/>
  <c r="AJ38" i="11"/>
  <c r="AM38" i="11" s="1"/>
  <c r="AN38" i="11" s="1"/>
  <c r="AJ39" i="11"/>
  <c r="AM39" i="11" s="1"/>
  <c r="AN39" i="11" s="1"/>
  <c r="AQ39" i="11" s="1"/>
  <c r="AJ40" i="11"/>
  <c r="AM40" i="11" s="1"/>
  <c r="AJ41" i="11"/>
  <c r="AM41" i="11" s="1"/>
  <c r="AJ42" i="11"/>
  <c r="AM42" i="11" s="1"/>
  <c r="AJ43" i="11"/>
  <c r="AM43" i="11" s="1"/>
  <c r="AJ44" i="11"/>
  <c r="AM44" i="11" s="1"/>
  <c r="AJ45" i="11"/>
  <c r="AM45" i="11" s="1"/>
  <c r="AJ46" i="11"/>
  <c r="AM46" i="11" s="1"/>
  <c r="AN46" i="11" s="1"/>
  <c r="AJ47" i="11"/>
  <c r="AM47" i="11" s="1"/>
  <c r="AN47" i="11" s="1"/>
  <c r="AQ47" i="11" s="1"/>
  <c r="AJ48" i="11"/>
  <c r="AM48" i="11" s="1"/>
  <c r="AJ49" i="11"/>
  <c r="AM49" i="11" s="1"/>
  <c r="AJ50" i="11"/>
  <c r="AM50" i="11" s="1"/>
  <c r="AJ51" i="11"/>
  <c r="AM51" i="11" s="1"/>
  <c r="AJ52" i="11"/>
  <c r="AM52" i="11" s="1"/>
  <c r="AJ53" i="11"/>
  <c r="AM53" i="11" s="1"/>
  <c r="AJ54" i="11"/>
  <c r="AM54" i="11" s="1"/>
  <c r="AN54" i="11" s="1"/>
  <c r="AJ55" i="11"/>
  <c r="AM55" i="11" s="1"/>
  <c r="AN55" i="11" s="1"/>
  <c r="AQ55" i="11" s="1"/>
  <c r="AJ56" i="11"/>
  <c r="AM56" i="11" s="1"/>
  <c r="AJ57" i="11"/>
  <c r="AM57" i="11" s="1"/>
  <c r="AJ58" i="11"/>
  <c r="AM58" i="11" s="1"/>
  <c r="AJ59" i="11"/>
  <c r="AJ60" i="11"/>
  <c r="AM60" i="11" s="1"/>
  <c r="AJ61" i="11"/>
  <c r="AM61" i="11" s="1"/>
  <c r="AJ62" i="11"/>
  <c r="AM62" i="11" s="1"/>
  <c r="AN62" i="11" s="1"/>
  <c r="AJ63" i="11"/>
  <c r="AM63" i="11" s="1"/>
  <c r="AN63" i="11" s="1"/>
  <c r="AQ63" i="11" s="1"/>
  <c r="AJ64" i="11"/>
  <c r="AM64" i="11" s="1"/>
  <c r="AJ65" i="11"/>
  <c r="AM65" i="11" s="1"/>
  <c r="AJ66" i="11"/>
  <c r="AM66" i="11" s="1"/>
  <c r="AJ67" i="11"/>
  <c r="AM67" i="11" s="1"/>
  <c r="AJ68" i="11"/>
  <c r="AM68" i="11" s="1"/>
  <c r="AJ69" i="11"/>
  <c r="AM69" i="11" s="1"/>
  <c r="AJ70" i="11"/>
  <c r="AM70" i="11" s="1"/>
  <c r="AN70" i="11" s="1"/>
  <c r="AJ71" i="11"/>
  <c r="AM71" i="11" s="1"/>
  <c r="AN71" i="11" s="1"/>
  <c r="AQ71" i="11" s="1"/>
  <c r="AJ72" i="11"/>
  <c r="AM72" i="11" s="1"/>
  <c r="AJ73" i="11"/>
  <c r="AM73" i="11" s="1"/>
  <c r="AJ74" i="11"/>
  <c r="AM74" i="11" s="1"/>
  <c r="AJ75" i="11"/>
  <c r="AM75" i="11" s="1"/>
  <c r="AJ76" i="11"/>
  <c r="AM76" i="11" s="1"/>
  <c r="AJ77" i="11"/>
  <c r="AM77" i="11" s="1"/>
  <c r="AJ78" i="11"/>
  <c r="AM78" i="11" s="1"/>
  <c r="AN78" i="11" s="1"/>
  <c r="AJ79" i="11"/>
  <c r="AM79" i="11" s="1"/>
  <c r="AN79" i="11" s="1"/>
  <c r="AQ79" i="11" s="1"/>
  <c r="AJ80" i="11"/>
  <c r="AM80" i="11" s="1"/>
  <c r="AJ81" i="11"/>
  <c r="AM81" i="11" s="1"/>
  <c r="AJ82" i="11"/>
  <c r="AM82" i="11" s="1"/>
  <c r="AJ83" i="11"/>
  <c r="AM83" i="11" s="1"/>
  <c r="AJ84" i="11"/>
  <c r="AM84" i="11" s="1"/>
  <c r="AJ85" i="11"/>
  <c r="AM85" i="11" s="1"/>
  <c r="AJ86" i="11"/>
  <c r="AM86" i="11" s="1"/>
  <c r="AN86" i="11" s="1"/>
  <c r="AJ87" i="11"/>
  <c r="AM87" i="11" s="1"/>
  <c r="AN87" i="11" s="1"/>
  <c r="AQ87" i="11" s="1"/>
  <c r="AJ88" i="11"/>
  <c r="AM88" i="11" s="1"/>
  <c r="AJ89" i="11"/>
  <c r="AM89" i="11" s="1"/>
  <c r="AJ90" i="11"/>
  <c r="AM90" i="11" s="1"/>
  <c r="AJ91" i="11"/>
  <c r="AM91" i="11" s="1"/>
  <c r="AJ92" i="11"/>
  <c r="AM92" i="11" s="1"/>
  <c r="AJ93" i="11"/>
  <c r="AM93" i="11" s="1"/>
  <c r="AJ94" i="11"/>
  <c r="AM94" i="11" s="1"/>
  <c r="AN94" i="11" s="1"/>
  <c r="AJ95" i="11"/>
  <c r="AM95" i="11" s="1"/>
  <c r="AN95" i="11" s="1"/>
  <c r="AQ95" i="11" s="1"/>
  <c r="AJ96" i="11"/>
  <c r="AM96" i="11" s="1"/>
  <c r="AJ97" i="11"/>
  <c r="AM97" i="11" s="1"/>
  <c r="AJ98" i="11"/>
  <c r="AM98" i="11" s="1"/>
  <c r="AJ99" i="11"/>
  <c r="AM99" i="11" s="1"/>
  <c r="AJ100" i="11"/>
  <c r="AM100" i="11" s="1"/>
  <c r="AJ101" i="11"/>
  <c r="AM101" i="11" s="1"/>
  <c r="AJ102" i="11"/>
  <c r="AM102" i="11" s="1"/>
  <c r="AN102" i="11" s="1"/>
  <c r="AJ103" i="11"/>
  <c r="AM103" i="11" s="1"/>
  <c r="AN103" i="11" s="1"/>
  <c r="AQ103" i="11" s="1"/>
  <c r="AJ104" i="11"/>
  <c r="AM104" i="11" s="1"/>
  <c r="AJ105" i="11"/>
  <c r="AM105" i="11" s="1"/>
  <c r="AJ106" i="11"/>
  <c r="AM106" i="11" s="1"/>
  <c r="AJ107" i="11"/>
  <c r="AM107" i="11" s="1"/>
  <c r="AJ108" i="11"/>
  <c r="AM108" i="11" s="1"/>
  <c r="AJ109" i="11"/>
  <c r="AM109" i="11" s="1"/>
  <c r="AJ110" i="11"/>
  <c r="AM110" i="11" s="1"/>
  <c r="AN110" i="11" s="1"/>
  <c r="AJ111" i="11"/>
  <c r="AM111" i="11" s="1"/>
  <c r="AN111" i="11" s="1"/>
  <c r="AQ111" i="11" s="1"/>
  <c r="AJ112" i="11"/>
  <c r="AM112" i="11" s="1"/>
  <c r="AJ113" i="11"/>
  <c r="AM113" i="11" s="1"/>
  <c r="AJ114" i="11"/>
  <c r="AM114" i="11" s="1"/>
  <c r="AJ115" i="11"/>
  <c r="AM115" i="11" s="1"/>
  <c r="AJ116" i="11"/>
  <c r="AM116" i="11" s="1"/>
  <c r="AJ117" i="11"/>
  <c r="AM117" i="11" s="1"/>
  <c r="AJ118" i="11"/>
  <c r="AM118" i="11" s="1"/>
  <c r="AN118" i="11" s="1"/>
  <c r="AJ119" i="11"/>
  <c r="AM119" i="11" s="1"/>
  <c r="AN119" i="11" s="1"/>
  <c r="AQ119" i="11" s="1"/>
  <c r="AJ120" i="11"/>
  <c r="AM120" i="11" s="1"/>
  <c r="AJ121" i="11"/>
  <c r="AM121" i="11" s="1"/>
  <c r="AJ122" i="11"/>
  <c r="AM122" i="11" s="1"/>
  <c r="AJ123" i="11"/>
  <c r="AM123" i="11" s="1"/>
  <c r="AJ124" i="11"/>
  <c r="AM124" i="11" s="1"/>
  <c r="AJ125" i="11"/>
  <c r="AM125" i="11" s="1"/>
  <c r="AJ126" i="11"/>
  <c r="AM126" i="11" s="1"/>
  <c r="AN126" i="11" s="1"/>
  <c r="AJ127" i="11"/>
  <c r="AM127" i="11" s="1"/>
  <c r="AN127" i="11" s="1"/>
  <c r="AQ127" i="11" s="1"/>
  <c r="AJ128" i="11"/>
  <c r="AM128" i="11" s="1"/>
  <c r="AJ129" i="11"/>
  <c r="AM129" i="11" s="1"/>
  <c r="AJ130" i="11"/>
  <c r="AM130" i="11" s="1"/>
  <c r="AJ131" i="11"/>
  <c r="AJ132" i="11"/>
  <c r="AM132" i="11" s="1"/>
  <c r="AJ133" i="11"/>
  <c r="AM133" i="11" s="1"/>
  <c r="AJ134" i="11"/>
  <c r="AM134" i="11" s="1"/>
  <c r="AJ135" i="11"/>
  <c r="AM135" i="11" s="1"/>
  <c r="AN135" i="11" s="1"/>
  <c r="AQ135" i="11" s="1"/>
  <c r="AJ136" i="11"/>
  <c r="AM136" i="11" s="1"/>
  <c r="AJ137" i="11"/>
  <c r="AM137" i="11" s="1"/>
  <c r="AJ138" i="11"/>
  <c r="AM138" i="11" s="1"/>
  <c r="AJ139" i="11"/>
  <c r="AM139" i="11" s="1"/>
  <c r="AJ140" i="11"/>
  <c r="AM140" i="11" s="1"/>
  <c r="AJ141" i="11"/>
  <c r="AM141" i="11" s="1"/>
  <c r="AJ142" i="11"/>
  <c r="AM142" i="11" s="1"/>
  <c r="AJ143" i="11"/>
  <c r="AM143" i="11" s="1"/>
  <c r="AN143" i="11" s="1"/>
  <c r="AQ143" i="11" s="1"/>
  <c r="AJ144" i="11"/>
  <c r="AM144" i="11" s="1"/>
  <c r="AJ145" i="11"/>
  <c r="AM145" i="11" s="1"/>
  <c r="AJ146" i="11"/>
  <c r="AM146" i="11" s="1"/>
  <c r="AJ147" i="11"/>
  <c r="AM147" i="11" s="1"/>
  <c r="AJ148" i="11"/>
  <c r="AM148" i="11" s="1"/>
  <c r="AJ149" i="11"/>
  <c r="AM149" i="11" s="1"/>
  <c r="AJ150" i="11"/>
  <c r="AM150" i="11" s="1"/>
  <c r="AN150" i="11" s="1"/>
  <c r="AJ151" i="11"/>
  <c r="AM151" i="11" s="1"/>
  <c r="AN151" i="11" s="1"/>
  <c r="AQ151" i="11" s="1"/>
  <c r="AJ152" i="11"/>
  <c r="AM152" i="11" s="1"/>
  <c r="AJ153" i="11"/>
  <c r="AJ154" i="11"/>
  <c r="AJ155" i="11"/>
  <c r="AJ156" i="11"/>
  <c r="AM156" i="11" s="1"/>
  <c r="AJ157" i="11"/>
  <c r="AJ158" i="11"/>
  <c r="AJ159" i="11"/>
  <c r="AJ160" i="11"/>
  <c r="AJ161" i="11"/>
  <c r="AJ162" i="11"/>
  <c r="AJ163" i="11"/>
  <c r="AJ164" i="11"/>
  <c r="AJ165" i="11"/>
  <c r="AM165" i="11" s="1"/>
  <c r="AJ166" i="11"/>
  <c r="AJ167" i="11"/>
  <c r="AJ168" i="11"/>
  <c r="AJ169" i="11"/>
  <c r="AJ170" i="11"/>
  <c r="AJ171" i="11"/>
  <c r="AJ172" i="11"/>
  <c r="AM172" i="11" s="1"/>
  <c r="AJ173" i="11"/>
  <c r="AM173" i="11" s="1"/>
  <c r="AJ174" i="11"/>
  <c r="AJ175" i="11"/>
  <c r="AJ176" i="11"/>
  <c r="AJ177" i="11"/>
  <c r="AJ178" i="11"/>
  <c r="AM178" i="11" s="1"/>
  <c r="AJ179" i="11"/>
  <c r="AM179" i="11" s="1"/>
  <c r="AJ180" i="11"/>
  <c r="AM180" i="11" s="1"/>
  <c r="AJ181" i="11"/>
  <c r="AI2" i="11"/>
  <c r="AJ2" i="11"/>
  <c r="AM2" i="11" s="1"/>
  <c r="AN2" i="11" s="1"/>
  <c r="AQ2" i="11" s="1"/>
  <c r="AI3" i="11"/>
  <c r="AP3" i="11" s="1"/>
  <c r="AI4" i="11"/>
  <c r="AP4" i="11" s="1"/>
  <c r="AI5" i="11"/>
  <c r="AI6" i="11"/>
  <c r="AI7" i="11"/>
  <c r="AP7" i="11" s="1"/>
  <c r="AI8" i="11"/>
  <c r="AP8" i="11" s="1"/>
  <c r="AI9" i="11"/>
  <c r="AP9" i="11" s="1"/>
  <c r="AI10" i="11"/>
  <c r="AP10" i="11" s="1"/>
  <c r="AI11" i="11"/>
  <c r="AP11" i="11" s="1"/>
  <c r="AI12" i="11"/>
  <c r="AP12" i="11" s="1"/>
  <c r="AI13" i="11"/>
  <c r="AI14" i="11"/>
  <c r="AI15" i="11"/>
  <c r="AI16" i="11"/>
  <c r="AK16" i="11" s="1"/>
  <c r="AI17" i="11"/>
  <c r="AP17" i="11" s="1"/>
  <c r="AI18" i="11"/>
  <c r="AP18" i="11" s="1"/>
  <c r="AI19" i="11"/>
  <c r="AP19" i="11" s="1"/>
  <c r="AI20" i="11"/>
  <c r="AP20" i="11" s="1"/>
  <c r="AI21" i="11"/>
  <c r="AI22" i="11"/>
  <c r="AI23" i="11"/>
  <c r="AP23" i="11" s="1"/>
  <c r="AI24" i="11"/>
  <c r="AP24" i="11" s="1"/>
  <c r="AI25" i="11"/>
  <c r="AP25" i="11" s="1"/>
  <c r="AI26" i="11"/>
  <c r="AP26" i="11" s="1"/>
  <c r="AI27" i="11"/>
  <c r="AP27" i="11" s="1"/>
  <c r="AI28" i="11"/>
  <c r="AP28" i="11" s="1"/>
  <c r="AI29" i="11"/>
  <c r="AI30" i="11"/>
  <c r="AI31" i="11"/>
  <c r="AI32" i="11"/>
  <c r="AK32" i="11" s="1"/>
  <c r="AI33" i="11"/>
  <c r="AP33" i="11" s="1"/>
  <c r="AI34" i="11"/>
  <c r="AP34" i="11" s="1"/>
  <c r="AI35" i="11"/>
  <c r="AP35" i="11" s="1"/>
  <c r="AI36" i="11"/>
  <c r="AP36" i="11" s="1"/>
  <c r="AI37" i="11"/>
  <c r="AI38" i="11"/>
  <c r="AI39" i="11"/>
  <c r="AI40" i="11"/>
  <c r="AP40" i="11" s="1"/>
  <c r="AI41" i="11"/>
  <c r="AP41" i="11" s="1"/>
  <c r="AI42" i="11"/>
  <c r="AP42" i="11" s="1"/>
  <c r="AI43" i="11"/>
  <c r="AP43" i="11" s="1"/>
  <c r="AI44" i="11"/>
  <c r="AP44" i="11" s="1"/>
  <c r="AI45" i="11"/>
  <c r="AI46" i="11"/>
  <c r="AI47" i="11"/>
  <c r="AP47" i="11" s="1"/>
  <c r="AI48" i="11"/>
  <c r="AP48" i="11" s="1"/>
  <c r="AI49" i="11"/>
  <c r="AP49" i="11" s="1"/>
  <c r="AI50" i="11"/>
  <c r="AP50" i="11" s="1"/>
  <c r="AI51" i="11"/>
  <c r="AP51" i="11" s="1"/>
  <c r="AI52" i="11"/>
  <c r="AP52" i="11" s="1"/>
  <c r="AI53" i="11"/>
  <c r="AI54" i="11"/>
  <c r="AI55" i="11"/>
  <c r="AI56" i="11"/>
  <c r="AK56" i="11" s="1"/>
  <c r="AI57" i="11"/>
  <c r="AP57" i="11" s="1"/>
  <c r="AI58" i="11"/>
  <c r="AP58" i="11" s="1"/>
  <c r="AI59" i="11"/>
  <c r="AP59" i="11" s="1"/>
  <c r="AI60" i="11"/>
  <c r="AP60" i="11" s="1"/>
  <c r="AI61" i="11"/>
  <c r="AI62" i="11"/>
  <c r="AI63" i="11"/>
  <c r="AP63" i="11" s="1"/>
  <c r="AI64" i="11"/>
  <c r="AP64" i="11" s="1"/>
  <c r="AI65" i="11"/>
  <c r="AP65" i="11" s="1"/>
  <c r="AI66" i="11"/>
  <c r="AP66" i="11" s="1"/>
  <c r="AI67" i="11"/>
  <c r="AP67" i="11" s="1"/>
  <c r="AI68" i="11"/>
  <c r="AP68" i="11" s="1"/>
  <c r="AI69" i="11"/>
  <c r="AI70" i="11"/>
  <c r="AI71" i="11"/>
  <c r="AI72" i="11"/>
  <c r="AK72" i="11" s="1"/>
  <c r="AI73" i="11"/>
  <c r="AP73" i="11" s="1"/>
  <c r="AI74" i="11"/>
  <c r="AP74" i="11" s="1"/>
  <c r="AI75" i="11"/>
  <c r="AP75" i="11" s="1"/>
  <c r="AI76" i="11"/>
  <c r="AP76" i="11" s="1"/>
  <c r="AI77" i="11"/>
  <c r="AI78" i="11"/>
  <c r="AI79" i="11"/>
  <c r="AI80" i="11"/>
  <c r="AK80" i="11" s="1"/>
  <c r="AI81" i="11"/>
  <c r="AP81" i="11" s="1"/>
  <c r="AI82" i="11"/>
  <c r="AP82" i="11" s="1"/>
  <c r="AI83" i="11"/>
  <c r="AP83" i="11" s="1"/>
  <c r="AI84" i="11"/>
  <c r="AP84" i="11" s="1"/>
  <c r="AI85" i="11"/>
  <c r="AI86" i="11"/>
  <c r="AI87" i="11"/>
  <c r="AP87" i="11" s="1"/>
  <c r="AI88" i="11"/>
  <c r="AP88" i="11" s="1"/>
  <c r="AI89" i="11"/>
  <c r="AP89" i="11" s="1"/>
  <c r="AI90" i="11"/>
  <c r="AP90" i="11" s="1"/>
  <c r="AI91" i="11"/>
  <c r="AP91" i="11" s="1"/>
  <c r="AI92" i="11"/>
  <c r="AP92" i="11" s="1"/>
  <c r="AI93" i="11"/>
  <c r="AI94" i="11"/>
  <c r="AI95" i="11"/>
  <c r="AI96" i="11"/>
  <c r="AK96" i="11" s="1"/>
  <c r="AI97" i="11"/>
  <c r="AP97" i="11" s="1"/>
  <c r="AI98" i="11"/>
  <c r="AP98" i="11" s="1"/>
  <c r="AI99" i="11"/>
  <c r="AP99" i="11" s="1"/>
  <c r="AI100" i="11"/>
  <c r="AP100" i="11" s="1"/>
  <c r="AI101" i="11"/>
  <c r="AI102" i="11"/>
  <c r="AI103" i="11"/>
  <c r="AI104" i="11"/>
  <c r="AP104" i="11" s="1"/>
  <c r="AI105" i="11"/>
  <c r="AP105" i="11" s="1"/>
  <c r="AI106" i="11"/>
  <c r="AP106" i="11" s="1"/>
  <c r="AI107" i="11"/>
  <c r="AP107" i="11" s="1"/>
  <c r="AI108" i="11"/>
  <c r="AP108" i="11" s="1"/>
  <c r="AI109" i="11"/>
  <c r="AI110" i="11"/>
  <c r="AI111" i="11"/>
  <c r="AP111" i="11" s="1"/>
  <c r="AI112" i="11"/>
  <c r="AP112" i="11" s="1"/>
  <c r="AI113" i="11"/>
  <c r="AP113" i="11" s="1"/>
  <c r="AI114" i="11"/>
  <c r="AP114" i="11" s="1"/>
  <c r="AI115" i="11"/>
  <c r="AP115" i="11" s="1"/>
  <c r="AI116" i="11"/>
  <c r="AP116" i="11" s="1"/>
  <c r="AI117" i="11"/>
  <c r="AI118" i="11"/>
  <c r="AI119" i="11"/>
  <c r="AI120" i="11"/>
  <c r="AK120" i="11" s="1"/>
  <c r="AI121" i="11"/>
  <c r="AP121" i="11" s="1"/>
  <c r="AI122" i="11"/>
  <c r="AP122" i="11" s="1"/>
  <c r="AI123" i="11"/>
  <c r="AP123" i="11" s="1"/>
  <c r="AI124" i="11"/>
  <c r="AP124" i="11" s="1"/>
  <c r="AI125" i="11"/>
  <c r="AI126" i="11"/>
  <c r="AI127" i="11"/>
  <c r="AP127" i="11" s="1"/>
  <c r="AI128" i="11"/>
  <c r="AP128" i="11" s="1"/>
  <c r="AI129" i="11"/>
  <c r="AP129" i="11" s="1"/>
  <c r="AI130" i="11"/>
  <c r="AP130" i="11" s="1"/>
  <c r="AI131" i="11"/>
  <c r="AP131" i="11" s="1"/>
  <c r="AI132" i="11"/>
  <c r="AP132" i="11" s="1"/>
  <c r="AI133" i="11"/>
  <c r="AI134" i="11"/>
  <c r="AI135" i="11"/>
  <c r="AI136" i="11"/>
  <c r="AK136" i="11" s="1"/>
  <c r="AI137" i="11"/>
  <c r="AP137" i="11" s="1"/>
  <c r="AI138" i="11"/>
  <c r="AP138" i="11" s="1"/>
  <c r="AI139" i="11"/>
  <c r="AP139" i="11" s="1"/>
  <c r="AI140" i="11"/>
  <c r="AP140" i="11" s="1"/>
  <c r="AI141" i="11"/>
  <c r="AI142" i="11"/>
  <c r="AI143" i="11"/>
  <c r="AI144" i="11"/>
  <c r="AK144" i="11" s="1"/>
  <c r="AI145" i="11"/>
  <c r="AP145" i="11" s="1"/>
  <c r="AI146" i="11"/>
  <c r="AP146" i="11" s="1"/>
  <c r="AI147" i="11"/>
  <c r="AP147" i="11" s="1"/>
  <c r="AI148" i="11"/>
  <c r="AP148" i="11" s="1"/>
  <c r="AI149" i="11"/>
  <c r="AI150" i="11"/>
  <c r="AI151" i="11"/>
  <c r="AP151" i="11" s="1"/>
  <c r="AI152" i="11"/>
  <c r="AP152" i="11" s="1"/>
  <c r="AI153" i="11"/>
  <c r="AP153" i="11" s="1"/>
  <c r="AI154" i="11"/>
  <c r="AP154" i="11" s="1"/>
  <c r="AI155" i="11"/>
  <c r="AP155" i="11" s="1"/>
  <c r="AI156" i="11"/>
  <c r="AP156" i="11" s="1"/>
  <c r="AI157" i="11"/>
  <c r="AI158" i="11"/>
  <c r="AN158" i="11" s="1"/>
  <c r="AI159" i="11"/>
  <c r="AN159" i="11" s="1"/>
  <c r="AQ159" i="11" s="1"/>
  <c r="AI160" i="11"/>
  <c r="AN160" i="11" s="1"/>
  <c r="AQ160" i="11" s="1"/>
  <c r="AI161" i="11"/>
  <c r="AP161" i="11" s="1"/>
  <c r="AI162" i="11"/>
  <c r="AP162" i="11" s="1"/>
  <c r="AI163" i="11"/>
  <c r="AP163" i="11" s="1"/>
  <c r="AI164" i="11"/>
  <c r="AI165" i="11"/>
  <c r="AI166" i="11"/>
  <c r="AN166" i="11" s="1"/>
  <c r="AI167" i="11"/>
  <c r="AN167" i="11" s="1"/>
  <c r="AQ167" i="11" s="1"/>
  <c r="AI168" i="11"/>
  <c r="AN168" i="11" s="1"/>
  <c r="AQ168" i="11" s="1"/>
  <c r="AI169" i="11"/>
  <c r="AP169" i="11" s="1"/>
  <c r="AI170" i="11"/>
  <c r="AP170" i="11" s="1"/>
  <c r="AI171" i="11"/>
  <c r="AP171" i="11" s="1"/>
  <c r="AI172" i="11"/>
  <c r="AP172" i="11" s="1"/>
  <c r="AI173" i="11"/>
  <c r="AI174" i="11"/>
  <c r="AN174" i="11" s="1"/>
  <c r="AI175" i="11"/>
  <c r="AN175" i="11" s="1"/>
  <c r="AQ175" i="11" s="1"/>
  <c r="AI176" i="11"/>
  <c r="AN176" i="11" s="1"/>
  <c r="AQ176" i="11" s="1"/>
  <c r="AI177" i="11"/>
  <c r="AP177" i="11" s="1"/>
  <c r="AI178" i="11"/>
  <c r="AP178" i="11" s="1"/>
  <c r="AI179" i="11"/>
  <c r="AP179" i="11" s="1"/>
  <c r="AI180" i="11"/>
  <c r="AP180" i="11" s="1"/>
  <c r="AI181" i="11"/>
  <c r="AR108" i="10" l="1"/>
  <c r="AU108" i="10" s="1"/>
  <c r="AR11" i="10"/>
  <c r="AU11" i="10" s="1"/>
  <c r="AQ150" i="11"/>
  <c r="AQ102" i="11"/>
  <c r="AQ46" i="11"/>
  <c r="AQ174" i="11"/>
  <c r="AN152" i="11"/>
  <c r="AQ152" i="11" s="1"/>
  <c r="AN144" i="11"/>
  <c r="AQ144" i="11" s="1"/>
  <c r="AN136" i="11"/>
  <c r="AQ136" i="11" s="1"/>
  <c r="AN128" i="11"/>
  <c r="AQ128" i="11" s="1"/>
  <c r="AN120" i="11"/>
  <c r="AQ120" i="11" s="1"/>
  <c r="AN112" i="11"/>
  <c r="AQ112" i="11" s="1"/>
  <c r="AN104" i="11"/>
  <c r="AQ104" i="11" s="1"/>
  <c r="AN96" i="11"/>
  <c r="AQ96" i="11" s="1"/>
  <c r="AN88" i="11"/>
  <c r="AQ88" i="11" s="1"/>
  <c r="AN80" i="11"/>
  <c r="AQ80" i="11" s="1"/>
  <c r="AN72" i="11"/>
  <c r="AQ72" i="11" s="1"/>
  <c r="AN64" i="11"/>
  <c r="AQ64" i="11" s="1"/>
  <c r="AN56" i="11"/>
  <c r="AQ56" i="11" s="1"/>
  <c r="AN48" i="11"/>
  <c r="AQ48" i="11" s="1"/>
  <c r="AN40" i="11"/>
  <c r="AQ40" i="11" s="1"/>
  <c r="AN32" i="11"/>
  <c r="AQ32" i="11" s="1"/>
  <c r="AN24" i="11"/>
  <c r="AQ24" i="11" s="1"/>
  <c r="AN16" i="11"/>
  <c r="AQ16" i="11" s="1"/>
  <c r="AN8" i="11"/>
  <c r="AQ8" i="11" s="1"/>
  <c r="AK108" i="11"/>
  <c r="AQ94" i="11"/>
  <c r="AQ14" i="11"/>
  <c r="AK2" i="11"/>
  <c r="AQ118" i="11"/>
  <c r="AQ54" i="11"/>
  <c r="AN173" i="11"/>
  <c r="AQ173" i="11" s="1"/>
  <c r="AN165" i="11"/>
  <c r="AQ165" i="11" s="1"/>
  <c r="AN149" i="11"/>
  <c r="AQ149" i="11" s="1"/>
  <c r="AN141" i="11"/>
  <c r="AQ141" i="11" s="1"/>
  <c r="AN53" i="11"/>
  <c r="AQ53" i="11" s="1"/>
  <c r="AN45" i="11"/>
  <c r="AQ45" i="11" s="1"/>
  <c r="AN37" i="11"/>
  <c r="AQ37" i="11" s="1"/>
  <c r="AN29" i="11"/>
  <c r="AQ29" i="11" s="1"/>
  <c r="AN21" i="11"/>
  <c r="AQ21" i="11" s="1"/>
  <c r="AN13" i="11"/>
  <c r="AQ13" i="11" s="1"/>
  <c r="AN5" i="11"/>
  <c r="AQ5" i="11" s="1"/>
  <c r="AQ86" i="11"/>
  <c r="AQ62" i="11"/>
  <c r="AQ22" i="11"/>
  <c r="AQ6" i="11"/>
  <c r="AK143" i="11"/>
  <c r="AK135" i="11"/>
  <c r="AK119" i="11"/>
  <c r="AK103" i="11"/>
  <c r="AK95" i="11"/>
  <c r="AK79" i="11"/>
  <c r="AK71" i="11"/>
  <c r="AK55" i="11"/>
  <c r="AK39" i="11"/>
  <c r="AK31" i="11"/>
  <c r="AK15" i="11"/>
  <c r="AN180" i="11"/>
  <c r="AQ180" i="11" s="1"/>
  <c r="AN172" i="11"/>
  <c r="AQ172" i="11" s="1"/>
  <c r="AN156" i="11"/>
  <c r="AQ156" i="11" s="1"/>
  <c r="AN148" i="11"/>
  <c r="AQ148" i="11" s="1"/>
  <c r="AQ126" i="11"/>
  <c r="AQ78" i="11"/>
  <c r="AQ38" i="11"/>
  <c r="AQ166" i="11"/>
  <c r="AQ158" i="11"/>
  <c r="AP150" i="11"/>
  <c r="AK142" i="11"/>
  <c r="AK134" i="11"/>
  <c r="AK126" i="11"/>
  <c r="AK118" i="11"/>
  <c r="AP110" i="11"/>
  <c r="AK102" i="11"/>
  <c r="AK94" i="11"/>
  <c r="AP86" i="11"/>
  <c r="AK78" i="11"/>
  <c r="AK70" i="11"/>
  <c r="AK62" i="11"/>
  <c r="AK54" i="11"/>
  <c r="AP46" i="11"/>
  <c r="AK38" i="11"/>
  <c r="AK30" i="11"/>
  <c r="AP22" i="11"/>
  <c r="AK14" i="11"/>
  <c r="AP6" i="11"/>
  <c r="AN179" i="11"/>
  <c r="AQ179" i="11" s="1"/>
  <c r="AN147" i="11"/>
  <c r="AQ147" i="11" s="1"/>
  <c r="AN139" i="11"/>
  <c r="AQ139" i="11" s="1"/>
  <c r="AN123" i="11"/>
  <c r="AQ123" i="11" s="1"/>
  <c r="AN115" i="11"/>
  <c r="AQ115" i="11" s="1"/>
  <c r="AN107" i="11"/>
  <c r="AQ107" i="11" s="1"/>
  <c r="AN99" i="11"/>
  <c r="AQ99" i="11" s="1"/>
  <c r="AN91" i="11"/>
  <c r="AQ91" i="11" s="1"/>
  <c r="AN83" i="11"/>
  <c r="AQ83" i="11" s="1"/>
  <c r="AN75" i="11"/>
  <c r="AQ75" i="11" s="1"/>
  <c r="AN67" i="11"/>
  <c r="AQ67" i="11" s="1"/>
  <c r="AN51" i="11"/>
  <c r="AQ51" i="11" s="1"/>
  <c r="AN43" i="11"/>
  <c r="AQ43" i="11" s="1"/>
  <c r="AN35" i="11"/>
  <c r="AQ35" i="11" s="1"/>
  <c r="AN27" i="11"/>
  <c r="AQ27" i="11" s="1"/>
  <c r="AN19" i="11"/>
  <c r="AQ19" i="11" s="1"/>
  <c r="AN11" i="11"/>
  <c r="AQ11" i="11" s="1"/>
  <c r="AQ70" i="11"/>
  <c r="AQ30" i="11"/>
  <c r="AP173" i="11"/>
  <c r="AP149" i="11"/>
  <c r="AP141" i="11"/>
  <c r="AP133" i="11"/>
  <c r="AP125" i="11"/>
  <c r="AP117" i="11"/>
  <c r="AP109" i="11"/>
  <c r="AP101" i="11"/>
  <c r="AP93" i="11"/>
  <c r="AP85" i="11"/>
  <c r="AP77" i="11"/>
  <c r="AP69" i="11"/>
  <c r="AP61" i="11"/>
  <c r="AP53" i="11"/>
  <c r="AP45" i="11"/>
  <c r="AP37" i="11"/>
  <c r="AP29" i="11"/>
  <c r="AP21" i="11"/>
  <c r="AP13" i="11"/>
  <c r="AP5" i="11"/>
  <c r="AN178" i="11"/>
  <c r="AQ178" i="11" s="1"/>
  <c r="AN146" i="11"/>
  <c r="AQ146" i="11" s="1"/>
  <c r="AN138" i="11"/>
  <c r="AQ138" i="11" s="1"/>
  <c r="AN130" i="11"/>
  <c r="AQ130" i="11" s="1"/>
  <c r="AN122" i="11"/>
  <c r="AQ122" i="11" s="1"/>
  <c r="AN114" i="11"/>
  <c r="AQ114" i="11" s="1"/>
  <c r="AN106" i="11"/>
  <c r="AQ106" i="11" s="1"/>
  <c r="AN98" i="11"/>
  <c r="AQ98" i="11" s="1"/>
  <c r="AN90" i="11"/>
  <c r="AQ90" i="11" s="1"/>
  <c r="AN82" i="11"/>
  <c r="AQ82" i="11" s="1"/>
  <c r="AN74" i="11"/>
  <c r="AQ74" i="11" s="1"/>
  <c r="AN66" i="11"/>
  <c r="AQ66" i="11" s="1"/>
  <c r="AN58" i="11"/>
  <c r="AQ58" i="11" s="1"/>
  <c r="AN50" i="11"/>
  <c r="AQ50" i="11" s="1"/>
  <c r="AN42" i="11"/>
  <c r="AQ42" i="11" s="1"/>
  <c r="AN34" i="11"/>
  <c r="AQ34" i="11" s="1"/>
  <c r="AN26" i="11"/>
  <c r="AQ26" i="11" s="1"/>
  <c r="AN18" i="11"/>
  <c r="AQ18" i="11" s="1"/>
  <c r="AN10" i="11"/>
  <c r="AQ10" i="11" s="1"/>
  <c r="AK124" i="11"/>
  <c r="AQ110" i="11"/>
  <c r="AP165" i="11"/>
  <c r="AN145" i="11"/>
  <c r="AQ145" i="11" s="1"/>
  <c r="AN137" i="11"/>
  <c r="AQ137" i="11" s="1"/>
  <c r="AN129" i="11"/>
  <c r="AQ129" i="11" s="1"/>
  <c r="AN121" i="11"/>
  <c r="AQ121" i="11" s="1"/>
  <c r="AN113" i="11"/>
  <c r="AQ113" i="11" s="1"/>
  <c r="AN105" i="11"/>
  <c r="AQ105" i="11" s="1"/>
  <c r="AN97" i="11"/>
  <c r="AQ97" i="11" s="1"/>
  <c r="AN89" i="11"/>
  <c r="AQ89" i="11" s="1"/>
  <c r="AN81" i="11"/>
  <c r="AQ81" i="11" s="1"/>
  <c r="AN73" i="11"/>
  <c r="AQ73" i="11" s="1"/>
  <c r="AN65" i="11"/>
  <c r="AQ65" i="11" s="1"/>
  <c r="AN57" i="11"/>
  <c r="AQ57" i="11" s="1"/>
  <c r="AN41" i="11"/>
  <c r="AQ41" i="11" s="1"/>
  <c r="AN33" i="11"/>
  <c r="AQ33" i="11" s="1"/>
  <c r="AN25" i="11"/>
  <c r="AQ25" i="11" s="1"/>
  <c r="AN17" i="11"/>
  <c r="AQ17" i="11" s="1"/>
  <c r="AN9" i="11"/>
  <c r="AQ9" i="11" s="1"/>
  <c r="AK116" i="11"/>
  <c r="AK141" i="11"/>
  <c r="AK133" i="11"/>
  <c r="AK100" i="11"/>
  <c r="AK92" i="11"/>
  <c r="AK84" i="11"/>
  <c r="AK76" i="11"/>
  <c r="AK68" i="11"/>
  <c r="AK60" i="11"/>
  <c r="AK51" i="11"/>
  <c r="AK43" i="11"/>
  <c r="AK35" i="11"/>
  <c r="AK27" i="11"/>
  <c r="AK19" i="11"/>
  <c r="AK11" i="11"/>
  <c r="AK3" i="11"/>
  <c r="AN155" i="11"/>
  <c r="AQ155" i="11" s="1"/>
  <c r="AP167" i="11"/>
  <c r="AP144" i="11"/>
  <c r="AP126" i="11"/>
  <c r="AP103" i="11"/>
  <c r="AP80" i="11"/>
  <c r="AP62" i="11"/>
  <c r="AP39" i="11"/>
  <c r="AP16" i="11"/>
  <c r="AK149" i="11"/>
  <c r="AN142" i="11"/>
  <c r="AQ142" i="11" s="1"/>
  <c r="AN134" i="11"/>
  <c r="AQ134" i="11" s="1"/>
  <c r="AK173" i="11"/>
  <c r="AK148" i="11"/>
  <c r="AK140" i="11"/>
  <c r="AK132" i="11"/>
  <c r="AK123" i="11"/>
  <c r="AK115" i="11"/>
  <c r="AK107" i="11"/>
  <c r="AK99" i="11"/>
  <c r="AK91" i="11"/>
  <c r="AK83" i="11"/>
  <c r="AK75" i="11"/>
  <c r="AK67" i="11"/>
  <c r="AK58" i="11"/>
  <c r="AK50" i="11"/>
  <c r="AK42" i="11"/>
  <c r="AK34" i="11"/>
  <c r="AK26" i="11"/>
  <c r="AK18" i="11"/>
  <c r="AK10" i="11"/>
  <c r="AN177" i="11"/>
  <c r="AQ177" i="11" s="1"/>
  <c r="AN154" i="11"/>
  <c r="AQ154" i="11" s="1"/>
  <c r="AN131" i="11"/>
  <c r="AQ131" i="11" s="1"/>
  <c r="AN49" i="11"/>
  <c r="AQ49" i="11" s="1"/>
  <c r="AN3" i="11"/>
  <c r="AQ3" i="11" s="1"/>
  <c r="AP166" i="11"/>
  <c r="AP143" i="11"/>
  <c r="AP120" i="11"/>
  <c r="AP102" i="11"/>
  <c r="AP79" i="11"/>
  <c r="AP56" i="11"/>
  <c r="AP38" i="11"/>
  <c r="AP15" i="11"/>
  <c r="AN133" i="11"/>
  <c r="AQ133" i="11" s="1"/>
  <c r="AN125" i="11"/>
  <c r="AQ125" i="11" s="1"/>
  <c r="AN117" i="11"/>
  <c r="AQ117" i="11" s="1"/>
  <c r="AN109" i="11"/>
  <c r="AQ109" i="11" s="1"/>
  <c r="AN101" i="11"/>
  <c r="AQ101" i="11" s="1"/>
  <c r="AN93" i="11"/>
  <c r="AQ93" i="11" s="1"/>
  <c r="AN85" i="11"/>
  <c r="AQ85" i="11" s="1"/>
  <c r="AN77" i="11"/>
  <c r="AQ77" i="11" s="1"/>
  <c r="AN69" i="11"/>
  <c r="AQ69" i="11" s="1"/>
  <c r="AN61" i="11"/>
  <c r="AQ61" i="11" s="1"/>
  <c r="AK172" i="11"/>
  <c r="AK147" i="11"/>
  <c r="AK139" i="11"/>
  <c r="AK130" i="11"/>
  <c r="AK122" i="11"/>
  <c r="AK114" i="11"/>
  <c r="AK106" i="11"/>
  <c r="AK98" i="11"/>
  <c r="AK90" i="11"/>
  <c r="AK82" i="11"/>
  <c r="AK74" i="11"/>
  <c r="AK66" i="11"/>
  <c r="AK57" i="11"/>
  <c r="AK49" i="11"/>
  <c r="AK41" i="11"/>
  <c r="AK33" i="11"/>
  <c r="AK25" i="11"/>
  <c r="AK17" i="11"/>
  <c r="AK9" i="11"/>
  <c r="AN171" i="11"/>
  <c r="AQ171" i="11" s="1"/>
  <c r="AN153" i="11"/>
  <c r="AQ153" i="11" s="1"/>
  <c r="AP160" i="11"/>
  <c r="AP142" i="11"/>
  <c r="AP119" i="11"/>
  <c r="AP96" i="11"/>
  <c r="AP78" i="11"/>
  <c r="AP55" i="11"/>
  <c r="AP32" i="11"/>
  <c r="AP14" i="11"/>
  <c r="AN140" i="11"/>
  <c r="AQ140" i="11" s="1"/>
  <c r="AN132" i="11"/>
  <c r="AQ132" i="11" s="1"/>
  <c r="AN124" i="11"/>
  <c r="AQ124" i="11" s="1"/>
  <c r="AN116" i="11"/>
  <c r="AQ116" i="11" s="1"/>
  <c r="AN108" i="11"/>
  <c r="AQ108" i="11" s="1"/>
  <c r="AN100" i="11"/>
  <c r="AQ100" i="11" s="1"/>
  <c r="AN92" i="11"/>
  <c r="AQ92" i="11" s="1"/>
  <c r="AN84" i="11"/>
  <c r="AQ84" i="11" s="1"/>
  <c r="AN76" i="11"/>
  <c r="AQ76" i="11" s="1"/>
  <c r="AN68" i="11"/>
  <c r="AQ68" i="11" s="1"/>
  <c r="AN60" i="11"/>
  <c r="AQ60" i="11" s="1"/>
  <c r="AN52" i="11"/>
  <c r="AQ52" i="11" s="1"/>
  <c r="AN44" i="11"/>
  <c r="AQ44" i="11" s="1"/>
  <c r="AN36" i="11"/>
  <c r="AQ36" i="11" s="1"/>
  <c r="AN28" i="11"/>
  <c r="AQ28" i="11" s="1"/>
  <c r="AN20" i="11"/>
  <c r="AQ20" i="11" s="1"/>
  <c r="AN12" i="11"/>
  <c r="AQ12" i="11" s="1"/>
  <c r="AN4" i="11"/>
  <c r="AQ4" i="11" s="1"/>
  <c r="AK165" i="11"/>
  <c r="AK146" i="11"/>
  <c r="AK138" i="11"/>
  <c r="AK129" i="11"/>
  <c r="AK121" i="11"/>
  <c r="AK113" i="11"/>
  <c r="AK105" i="11"/>
  <c r="AK97" i="11"/>
  <c r="AK89" i="11"/>
  <c r="AK81" i="11"/>
  <c r="AK73" i="11"/>
  <c r="AK65" i="11"/>
  <c r="AK48" i="11"/>
  <c r="AK40" i="11"/>
  <c r="AK24" i="11"/>
  <c r="AK8" i="11"/>
  <c r="AN170" i="11"/>
  <c r="AQ170" i="11" s="1"/>
  <c r="AP2" i="11"/>
  <c r="AP159" i="11"/>
  <c r="AP136" i="11"/>
  <c r="AP118" i="11"/>
  <c r="AP95" i="11"/>
  <c r="AP72" i="11"/>
  <c r="AP54" i="11"/>
  <c r="AP31" i="11"/>
  <c r="AK178" i="11"/>
  <c r="AK156" i="11"/>
  <c r="AK145" i="11"/>
  <c r="AK137" i="11"/>
  <c r="AK128" i="11"/>
  <c r="AK112" i="11"/>
  <c r="AK104" i="11"/>
  <c r="AK88" i="11"/>
  <c r="AK64" i="11"/>
  <c r="AK47" i="11"/>
  <c r="AK23" i="11"/>
  <c r="AK7" i="11"/>
  <c r="AN169" i="11"/>
  <c r="AQ169" i="11" s="1"/>
  <c r="AN59" i="11"/>
  <c r="AQ59" i="11" s="1"/>
  <c r="AP176" i="11"/>
  <c r="AP158" i="11"/>
  <c r="AP135" i="11"/>
  <c r="AP94" i="11"/>
  <c r="AP71" i="11"/>
  <c r="AP30" i="11"/>
  <c r="AK152" i="11"/>
  <c r="AK127" i="11"/>
  <c r="AK111" i="11"/>
  <c r="AK87" i="11"/>
  <c r="AK63" i="11"/>
  <c r="AK46" i="11"/>
  <c r="AK22" i="11"/>
  <c r="AK6" i="11"/>
  <c r="AN163" i="11"/>
  <c r="AQ163" i="11" s="1"/>
  <c r="AP175" i="11"/>
  <c r="AP134" i="11"/>
  <c r="AP70" i="11"/>
  <c r="AN181" i="11"/>
  <c r="AQ181" i="11" s="1"/>
  <c r="AP181" i="11"/>
  <c r="AN157" i="11"/>
  <c r="AQ157" i="11" s="1"/>
  <c r="AP157" i="11"/>
  <c r="AN164" i="11"/>
  <c r="AQ164" i="11" s="1"/>
  <c r="AP164" i="11"/>
  <c r="AK180" i="11"/>
  <c r="AK151" i="11"/>
  <c r="AK110" i="11"/>
  <c r="AK86" i="11"/>
  <c r="AK53" i="11"/>
  <c r="AK45" i="11"/>
  <c r="AK37" i="11"/>
  <c r="AK29" i="11"/>
  <c r="AK21" i="11"/>
  <c r="AK13" i="11"/>
  <c r="AK5" i="11"/>
  <c r="AN162" i="11"/>
  <c r="AQ162" i="11" s="1"/>
  <c r="AP174" i="11"/>
  <c r="AK179" i="11"/>
  <c r="AK150" i="11"/>
  <c r="AK125" i="11"/>
  <c r="AK117" i="11"/>
  <c r="AK109" i="11"/>
  <c r="AK101" i="11"/>
  <c r="AK93" i="11"/>
  <c r="AK85" i="11"/>
  <c r="AK77" i="11"/>
  <c r="AK69" i="11"/>
  <c r="AK61" i="11"/>
  <c r="AK52" i="11"/>
  <c r="AK44" i="11"/>
  <c r="AK36" i="11"/>
  <c r="AK28" i="11"/>
  <c r="AK20" i="11"/>
  <c r="AK12" i="11"/>
  <c r="AK4" i="11"/>
  <c r="AN161" i="11"/>
  <c r="AQ161" i="11" s="1"/>
  <c r="AP168" i="11"/>
  <c r="AR40" i="10"/>
  <c r="AU40" i="10" s="1"/>
  <c r="AR5" i="10"/>
  <c r="AU5" i="10" s="1"/>
  <c r="AR95" i="10"/>
  <c r="AR113" i="10"/>
  <c r="AU113" i="10" s="1"/>
  <c r="AR20" i="10"/>
  <c r="AU20" i="10" s="1"/>
  <c r="AR38" i="10"/>
  <c r="AR91" i="10"/>
  <c r="AU91" i="10" s="1"/>
  <c r="AR62" i="10"/>
  <c r="AS62" i="10" s="1"/>
  <c r="AR54" i="10"/>
  <c r="AQ34" i="10"/>
  <c r="AQ14" i="10"/>
  <c r="AX14" i="10" s="1"/>
  <c r="AQ12" i="10"/>
  <c r="AX12" i="10" s="1"/>
  <c r="AQ10" i="10"/>
  <c r="AX10" i="10" s="1"/>
  <c r="AQ6" i="10"/>
  <c r="AQ57" i="10"/>
  <c r="AX57" i="10" s="1"/>
  <c r="AQ13" i="10"/>
  <c r="AS13" i="10" s="1"/>
  <c r="AQ9" i="10"/>
  <c r="AX9" i="10" s="1"/>
  <c r="AQ5" i="10"/>
  <c r="AR50" i="10"/>
  <c r="AR29" i="10"/>
  <c r="AU29" i="10" s="1"/>
  <c r="AR21" i="10"/>
  <c r="AU21" i="10" s="1"/>
  <c r="AR6" i="10"/>
  <c r="AQ3" i="10"/>
  <c r="AX3" i="10" s="1"/>
  <c r="AQ113" i="10"/>
  <c r="AX113" i="10" s="1"/>
  <c r="AQ111" i="10"/>
  <c r="AX111" i="10" s="1"/>
  <c r="AQ103" i="10"/>
  <c r="AX103" i="10" s="1"/>
  <c r="AQ99" i="10"/>
  <c r="AX99" i="10" s="1"/>
  <c r="AQ97" i="10"/>
  <c r="AX97" i="10" s="1"/>
  <c r="AQ95" i="10"/>
  <c r="AX95" i="10" s="1"/>
  <c r="AR3" i="10"/>
  <c r="AU3" i="10" s="1"/>
  <c r="AR100" i="10"/>
  <c r="AU100" i="10" s="1"/>
  <c r="AV100" i="10" s="1"/>
  <c r="AY100" i="10" s="1"/>
  <c r="AR76" i="10"/>
  <c r="AU76" i="10" s="1"/>
  <c r="AR68" i="10"/>
  <c r="AU68" i="10" s="1"/>
  <c r="AR52" i="10"/>
  <c r="AU52" i="10" s="1"/>
  <c r="AV52" i="10" s="1"/>
  <c r="AY52" i="10" s="1"/>
  <c r="AQ71" i="10"/>
  <c r="AX71" i="10" s="1"/>
  <c r="AQ55" i="10"/>
  <c r="AX55" i="10" s="1"/>
  <c r="AQ31" i="10"/>
  <c r="AX31" i="10" s="1"/>
  <c r="AQ23" i="10"/>
  <c r="AX23" i="10" s="1"/>
  <c r="AR31" i="10"/>
  <c r="AU31" i="10" s="1"/>
  <c r="AR23" i="10"/>
  <c r="AU23" i="10" s="1"/>
  <c r="AV23" i="10" s="1"/>
  <c r="AY23" i="10" s="1"/>
  <c r="AR15" i="10"/>
  <c r="AU15" i="10" s="1"/>
  <c r="AX38" i="10"/>
  <c r="AR89" i="10"/>
  <c r="AU89" i="10" s="1"/>
  <c r="AR36" i="10"/>
  <c r="AR28" i="10"/>
  <c r="AU28" i="10" s="1"/>
  <c r="AQ112" i="10"/>
  <c r="AX112" i="10" s="1"/>
  <c r="AQ88" i="10"/>
  <c r="AX88" i="10" s="1"/>
  <c r="AQ64" i="10"/>
  <c r="AX64" i="10" s="1"/>
  <c r="AQ16" i="10"/>
  <c r="AX16" i="10" s="1"/>
  <c r="AR44" i="10"/>
  <c r="AU44" i="10" s="1"/>
  <c r="AR107" i="10"/>
  <c r="AU107" i="10" s="1"/>
  <c r="AR46" i="10"/>
  <c r="AR14" i="10"/>
  <c r="AS14" i="10" s="1"/>
  <c r="AX96" i="10"/>
  <c r="AX94" i="10"/>
  <c r="AX92" i="10"/>
  <c r="AX90" i="10"/>
  <c r="AQ48" i="10"/>
  <c r="AX48" i="10" s="1"/>
  <c r="AR109" i="10"/>
  <c r="AU109" i="10" s="1"/>
  <c r="AR104" i="10"/>
  <c r="AU104" i="10" s="1"/>
  <c r="AR96" i="10"/>
  <c r="AU96" i="10" s="1"/>
  <c r="AV96" i="10" s="1"/>
  <c r="AY96" i="10" s="1"/>
  <c r="AR88" i="10"/>
  <c r="AU88" i="10" s="1"/>
  <c r="AR80" i="10"/>
  <c r="AU80" i="10" s="1"/>
  <c r="AV80" i="10" s="1"/>
  <c r="AY80" i="10" s="1"/>
  <c r="AR58" i="10"/>
  <c r="AU58" i="10" s="1"/>
  <c r="AR56" i="10"/>
  <c r="AU56" i="10" s="1"/>
  <c r="AV56" i="10" s="1"/>
  <c r="AY56" i="10" s="1"/>
  <c r="AR30" i="10"/>
  <c r="AR22" i="10"/>
  <c r="AQ4" i="10"/>
  <c r="AX4" i="10" s="1"/>
  <c r="AS4" i="10"/>
  <c r="AU4" i="10"/>
  <c r="AR75" i="10"/>
  <c r="AU75" i="10" s="1"/>
  <c r="AR73" i="10"/>
  <c r="AU73" i="10" s="1"/>
  <c r="AR67" i="10"/>
  <c r="AU67" i="10" s="1"/>
  <c r="AR60" i="10"/>
  <c r="AR55" i="10"/>
  <c r="AR34" i="10"/>
  <c r="AR32" i="10"/>
  <c r="AU32" i="10" s="1"/>
  <c r="AR8" i="10"/>
  <c r="AU8" i="10" s="1"/>
  <c r="AQ114" i="10"/>
  <c r="AX114" i="10" s="1"/>
  <c r="AQ79" i="10"/>
  <c r="AX79" i="10" s="1"/>
  <c r="AQ65" i="10"/>
  <c r="AX65" i="10" s="1"/>
  <c r="AQ61" i="10"/>
  <c r="AQ39" i="10"/>
  <c r="AX39" i="10" s="1"/>
  <c r="AR99" i="10"/>
  <c r="AU99" i="10" s="1"/>
  <c r="AV99" i="10" s="1"/>
  <c r="AY99" i="10" s="1"/>
  <c r="AR97" i="10"/>
  <c r="AU97" i="10" s="1"/>
  <c r="AV97" i="10" s="1"/>
  <c r="AY97" i="10" s="1"/>
  <c r="AR39" i="10"/>
  <c r="AU39" i="10" s="1"/>
  <c r="AV39" i="10" s="1"/>
  <c r="AY39" i="10" s="1"/>
  <c r="AR10" i="10"/>
  <c r="AQ63" i="10"/>
  <c r="AX63" i="10" s="1"/>
  <c r="AQ40" i="10"/>
  <c r="AS40" i="10" s="1"/>
  <c r="AQ15" i="10"/>
  <c r="AX15" i="10" s="1"/>
  <c r="AR92" i="10"/>
  <c r="AU92" i="10" s="1"/>
  <c r="AV92" i="10" s="1"/>
  <c r="AY92" i="10" s="1"/>
  <c r="AR87" i="10"/>
  <c r="AR64" i="10"/>
  <c r="AU64" i="10" s="1"/>
  <c r="AR61" i="10"/>
  <c r="AU61" i="10" s="1"/>
  <c r="AR45" i="10"/>
  <c r="AU45" i="10" s="1"/>
  <c r="AR26" i="10"/>
  <c r="AU26" i="10" s="1"/>
  <c r="AQ110" i="10"/>
  <c r="AQ93" i="10"/>
  <c r="AQ89" i="10"/>
  <c r="AV89" i="10" s="1"/>
  <c r="AY89" i="10" s="1"/>
  <c r="AQ86" i="10"/>
  <c r="AX86" i="10" s="1"/>
  <c r="AQ84" i="10"/>
  <c r="AX84" i="10" s="1"/>
  <c r="AQ82" i="10"/>
  <c r="AX82" i="10" s="1"/>
  <c r="AQ72" i="10"/>
  <c r="AV72" i="10" s="1"/>
  <c r="AY72" i="10" s="1"/>
  <c r="AQ53" i="10"/>
  <c r="AQ49" i="10"/>
  <c r="AQ46" i="10"/>
  <c r="AX46" i="10" s="1"/>
  <c r="AQ44" i="10"/>
  <c r="AX44" i="10" s="1"/>
  <c r="AQ42" i="10"/>
  <c r="AX42" i="10" s="1"/>
  <c r="AQ32" i="10"/>
  <c r="AX32" i="10" s="1"/>
  <c r="AQ24" i="10"/>
  <c r="AX24" i="10" s="1"/>
  <c r="AQ7" i="10"/>
  <c r="AV7" i="10" s="1"/>
  <c r="AY7" i="10" s="1"/>
  <c r="AX100" i="10"/>
  <c r="AX36" i="10"/>
  <c r="AX34" i="10"/>
  <c r="AX6" i="10"/>
  <c r="AR103" i="10"/>
  <c r="AU103" i="10" s="1"/>
  <c r="AV103" i="10" s="1"/>
  <c r="AY103" i="10" s="1"/>
  <c r="AR84" i="10"/>
  <c r="AR79" i="10"/>
  <c r="AU79" i="10" s="1"/>
  <c r="AR71" i="10"/>
  <c r="AU71" i="10" s="1"/>
  <c r="AV71" i="10" s="1"/>
  <c r="AY71" i="10" s="1"/>
  <c r="AR47" i="10"/>
  <c r="AU47" i="10" s="1"/>
  <c r="AQ109" i="10"/>
  <c r="AQ105" i="10"/>
  <c r="AX105" i="10" s="1"/>
  <c r="AQ98" i="10"/>
  <c r="AX98" i="10" s="1"/>
  <c r="AQ85" i="10"/>
  <c r="AX85" i="10" s="1"/>
  <c r="AQ81" i="10"/>
  <c r="AX81" i="10" s="1"/>
  <c r="AQ78" i="10"/>
  <c r="AX78" i="10" s="1"/>
  <c r="AQ76" i="10"/>
  <c r="AX76" i="10" s="1"/>
  <c r="AQ74" i="10"/>
  <c r="AX74" i="10" s="1"/>
  <c r="AQ70" i="10"/>
  <c r="AX70" i="10" s="1"/>
  <c r="AQ68" i="10"/>
  <c r="AX68" i="10" s="1"/>
  <c r="AQ66" i="10"/>
  <c r="AX66" i="10" s="1"/>
  <c r="AQ45" i="10"/>
  <c r="AS45" i="10" s="1"/>
  <c r="AQ30" i="10"/>
  <c r="AX30" i="10" s="1"/>
  <c r="AQ28" i="10"/>
  <c r="AX28" i="10" s="1"/>
  <c r="AQ26" i="10"/>
  <c r="AX26" i="10" s="1"/>
  <c r="AQ22" i="10"/>
  <c r="AX22" i="10" s="1"/>
  <c r="AQ20" i="10"/>
  <c r="AQ18" i="10"/>
  <c r="AX18" i="10" s="1"/>
  <c r="AQ8" i="10"/>
  <c r="AX8" i="10" s="1"/>
  <c r="AR112" i="10"/>
  <c r="AS112" i="10" s="1"/>
  <c r="AR105" i="10"/>
  <c r="AU105" i="10" s="1"/>
  <c r="AR83" i="10"/>
  <c r="AU83" i="10" s="1"/>
  <c r="AR81" i="10"/>
  <c r="AU81" i="10" s="1"/>
  <c r="AV81" i="10" s="1"/>
  <c r="AY81" i="10" s="1"/>
  <c r="AR63" i="10"/>
  <c r="AR43" i="10"/>
  <c r="AU43" i="10" s="1"/>
  <c r="AR18" i="10"/>
  <c r="AU18" i="10" s="1"/>
  <c r="AV18" i="10" s="1"/>
  <c r="AY18" i="10" s="1"/>
  <c r="AQ101" i="10"/>
  <c r="AX101" i="10" s="1"/>
  <c r="AQ87" i="10"/>
  <c r="AX87" i="10" s="1"/>
  <c r="AQ62" i="10"/>
  <c r="AX62" i="10" s="1"/>
  <c r="AQ60" i="10"/>
  <c r="AX60" i="10" s="1"/>
  <c r="AQ58" i="10"/>
  <c r="AQ47" i="10"/>
  <c r="AQ41" i="10"/>
  <c r="AX41" i="10" s="1"/>
  <c r="AQ37" i="10"/>
  <c r="AR111" i="10"/>
  <c r="AS111" i="10" s="1"/>
  <c r="AV109" i="10"/>
  <c r="AY109" i="10" s="1"/>
  <c r="AR53" i="10"/>
  <c r="AU53" i="10" s="1"/>
  <c r="AR42" i="10"/>
  <c r="AU42" i="10" s="1"/>
  <c r="AR37" i="10"/>
  <c r="AU37" i="10" s="1"/>
  <c r="AR13" i="10"/>
  <c r="AU13" i="10" s="1"/>
  <c r="AQ77" i="10"/>
  <c r="AQ73" i="10"/>
  <c r="AX73" i="10" s="1"/>
  <c r="AQ69" i="10"/>
  <c r="AX69" i="10" s="1"/>
  <c r="AQ33" i="10"/>
  <c r="AX33" i="10" s="1"/>
  <c r="AQ29" i="10"/>
  <c r="AX29" i="10" s="1"/>
  <c r="AQ25" i="10"/>
  <c r="AX25" i="10" s="1"/>
  <c r="AQ21" i="10"/>
  <c r="AV21" i="10" s="1"/>
  <c r="AY21" i="10" s="1"/>
  <c r="AQ17" i="10"/>
  <c r="AX17" i="10" s="1"/>
  <c r="AU60" i="10"/>
  <c r="AU95" i="10"/>
  <c r="AX40" i="10"/>
  <c r="AX93" i="10"/>
  <c r="AX72" i="10"/>
  <c r="AS72" i="10"/>
  <c r="AS36" i="10"/>
  <c r="AU36" i="10"/>
  <c r="AV36" i="10" s="1"/>
  <c r="AY36" i="10" s="1"/>
  <c r="AU12" i="10"/>
  <c r="AV12" i="10" s="1"/>
  <c r="AY12" i="10" s="1"/>
  <c r="AS12" i="10"/>
  <c r="AU84" i="10"/>
  <c r="AS84" i="10"/>
  <c r="AS109" i="10"/>
  <c r="AX109" i="10"/>
  <c r="AS5" i="10"/>
  <c r="AX5" i="10"/>
  <c r="AS56" i="10"/>
  <c r="AR106" i="10"/>
  <c r="AU106" i="10" s="1"/>
  <c r="AR101" i="10"/>
  <c r="AU101" i="10" s="1"/>
  <c r="AR98" i="10"/>
  <c r="AR93" i="10"/>
  <c r="AU93" i="10" s="1"/>
  <c r="AV93" i="10" s="1"/>
  <c r="AY93" i="10" s="1"/>
  <c r="AR90" i="10"/>
  <c r="AR85" i="10"/>
  <c r="AU85" i="10" s="1"/>
  <c r="AR82" i="10"/>
  <c r="AU82" i="10" s="1"/>
  <c r="AR77" i="10"/>
  <c r="AU77" i="10" s="1"/>
  <c r="AR74" i="10"/>
  <c r="AR69" i="10"/>
  <c r="AU69" i="10" s="1"/>
  <c r="AR66" i="10"/>
  <c r="AR59" i="10"/>
  <c r="AU59" i="10" s="1"/>
  <c r="AS38" i="10"/>
  <c r="AU38" i="10"/>
  <c r="AV38" i="10" s="1"/>
  <c r="AY38" i="10" s="1"/>
  <c r="AR24" i="10"/>
  <c r="AU24" i="10" s="1"/>
  <c r="AV24" i="10" s="1"/>
  <c r="AY24" i="10" s="1"/>
  <c r="AQ108" i="10"/>
  <c r="AV108" i="10" s="1"/>
  <c r="AY108" i="10" s="1"/>
  <c r="AR48" i="10"/>
  <c r="AR19" i="10"/>
  <c r="AU19" i="10" s="1"/>
  <c r="AR110" i="10"/>
  <c r="AU110" i="10" s="1"/>
  <c r="AV110" i="10" s="1"/>
  <c r="AY110" i="10" s="1"/>
  <c r="AR35" i="10"/>
  <c r="AU35" i="10" s="1"/>
  <c r="AQ104" i="10"/>
  <c r="AS54" i="10"/>
  <c r="AU54" i="10"/>
  <c r="AV54" i="10" s="1"/>
  <c r="AY54" i="10" s="1"/>
  <c r="AX61" i="10"/>
  <c r="AU22" i="10"/>
  <c r="AR51" i="10"/>
  <c r="AU51" i="10" s="1"/>
  <c r="AS30" i="10"/>
  <c r="AU30" i="10"/>
  <c r="AV30" i="10" s="1"/>
  <c r="AY30" i="10" s="1"/>
  <c r="AR16" i="10"/>
  <c r="AU16" i="10" s="1"/>
  <c r="AV16" i="10" s="1"/>
  <c r="AY16" i="10" s="1"/>
  <c r="AX110" i="10"/>
  <c r="AQ102" i="10"/>
  <c r="AR114" i="10"/>
  <c r="AR102" i="10"/>
  <c r="AU102" i="10" s="1"/>
  <c r="AR94" i="10"/>
  <c r="AR86" i="10"/>
  <c r="AR78" i="10"/>
  <c r="AR70" i="10"/>
  <c r="AR27" i="10"/>
  <c r="AU27" i="10" s="1"/>
  <c r="AS6" i="10"/>
  <c r="AU6" i="10"/>
  <c r="AV6" i="10" s="1"/>
  <c r="AY6" i="10" s="1"/>
  <c r="AQ107" i="10"/>
  <c r="AS77" i="10"/>
  <c r="AX77" i="10"/>
  <c r="AX49" i="10"/>
  <c r="AU46" i="10"/>
  <c r="AX53" i="10"/>
  <c r="AQ106" i="10"/>
  <c r="AR65" i="10"/>
  <c r="AU65" i="10" s="1"/>
  <c r="AV65" i="10" s="1"/>
  <c r="AY65" i="10" s="1"/>
  <c r="AR57" i="10"/>
  <c r="AU57" i="10" s="1"/>
  <c r="AR49" i="10"/>
  <c r="AU49" i="10" s="1"/>
  <c r="AV49" i="10" s="1"/>
  <c r="AY49" i="10" s="1"/>
  <c r="AR41" i="10"/>
  <c r="AU41" i="10" s="1"/>
  <c r="AV41" i="10" s="1"/>
  <c r="AY41" i="10" s="1"/>
  <c r="AR33" i="10"/>
  <c r="AU33" i="10" s="1"/>
  <c r="AR25" i="10"/>
  <c r="AU25" i="10" s="1"/>
  <c r="AR17" i="10"/>
  <c r="AU17" i="10" s="1"/>
  <c r="AR9" i="10"/>
  <c r="AU9" i="10" s="1"/>
  <c r="AV9" i="10" s="1"/>
  <c r="AY9" i="10" s="1"/>
  <c r="AQ91" i="10"/>
  <c r="AQ83" i="10"/>
  <c r="AQ75" i="10"/>
  <c r="AQ67" i="10"/>
  <c r="AQ59" i="10"/>
  <c r="AQ51" i="10"/>
  <c r="AQ43" i="10"/>
  <c r="AV43" i="10" s="1"/>
  <c r="AY43" i="10" s="1"/>
  <c r="AQ35" i="10"/>
  <c r="AQ27" i="10"/>
  <c r="AQ19" i="10"/>
  <c r="AQ11" i="10"/>
  <c r="BA96" i="10" l="1"/>
  <c r="AZ96" i="10"/>
  <c r="BA43" i="10"/>
  <c r="AZ43" i="10"/>
  <c r="BA81" i="10"/>
  <c r="AZ81" i="10"/>
  <c r="BA16" i="10"/>
  <c r="AZ16" i="10"/>
  <c r="BA7" i="10"/>
  <c r="AZ7" i="10"/>
  <c r="BA72" i="10"/>
  <c r="AZ72" i="10"/>
  <c r="BA80" i="10"/>
  <c r="AZ80" i="10"/>
  <c r="BA100" i="10"/>
  <c r="AZ100" i="10"/>
  <c r="BA21" i="10"/>
  <c r="AZ21" i="10"/>
  <c r="BA23" i="10"/>
  <c r="AZ23" i="10"/>
  <c r="BA30" i="10"/>
  <c r="AZ30" i="10"/>
  <c r="AS96" i="10"/>
  <c r="BA108" i="10"/>
  <c r="AZ108" i="10"/>
  <c r="BA39" i="10"/>
  <c r="AZ39" i="10"/>
  <c r="AV8" i="10"/>
  <c r="AY8" i="10" s="1"/>
  <c r="AV4" i="10"/>
  <c r="AY4" i="10" s="1"/>
  <c r="BA71" i="10"/>
  <c r="AZ71" i="10"/>
  <c r="BA24" i="10"/>
  <c r="AZ24" i="10"/>
  <c r="BA38" i="10"/>
  <c r="AZ38" i="10"/>
  <c r="BA36" i="10"/>
  <c r="AZ36" i="10"/>
  <c r="AS95" i="10"/>
  <c r="BA99" i="10"/>
  <c r="AZ99" i="10"/>
  <c r="BA41" i="10"/>
  <c r="AZ41" i="10"/>
  <c r="AZ12" i="10"/>
  <c r="BA12" i="10"/>
  <c r="BA18" i="10"/>
  <c r="AZ18" i="10"/>
  <c r="BA89" i="10"/>
  <c r="AZ89" i="10"/>
  <c r="BA92" i="10"/>
  <c r="AZ92" i="10"/>
  <c r="BA109" i="10"/>
  <c r="AZ109" i="10"/>
  <c r="BA97" i="10"/>
  <c r="AZ97" i="10"/>
  <c r="BA49" i="10"/>
  <c r="AZ49" i="10"/>
  <c r="AV95" i="10"/>
  <c r="AY95" i="10" s="1"/>
  <c r="BA65" i="10"/>
  <c r="AZ65" i="10"/>
  <c r="BA6" i="10"/>
  <c r="AZ6" i="10"/>
  <c r="BA93" i="10"/>
  <c r="AZ93" i="10"/>
  <c r="AV20" i="10"/>
  <c r="AY20" i="10" s="1"/>
  <c r="BA52" i="10"/>
  <c r="AZ52" i="10"/>
  <c r="BA103" i="10"/>
  <c r="AZ103" i="10"/>
  <c r="AU14" i="10"/>
  <c r="AV14" i="10" s="1"/>
  <c r="AY14" i="10" s="1"/>
  <c r="BA9" i="10"/>
  <c r="AZ9" i="10"/>
  <c r="BA54" i="10"/>
  <c r="AZ54" i="10"/>
  <c r="BA110" i="10"/>
  <c r="AZ110" i="10"/>
  <c r="AV13" i="10"/>
  <c r="AY13" i="10" s="1"/>
  <c r="AS63" i="10"/>
  <c r="BA56" i="10"/>
  <c r="AZ56" i="10"/>
  <c r="AV17" i="10"/>
  <c r="AY17" i="10" s="1"/>
  <c r="AU63" i="10"/>
  <c r="AV63" i="10" s="1"/>
  <c r="AY63" i="10" s="1"/>
  <c r="AV32" i="10"/>
  <c r="AY32" i="10" s="1"/>
  <c r="AV88" i="10"/>
  <c r="AY88" i="10" s="1"/>
  <c r="AV64" i="10"/>
  <c r="AY64" i="10" s="1"/>
  <c r="AS3" i="10"/>
  <c r="AS28" i="10"/>
  <c r="AS100" i="10"/>
  <c r="AV28" i="10"/>
  <c r="AY28" i="10" s="1"/>
  <c r="AX13" i="10"/>
  <c r="AS31" i="10"/>
  <c r="AS76" i="10"/>
  <c r="AS88" i="10"/>
  <c r="AS22" i="10"/>
  <c r="AS21" i="10"/>
  <c r="AU112" i="10"/>
  <c r="AV112" i="10" s="1"/>
  <c r="AY112" i="10" s="1"/>
  <c r="AS23" i="10"/>
  <c r="AV82" i="10"/>
  <c r="AY82" i="10" s="1"/>
  <c r="AU62" i="10"/>
  <c r="AV62" i="10" s="1"/>
  <c r="AY62" i="10" s="1"/>
  <c r="AS37" i="10"/>
  <c r="AS99" i="10"/>
  <c r="AV5" i="10"/>
  <c r="AY5" i="10" s="1"/>
  <c r="AV57" i="10"/>
  <c r="AY57" i="10" s="1"/>
  <c r="AS61" i="10"/>
  <c r="AV15" i="10"/>
  <c r="AY15" i="10" s="1"/>
  <c r="AV68" i="10"/>
  <c r="AY68" i="10" s="1"/>
  <c r="AS8" i="10"/>
  <c r="AS68" i="10"/>
  <c r="AS64" i="10"/>
  <c r="AS52" i="10"/>
  <c r="AV31" i="10"/>
  <c r="AY31" i="10" s="1"/>
  <c r="AX37" i="10"/>
  <c r="AS113" i="10"/>
  <c r="AS39" i="10"/>
  <c r="AS105" i="10"/>
  <c r="AX21" i="10"/>
  <c r="AV47" i="10"/>
  <c r="AY47" i="10" s="1"/>
  <c r="AV3" i="10"/>
  <c r="AY3" i="10" s="1"/>
  <c r="AV85" i="10"/>
  <c r="AY85" i="10" s="1"/>
  <c r="AS65" i="10"/>
  <c r="AS87" i="10"/>
  <c r="AS32" i="10"/>
  <c r="AV69" i="10"/>
  <c r="AY69" i="10" s="1"/>
  <c r="AS97" i="10"/>
  <c r="AS80" i="10"/>
  <c r="AS71" i="10"/>
  <c r="AV42" i="10"/>
  <c r="AY42" i="10" s="1"/>
  <c r="AV73" i="10"/>
  <c r="AY73" i="10" s="1"/>
  <c r="AV84" i="10"/>
  <c r="AY84" i="10" s="1"/>
  <c r="AV33" i="10"/>
  <c r="AY33" i="10" s="1"/>
  <c r="AS57" i="10"/>
  <c r="AV101" i="10"/>
  <c r="AY101" i="10" s="1"/>
  <c r="AV40" i="10"/>
  <c r="AY40" i="10" s="1"/>
  <c r="AS46" i="10"/>
  <c r="AS15" i="10"/>
  <c r="AV77" i="10"/>
  <c r="AY77" i="10" s="1"/>
  <c r="AS18" i="10"/>
  <c r="AU111" i="10"/>
  <c r="AV111" i="10" s="1"/>
  <c r="AY111" i="10" s="1"/>
  <c r="AV53" i="10"/>
  <c r="AY53" i="10" s="1"/>
  <c r="AV105" i="10"/>
  <c r="AY105" i="10" s="1"/>
  <c r="AV61" i="10"/>
  <c r="AY61" i="10" s="1"/>
  <c r="AV113" i="10"/>
  <c r="AY113" i="10" s="1"/>
  <c r="AU50" i="10"/>
  <c r="AV50" i="10" s="1"/>
  <c r="AY50" i="10" s="1"/>
  <c r="AS50" i="10"/>
  <c r="AU10" i="10"/>
  <c r="AV10" i="10" s="1"/>
  <c r="AY10" i="10" s="1"/>
  <c r="AS10" i="10"/>
  <c r="AS17" i="10"/>
  <c r="AV25" i="10"/>
  <c r="AY25" i="10" s="1"/>
  <c r="AX45" i="10"/>
  <c r="AS79" i="10"/>
  <c r="AV76" i="10"/>
  <c r="AY76" i="10" s="1"/>
  <c r="AX58" i="10"/>
  <c r="AS58" i="10"/>
  <c r="AS53" i="10"/>
  <c r="AV79" i="10"/>
  <c r="AY79" i="10" s="1"/>
  <c r="AS81" i="10"/>
  <c r="AV29" i="10"/>
  <c r="AY29" i="10" s="1"/>
  <c r="AS29" i="10"/>
  <c r="AV19" i="10"/>
  <c r="AY19" i="10" s="1"/>
  <c r="AV106" i="10"/>
  <c r="AY106" i="10" s="1"/>
  <c r="AU87" i="10"/>
  <c r="AV87" i="10" s="1"/>
  <c r="AY87" i="10" s="1"/>
  <c r="AS60" i="10"/>
  <c r="AV45" i="10"/>
  <c r="AY45" i="10" s="1"/>
  <c r="AS55" i="10"/>
  <c r="AU55" i="10"/>
  <c r="AV55" i="10" s="1"/>
  <c r="AY55" i="10" s="1"/>
  <c r="AS42" i="10"/>
  <c r="AS73" i="10"/>
  <c r="AS69" i="10"/>
  <c r="AV26" i="10"/>
  <c r="AY26" i="10" s="1"/>
  <c r="AU34" i="10"/>
  <c r="AV34" i="10" s="1"/>
  <c r="AY34" i="10" s="1"/>
  <c r="AS34" i="10"/>
  <c r="AS89" i="10"/>
  <c r="AS103" i="10"/>
  <c r="AS92" i="10"/>
  <c r="AV44" i="10"/>
  <c r="AY44" i="10" s="1"/>
  <c r="AS44" i="10"/>
  <c r="AV60" i="10"/>
  <c r="AY60" i="10" s="1"/>
  <c r="AX7" i="10"/>
  <c r="AS7" i="10"/>
  <c r="AV46" i="10"/>
  <c r="AY46" i="10" s="1"/>
  <c r="AX89" i="10"/>
  <c r="AS26" i="10"/>
  <c r="AV22" i="10"/>
  <c r="AY22" i="10" s="1"/>
  <c r="AS16" i="10"/>
  <c r="AV37" i="10"/>
  <c r="AY37" i="10" s="1"/>
  <c r="AX47" i="10"/>
  <c r="AS47" i="10"/>
  <c r="AX20" i="10"/>
  <c r="AS20" i="10"/>
  <c r="AV58" i="10"/>
  <c r="AY58" i="10" s="1"/>
  <c r="AU86" i="10"/>
  <c r="AV86" i="10" s="1"/>
  <c r="AY86" i="10" s="1"/>
  <c r="AS86" i="10"/>
  <c r="AU98" i="10"/>
  <c r="AV98" i="10" s="1"/>
  <c r="AY98" i="10" s="1"/>
  <c r="AS98" i="10"/>
  <c r="AS102" i="10"/>
  <c r="AX102" i="10"/>
  <c r="AS110" i="10"/>
  <c r="AS41" i="10"/>
  <c r="AU74" i="10"/>
  <c r="AV74" i="10" s="1"/>
  <c r="AY74" i="10" s="1"/>
  <c r="AS74" i="10"/>
  <c r="AS49" i="10"/>
  <c r="AX19" i="10"/>
  <c r="AS19" i="10"/>
  <c r="AX83" i="10"/>
  <c r="AV83" i="10"/>
  <c r="AY83" i="10" s="1"/>
  <c r="AS83" i="10"/>
  <c r="AS33" i="10"/>
  <c r="AS114" i="10"/>
  <c r="AU114" i="10"/>
  <c r="AV114" i="10" s="1"/>
  <c r="AY114" i="10" s="1"/>
  <c r="AU48" i="10"/>
  <c r="AV48" i="10" s="1"/>
  <c r="AY48" i="10" s="1"/>
  <c r="AS48" i="10"/>
  <c r="AX67" i="10"/>
  <c r="AV67" i="10"/>
  <c r="AY67" i="10" s="1"/>
  <c r="AS67" i="10"/>
  <c r="AX75" i="10"/>
  <c r="AS75" i="10"/>
  <c r="AV75" i="10"/>
  <c r="AY75" i="10" s="1"/>
  <c r="AX27" i="10"/>
  <c r="AS27" i="10"/>
  <c r="AV27" i="10"/>
  <c r="AY27" i="10" s="1"/>
  <c r="AX104" i="10"/>
  <c r="AS104" i="10"/>
  <c r="AX59" i="10"/>
  <c r="AS59" i="10"/>
  <c r="AU94" i="10"/>
  <c r="AV94" i="10" s="1"/>
  <c r="AY94" i="10" s="1"/>
  <c r="AS94" i="10"/>
  <c r="AX11" i="10"/>
  <c r="AS11" i="10"/>
  <c r="AX108" i="10"/>
  <c r="AS108" i="10"/>
  <c r="AX91" i="10"/>
  <c r="AS91" i="10"/>
  <c r="AV91" i="10"/>
  <c r="AY91" i="10" s="1"/>
  <c r="AX35" i="10"/>
  <c r="AS35" i="10"/>
  <c r="AX106" i="10"/>
  <c r="AS106" i="10"/>
  <c r="AS9" i="10"/>
  <c r="AU70" i="10"/>
  <c r="AV70" i="10" s="1"/>
  <c r="AY70" i="10" s="1"/>
  <c r="AS70" i="10"/>
  <c r="AV51" i="10"/>
  <c r="AY51" i="10" s="1"/>
  <c r="AS25" i="10"/>
  <c r="AU90" i="10"/>
  <c r="AV90" i="10" s="1"/>
  <c r="AY90" i="10" s="1"/>
  <c r="AS90" i="10"/>
  <c r="AS82" i="10"/>
  <c r="AS85" i="10"/>
  <c r="AS93" i="10"/>
  <c r="AU66" i="10"/>
  <c r="AV66" i="10" s="1"/>
  <c r="AY66" i="10" s="1"/>
  <c r="AS66" i="10"/>
  <c r="AX107" i="10"/>
  <c r="AV107" i="10"/>
  <c r="AY107" i="10" s="1"/>
  <c r="AS107" i="10"/>
  <c r="AV102" i="10"/>
  <c r="AY102" i="10" s="1"/>
  <c r="AX43" i="10"/>
  <c r="AS43" i="10"/>
  <c r="AX51" i="10"/>
  <c r="AS51" i="10"/>
  <c r="AV104" i="10"/>
  <c r="AY104" i="10" s="1"/>
  <c r="AU78" i="10"/>
  <c r="AV78" i="10" s="1"/>
  <c r="AY78" i="10" s="1"/>
  <c r="AS78" i="10"/>
  <c r="AV11" i="10"/>
  <c r="AY11" i="10" s="1"/>
  <c r="AS101" i="10"/>
  <c r="AV35" i="10"/>
  <c r="AY35" i="10" s="1"/>
  <c r="AV59" i="10"/>
  <c r="AY59" i="10" s="1"/>
  <c r="AS24" i="10"/>
  <c r="BA98" i="10" l="1"/>
  <c r="AZ98" i="10"/>
  <c r="BA10" i="10"/>
  <c r="AZ10" i="10"/>
  <c r="BA112" i="10"/>
  <c r="AZ112" i="10"/>
  <c r="BA70" i="10"/>
  <c r="AZ70" i="10"/>
  <c r="BA74" i="10"/>
  <c r="AZ74" i="10"/>
  <c r="BA86" i="10"/>
  <c r="AZ86" i="10"/>
  <c r="BA22" i="10"/>
  <c r="AZ22" i="10"/>
  <c r="AZ44" i="10"/>
  <c r="BA44" i="10"/>
  <c r="BA19" i="10"/>
  <c r="AZ19" i="10"/>
  <c r="BA76" i="10"/>
  <c r="AZ76" i="10"/>
  <c r="BA50" i="10"/>
  <c r="AZ50" i="10"/>
  <c r="BA42" i="10"/>
  <c r="AZ42" i="10"/>
  <c r="BA85" i="10"/>
  <c r="AZ85" i="10"/>
  <c r="BA31" i="10"/>
  <c r="AZ31" i="10"/>
  <c r="BA57" i="10"/>
  <c r="AZ57" i="10"/>
  <c r="BA94" i="10"/>
  <c r="AZ94" i="10"/>
  <c r="BA26" i="10"/>
  <c r="AZ26" i="10"/>
  <c r="BA15" i="10"/>
  <c r="AZ15" i="10"/>
  <c r="BA59" i="10"/>
  <c r="AZ59" i="10"/>
  <c r="BA3" i="10"/>
  <c r="AZ3" i="10"/>
  <c r="BA5" i="10"/>
  <c r="AZ5" i="10"/>
  <c r="BA14" i="10"/>
  <c r="AZ14" i="10"/>
  <c r="AZ4" i="10"/>
  <c r="BA4" i="10"/>
  <c r="BA102" i="10"/>
  <c r="AZ102" i="10"/>
  <c r="BA67" i="10"/>
  <c r="AZ67" i="10"/>
  <c r="BA83" i="10"/>
  <c r="AZ83" i="10"/>
  <c r="BA55" i="10"/>
  <c r="AZ55" i="10"/>
  <c r="BA29" i="10"/>
  <c r="AZ29" i="10"/>
  <c r="BA61" i="10"/>
  <c r="AZ61" i="10"/>
  <c r="BA40" i="10"/>
  <c r="AZ40" i="10"/>
  <c r="BA47" i="10"/>
  <c r="AZ47" i="10"/>
  <c r="BA64" i="10"/>
  <c r="AZ64" i="10"/>
  <c r="BA13" i="10"/>
  <c r="AZ13" i="10"/>
  <c r="BA8" i="10"/>
  <c r="AZ8" i="10"/>
  <c r="BA91" i="10"/>
  <c r="AZ91" i="10"/>
  <c r="BA37" i="10"/>
  <c r="AZ37" i="10"/>
  <c r="BA20" i="10"/>
  <c r="AZ20" i="10"/>
  <c r="BA66" i="10"/>
  <c r="AZ66" i="10"/>
  <c r="BA106" i="10"/>
  <c r="AZ106" i="10"/>
  <c r="BA11" i="10"/>
  <c r="AZ11" i="10"/>
  <c r="BA27" i="10"/>
  <c r="AZ27" i="10"/>
  <c r="BA46" i="10"/>
  <c r="AZ46" i="10"/>
  <c r="BA25" i="10"/>
  <c r="AZ25" i="10"/>
  <c r="BA105" i="10"/>
  <c r="AZ105" i="10"/>
  <c r="BA101" i="10"/>
  <c r="AZ101" i="10"/>
  <c r="BA88" i="10"/>
  <c r="AZ88" i="10"/>
  <c r="BA51" i="10"/>
  <c r="AZ51" i="10"/>
  <c r="BA75" i="10"/>
  <c r="AZ75" i="10"/>
  <c r="BA60" i="10"/>
  <c r="AZ60" i="10"/>
  <c r="BA84" i="10"/>
  <c r="AZ84" i="10"/>
  <c r="BA17" i="10"/>
  <c r="AZ17" i="10"/>
  <c r="BA77" i="10"/>
  <c r="AZ77" i="10"/>
  <c r="BA35" i="10"/>
  <c r="AZ35" i="10"/>
  <c r="BA58" i="10"/>
  <c r="AZ58" i="10"/>
  <c r="BA78" i="10"/>
  <c r="AZ78" i="10"/>
  <c r="BA107" i="10"/>
  <c r="AZ107" i="10"/>
  <c r="BA90" i="10"/>
  <c r="AZ90" i="10"/>
  <c r="BA45" i="10"/>
  <c r="AZ45" i="10"/>
  <c r="BA79" i="10"/>
  <c r="AZ79" i="10"/>
  <c r="BA53" i="10"/>
  <c r="AZ53" i="10"/>
  <c r="BA69" i="10"/>
  <c r="AZ69" i="10"/>
  <c r="BA62" i="10"/>
  <c r="AZ62" i="10"/>
  <c r="BA32" i="10"/>
  <c r="AZ32" i="10"/>
  <c r="BA114" i="10"/>
  <c r="AZ114" i="10"/>
  <c r="BA87" i="10"/>
  <c r="AZ87" i="10"/>
  <c r="BA28" i="10"/>
  <c r="AZ28" i="10"/>
  <c r="BA73" i="10"/>
  <c r="AZ73" i="10"/>
  <c r="BA113" i="10"/>
  <c r="AZ113" i="10"/>
  <c r="BA104" i="10"/>
  <c r="AZ104" i="10"/>
  <c r="BA48" i="10"/>
  <c r="AZ48" i="10"/>
  <c r="BA34" i="10"/>
  <c r="AZ34" i="10"/>
  <c r="BA111" i="10"/>
  <c r="AZ111" i="10"/>
  <c r="BA33" i="10"/>
  <c r="AZ33" i="10"/>
  <c r="AZ68" i="10"/>
  <c r="BA68" i="10"/>
  <c r="BA82" i="10"/>
  <c r="AZ82" i="10"/>
  <c r="BA63" i="10"/>
  <c r="AZ63" i="10"/>
  <c r="BA95" i="10"/>
  <c r="AZ95" i="10"/>
</calcChain>
</file>

<file path=xl/sharedStrings.xml><?xml version="1.0" encoding="utf-8"?>
<sst xmlns="http://schemas.openxmlformats.org/spreadsheetml/2006/main" count="936" uniqueCount="109">
  <si>
    <t>Number</t>
  </si>
  <si>
    <t>Tank</t>
  </si>
  <si>
    <t>Position</t>
  </si>
  <si>
    <t>Treatment</t>
  </si>
  <si>
    <t>Replicate</t>
  </si>
  <si>
    <t>Label</t>
  </si>
  <si>
    <t>Individual</t>
  </si>
  <si>
    <t>Comment</t>
  </si>
  <si>
    <t>P1</t>
  </si>
  <si>
    <t>P1-1</t>
  </si>
  <si>
    <t>P3</t>
  </si>
  <si>
    <t>P3-4</t>
  </si>
  <si>
    <t>H3</t>
  </si>
  <si>
    <t>H3-3</t>
  </si>
  <si>
    <t>a</t>
  </si>
  <si>
    <t>b</t>
  </si>
  <si>
    <t>P3-5</t>
  </si>
  <si>
    <t>H3-1</t>
  </si>
  <si>
    <t>P3-3</t>
  </si>
  <si>
    <t>H2</t>
  </si>
  <si>
    <t>H2-2</t>
  </si>
  <si>
    <t>P2</t>
  </si>
  <si>
    <t>P2-2</t>
  </si>
  <si>
    <t>H1</t>
  </si>
  <si>
    <t>H1-1</t>
  </si>
  <si>
    <t>H2-3</t>
  </si>
  <si>
    <t>H1-4</t>
  </si>
  <si>
    <t>H1-2</t>
  </si>
  <si>
    <t>H1-5</t>
  </si>
  <si>
    <t>P1-2</t>
  </si>
  <si>
    <t>H3-2</t>
  </si>
  <si>
    <t>P1-5</t>
  </si>
  <si>
    <t>P2-1</t>
  </si>
  <si>
    <t>H2-5</t>
  </si>
  <si>
    <t>H3-5</t>
  </si>
  <si>
    <t>P3-1</t>
  </si>
  <si>
    <t>P3-2</t>
  </si>
  <si>
    <t>P2-3</t>
  </si>
  <si>
    <t>H2-1</t>
  </si>
  <si>
    <t>P2-5</t>
  </si>
  <si>
    <t>P1-4</t>
  </si>
  <si>
    <t>H3-4</t>
  </si>
  <si>
    <t>P1-3</t>
  </si>
  <si>
    <t>H1-3</t>
  </si>
  <si>
    <t>P2-4</t>
  </si>
  <si>
    <t>H2-4</t>
  </si>
  <si>
    <t>Mortality [0/1]</t>
  </si>
  <si>
    <t>Growth L1</t>
  </si>
  <si>
    <t>Tot. Length L1</t>
  </si>
  <si>
    <t>Growht L2</t>
  </si>
  <si>
    <t>Tot. Length L2</t>
  </si>
  <si>
    <t>Growth L3</t>
  </si>
  <si>
    <t>Tot. Length L3</t>
  </si>
  <si>
    <t>Growth L4</t>
  </si>
  <si>
    <t>Tot. Length L4</t>
  </si>
  <si>
    <t>Growth L5</t>
  </si>
  <si>
    <t>Tot. Length L5</t>
  </si>
  <si>
    <t>Shoot 1</t>
  </si>
  <si>
    <t>No. New leaves</t>
  </si>
  <si>
    <t>Tot. Shoot growth S1</t>
  </si>
  <si>
    <t>Tot. Shoot growth S2</t>
  </si>
  <si>
    <t>Tot. Shoot length S1</t>
  </si>
  <si>
    <t>Tot. Shoot length S2</t>
  </si>
  <si>
    <t>% new growth</t>
  </si>
  <si>
    <t>Tot. Leaves</t>
  </si>
  <si>
    <t>Weight leaves</t>
  </si>
  <si>
    <t>Days of growth</t>
  </si>
  <si>
    <t>Shoot 2</t>
  </si>
  <si>
    <t>Length Sheath 1</t>
  </si>
  <si>
    <t>Length Sheath 2</t>
  </si>
  <si>
    <t>Length Sheath 3</t>
  </si>
  <si>
    <t>Shoot 3</t>
  </si>
  <si>
    <t>Growth L2</t>
  </si>
  <si>
    <t>Growth L6</t>
  </si>
  <si>
    <t>Tot. Length L6</t>
  </si>
  <si>
    <t>Growth L7</t>
  </si>
  <si>
    <t>Tot. Length L7</t>
  </si>
  <si>
    <t>dead, no L</t>
  </si>
  <si>
    <t>Growth L8</t>
  </si>
  <si>
    <t>Tot. Length L8</t>
  </si>
  <si>
    <t>Growth L9</t>
  </si>
  <si>
    <t>Tot. Length L9</t>
  </si>
  <si>
    <t>Growth L10</t>
  </si>
  <si>
    <t>dead</t>
  </si>
  <si>
    <t>shoot came off, poentially dead</t>
  </si>
  <si>
    <t>1 shoot detached</t>
  </si>
  <si>
    <t>shoot detached</t>
  </si>
  <si>
    <t>leaves ripped off</t>
  </si>
  <si>
    <t>Temp [°C]</t>
  </si>
  <si>
    <t>Tot. Shoot length S3</t>
  </si>
  <si>
    <t>Tot. Shoot growth S3</t>
  </si>
  <si>
    <t>Start Date</t>
  </si>
  <si>
    <t>End Date</t>
  </si>
  <si>
    <t>Tot. growth</t>
  </si>
  <si>
    <t xml:space="preserve">Tot. length </t>
  </si>
  <si>
    <t>Tot. Length</t>
  </si>
  <si>
    <t>Tot. growht</t>
  </si>
  <si>
    <t>new growth [g]</t>
  </si>
  <si>
    <t>growth rate [g/d]</t>
  </si>
  <si>
    <t>growth rate [mm/d]</t>
  </si>
  <si>
    <t>shoot detached, poss. dead</t>
  </si>
  <si>
    <t>Mortality shoot and growth 0</t>
  </si>
  <si>
    <t>Growth conversion factor [g/mm]</t>
  </si>
  <si>
    <t>relative growth rate d-1</t>
  </si>
  <si>
    <t>Final weigth (FW g)</t>
  </si>
  <si>
    <t>growth rate [mg/d]</t>
  </si>
  <si>
    <t>Final W [g]</t>
  </si>
  <si>
    <t>growth rate mg/d</t>
  </si>
  <si>
    <t>leaf production [new leaves d-1]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</si>
</sst>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0" fontId="0" fillId="0" borderId="1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9CF0-0340-45BD-AF90-6E0BAF169585}">
  <dimension ref="A1:BB293"/>
  <sheetViews>
    <sheetView zoomScale="70" zoomScaleNormal="70" workbookViewId="0">
      <selection activeCell="T18" sqref="T18"/>
    </sheetView>
  </sheetViews>
  <sheetFormatPr baseColWidth="10" defaultColWidth="8.7109375" defaultRowHeight="15" x14ac:dyDescent="0.25"/>
  <cols>
    <col min="3" max="3" width="11.85546875" bestFit="1" customWidth="1"/>
    <col min="4" max="4" width="10.42578125" bestFit="1" customWidth="1"/>
    <col min="5" max="5" width="12.5703125" bestFit="1" customWidth="1"/>
    <col min="6" max="6" width="12" bestFit="1" customWidth="1"/>
    <col min="8" max="8" width="12.5703125" style="1" bestFit="1" customWidth="1"/>
    <col min="9" max="9" width="12.42578125" bestFit="1" customWidth="1"/>
    <col min="10" max="10" width="12" bestFit="1" customWidth="1"/>
    <col min="11" max="11" width="31" bestFit="1" customWidth="1"/>
    <col min="12" max="12" width="18.140625" customWidth="1"/>
    <col min="13" max="13" width="16.140625" bestFit="1" customWidth="1"/>
    <col min="14" max="14" width="12.28515625" bestFit="1" customWidth="1"/>
    <col min="15" max="15" width="17" bestFit="1" customWidth="1"/>
    <col min="16" max="16" width="12.5703125" bestFit="1" customWidth="1"/>
    <col min="17" max="17" width="17.42578125" bestFit="1" customWidth="1"/>
    <col min="18" max="18" width="12.5703125" bestFit="1" customWidth="1"/>
    <col min="19" max="19" width="17.42578125" bestFit="1" customWidth="1"/>
    <col min="20" max="20" width="12.5703125" bestFit="1" customWidth="1"/>
    <col min="21" max="21" width="17.42578125" bestFit="1" customWidth="1"/>
    <col min="22" max="22" width="12.28515625" bestFit="1" customWidth="1"/>
    <col min="23" max="23" width="17" bestFit="1" customWidth="1"/>
    <col min="24" max="24" width="12.5703125" bestFit="1" customWidth="1"/>
    <col min="25" max="25" width="17.42578125" bestFit="1" customWidth="1"/>
    <col min="26" max="26" width="12.5703125" bestFit="1" customWidth="1"/>
    <col min="27" max="27" width="17.42578125" bestFit="1" customWidth="1"/>
    <col min="28" max="28" width="12.28515625" bestFit="1" customWidth="1"/>
    <col min="29" max="29" width="17" bestFit="1" customWidth="1"/>
    <col min="30" max="30" width="12.5703125" bestFit="1" customWidth="1"/>
    <col min="31" max="31" width="17.42578125" bestFit="1" customWidth="1"/>
    <col min="32" max="32" width="14.28515625" bestFit="1" customWidth="1"/>
    <col min="33" max="33" width="18" bestFit="1" customWidth="1"/>
    <col min="34" max="34" width="19.42578125" bestFit="1" customWidth="1"/>
    <col min="35" max="36" width="19.7109375" bestFit="1" customWidth="1"/>
    <col min="37" max="37" width="24.140625" bestFit="1" customWidth="1"/>
    <col min="38" max="38" width="24.5703125" bestFit="1" customWidth="1"/>
    <col min="39" max="39" width="24.5703125" customWidth="1"/>
    <col min="40" max="40" width="23.7109375" bestFit="1" customWidth="1"/>
    <col min="41" max="41" width="24.140625" bestFit="1" customWidth="1"/>
    <col min="42" max="44" width="24.140625" customWidth="1"/>
    <col min="45" max="45" width="16.42578125" bestFit="1" customWidth="1"/>
    <col min="46" max="46" width="16.5703125" bestFit="1" customWidth="1"/>
    <col min="47" max="47" width="36.85546875" bestFit="1" customWidth="1"/>
    <col min="48" max="48" width="17.28515625" bestFit="1" customWidth="1"/>
    <col min="49" max="49" width="17.42578125" bestFit="1" customWidth="1"/>
    <col min="50" max="50" width="21.85546875" bestFit="1" customWidth="1"/>
    <col min="51" max="51" width="19.5703125" bestFit="1" customWidth="1"/>
    <col min="52" max="52" width="19.5703125" customWidth="1"/>
    <col min="53" max="53" width="28.140625" bestFit="1" customWidth="1"/>
    <col min="54" max="54" width="38.5703125" bestFit="1" customWidth="1"/>
  </cols>
  <sheetData>
    <row r="1" spans="1:54" x14ac:dyDescent="0.25">
      <c r="N1" s="3" t="s">
        <v>57</v>
      </c>
      <c r="O1" s="3" t="s">
        <v>57</v>
      </c>
      <c r="P1" s="3" t="s">
        <v>57</v>
      </c>
      <c r="Q1" s="3" t="s">
        <v>57</v>
      </c>
      <c r="R1" s="3" t="s">
        <v>57</v>
      </c>
      <c r="S1" s="3" t="s">
        <v>57</v>
      </c>
      <c r="T1" s="3" t="s">
        <v>57</v>
      </c>
      <c r="U1" s="3" t="s">
        <v>57</v>
      </c>
      <c r="V1" s="3" t="s">
        <v>67</v>
      </c>
      <c r="W1" s="3" t="s">
        <v>67</v>
      </c>
      <c r="X1" s="3" t="s">
        <v>67</v>
      </c>
      <c r="Y1" s="3" t="s">
        <v>67</v>
      </c>
      <c r="Z1" s="3" t="s">
        <v>67</v>
      </c>
      <c r="AA1" s="3" t="s">
        <v>67</v>
      </c>
      <c r="AB1" s="3" t="s">
        <v>71</v>
      </c>
      <c r="AC1" s="3" t="s">
        <v>71</v>
      </c>
      <c r="AD1" s="3" t="s">
        <v>71</v>
      </c>
      <c r="AE1" s="3" t="s">
        <v>71</v>
      </c>
    </row>
    <row r="2" spans="1:54" x14ac:dyDescent="0.25">
      <c r="A2" s="3" t="s">
        <v>0</v>
      </c>
      <c r="B2" s="3" t="s">
        <v>1</v>
      </c>
      <c r="C2" s="3" t="s">
        <v>88</v>
      </c>
      <c r="D2" s="3" t="s">
        <v>2</v>
      </c>
      <c r="E2" s="3" t="s">
        <v>3</v>
      </c>
      <c r="F2" s="3" t="s">
        <v>4</v>
      </c>
      <c r="G2" s="3" t="s">
        <v>5</v>
      </c>
      <c r="H2" s="5" t="s">
        <v>91</v>
      </c>
      <c r="I2" s="2" t="s">
        <v>92</v>
      </c>
      <c r="J2" s="3" t="s">
        <v>6</v>
      </c>
      <c r="K2" s="3" t="s">
        <v>7</v>
      </c>
      <c r="L2" s="3" t="s">
        <v>104</v>
      </c>
      <c r="M2" s="3" t="s">
        <v>101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47</v>
      </c>
      <c r="AC2" s="3" t="s">
        <v>48</v>
      </c>
      <c r="AD2" s="3" t="s">
        <v>72</v>
      </c>
      <c r="AE2" s="3" t="s">
        <v>50</v>
      </c>
      <c r="AF2" s="3" t="s">
        <v>64</v>
      </c>
      <c r="AG2" s="3" t="s">
        <v>58</v>
      </c>
      <c r="AH2" s="3" t="s">
        <v>68</v>
      </c>
      <c r="AI2" s="3" t="s">
        <v>69</v>
      </c>
      <c r="AJ2" s="3" t="s">
        <v>70</v>
      </c>
      <c r="AK2" s="3" t="s">
        <v>59</v>
      </c>
      <c r="AL2" s="3" t="s">
        <v>60</v>
      </c>
      <c r="AM2" s="3" t="s">
        <v>90</v>
      </c>
      <c r="AN2" s="3" t="s">
        <v>61</v>
      </c>
      <c r="AO2" s="3" t="s">
        <v>62</v>
      </c>
      <c r="AP2" s="3" t="s">
        <v>89</v>
      </c>
      <c r="AQ2" s="3" t="s">
        <v>96</v>
      </c>
      <c r="AR2" s="3" t="s">
        <v>95</v>
      </c>
      <c r="AS2" s="3" t="s">
        <v>63</v>
      </c>
      <c r="AT2" s="3" t="s">
        <v>65</v>
      </c>
      <c r="AU2" s="3" t="s">
        <v>102</v>
      </c>
      <c r="AV2" s="3" t="s">
        <v>97</v>
      </c>
      <c r="AW2" s="3" t="s">
        <v>66</v>
      </c>
      <c r="AX2" s="3" t="s">
        <v>99</v>
      </c>
      <c r="AY2" s="3" t="s">
        <v>98</v>
      </c>
      <c r="AZ2" s="3" t="s">
        <v>105</v>
      </c>
      <c r="BA2" s="3" t="s">
        <v>103</v>
      </c>
      <c r="BB2" s="3" t="s">
        <v>108</v>
      </c>
    </row>
    <row r="3" spans="1:54" x14ac:dyDescent="0.25">
      <c r="A3">
        <v>1</v>
      </c>
      <c r="B3">
        <v>1</v>
      </c>
      <c r="C3">
        <v>6</v>
      </c>
      <c r="D3">
        <v>1</v>
      </c>
      <c r="E3" t="s">
        <v>8</v>
      </c>
      <c r="F3">
        <v>1</v>
      </c>
      <c r="G3" t="s">
        <v>9</v>
      </c>
      <c r="H3" s="1">
        <v>45782</v>
      </c>
      <c r="I3" s="1">
        <v>45810</v>
      </c>
      <c r="L3" s="12">
        <v>10.877000000000001</v>
      </c>
      <c r="M3">
        <v>0</v>
      </c>
      <c r="N3">
        <v>9</v>
      </c>
      <c r="O3">
        <v>12.9</v>
      </c>
      <c r="P3">
        <v>9</v>
      </c>
      <c r="Q3">
        <v>177</v>
      </c>
      <c r="AF3">
        <v>2</v>
      </c>
      <c r="AG3">
        <v>0</v>
      </c>
      <c r="AH3">
        <v>95</v>
      </c>
      <c r="AK3">
        <f>SUM($N3,$P3,$R3,$T3)</f>
        <v>18</v>
      </c>
      <c r="AL3">
        <f>SUM($V3,$X3,$Z3)</f>
        <v>0</v>
      </c>
      <c r="AM3">
        <f>SUM($AB3,$AD3)</f>
        <v>0</v>
      </c>
      <c r="AN3">
        <f>SUM($O3,$Q3,$S3,$U3)</f>
        <v>189.9</v>
      </c>
      <c r="AO3">
        <f>SUM($W3,$Y3,$AA3)</f>
        <v>0</v>
      </c>
      <c r="AP3">
        <f>SUM($AC3,$AE3)</f>
        <v>0</v>
      </c>
      <c r="AQ3">
        <f>SUM(AK3,AL3,AM3)</f>
        <v>18</v>
      </c>
      <c r="AR3">
        <f>SUM(AN3,AO3,AP3)</f>
        <v>189.9</v>
      </c>
      <c r="AS3" s="11">
        <f>AQ3/AR3</f>
        <v>9.4786729857819899E-2</v>
      </c>
      <c r="AT3">
        <v>0.59599999999999997</v>
      </c>
      <c r="AU3">
        <f>AT3/AR3</f>
        <v>3.1384939441811478E-3</v>
      </c>
      <c r="AV3" s="7">
        <f>AU3*AQ3</f>
        <v>5.6492890995260663E-2</v>
      </c>
      <c r="AW3">
        <f>I3-H3</f>
        <v>28</v>
      </c>
      <c r="AX3" s="7">
        <f>AQ3/AW3</f>
        <v>0.6428571428571429</v>
      </c>
      <c r="AY3" s="6">
        <f t="shared" ref="AY3:AY34" si="0">AV3/AW3</f>
        <v>2.0176032498307379E-3</v>
      </c>
      <c r="AZ3" s="6">
        <f>AY3*1000</f>
        <v>2.0176032498307377</v>
      </c>
      <c r="BA3">
        <f>AY3/L3</f>
        <v>1.8549262203095869E-4</v>
      </c>
      <c r="BB3">
        <f>AG3/AW3</f>
        <v>0</v>
      </c>
    </row>
    <row r="4" spans="1:54" x14ac:dyDescent="0.25">
      <c r="A4">
        <v>2</v>
      </c>
      <c r="B4">
        <v>1</v>
      </c>
      <c r="C4">
        <v>6</v>
      </c>
      <c r="D4">
        <v>2</v>
      </c>
      <c r="E4" t="s">
        <v>10</v>
      </c>
      <c r="F4">
        <v>4</v>
      </c>
      <c r="G4" t="s">
        <v>11</v>
      </c>
      <c r="H4" s="1">
        <v>45782</v>
      </c>
      <c r="I4" s="1">
        <v>45810</v>
      </c>
      <c r="L4" s="12">
        <v>19.481000000000002</v>
      </c>
      <c r="M4">
        <v>0</v>
      </c>
      <c r="N4">
        <v>0</v>
      </c>
      <c r="O4">
        <v>42</v>
      </c>
      <c r="P4">
        <v>0</v>
      </c>
      <c r="Q4">
        <v>23</v>
      </c>
      <c r="V4">
        <v>1</v>
      </c>
      <c r="W4">
        <v>44.1</v>
      </c>
      <c r="X4">
        <v>0</v>
      </c>
      <c r="Y4">
        <v>43.9</v>
      </c>
      <c r="AF4">
        <v>4</v>
      </c>
      <c r="AG4">
        <v>0</v>
      </c>
      <c r="AH4">
        <v>93</v>
      </c>
      <c r="AI4">
        <v>78.400000000000006</v>
      </c>
      <c r="AK4">
        <f t="shared" ref="AK4:AK67" si="1">SUM($N4,$P4,$R4,$T4)</f>
        <v>0</v>
      </c>
      <c r="AL4">
        <f t="shared" ref="AL4:AL67" si="2">SUM($V4,$X4,$Z4)</f>
        <v>1</v>
      </c>
      <c r="AM4">
        <f t="shared" ref="AM4:AM67" si="3">SUM($AB4,$AD4)</f>
        <v>0</v>
      </c>
      <c r="AN4">
        <f t="shared" ref="AN4:AN67" si="4">SUM($O4,$Q4,$S4,$U4)</f>
        <v>65</v>
      </c>
      <c r="AO4">
        <f t="shared" ref="AO4:AO67" si="5">SUM($W4,$Y4,$AA4)</f>
        <v>88</v>
      </c>
      <c r="AP4">
        <f t="shared" ref="AP4:AP67" si="6">SUM($AC4,$AE4)</f>
        <v>0</v>
      </c>
      <c r="AQ4">
        <f t="shared" ref="AQ4:AQ67" si="7">SUM(AK4,AL4,AM4)</f>
        <v>1</v>
      </c>
      <c r="AR4">
        <f t="shared" ref="AR4:AR67" si="8">SUM(AN4,AO4,AP4)</f>
        <v>153</v>
      </c>
      <c r="AS4" s="11">
        <f t="shared" ref="AS4:AS67" si="9">AQ4/AR4</f>
        <v>6.5359477124183009E-3</v>
      </c>
      <c r="AT4">
        <v>0.57699999999999996</v>
      </c>
      <c r="AU4">
        <f t="shared" ref="AU4:AU67" si="10">AT4/AR4</f>
        <v>3.7712418300653592E-3</v>
      </c>
      <c r="AV4" s="7">
        <f t="shared" ref="AV4:AV67" si="11">AU4*AQ4</f>
        <v>3.7712418300653592E-3</v>
      </c>
      <c r="AW4">
        <f>I4-H4</f>
        <v>28</v>
      </c>
      <c r="AX4" s="7">
        <f t="shared" ref="AX4:AX67" si="12">AQ4/AW4</f>
        <v>3.5714285714285712E-2</v>
      </c>
      <c r="AY4" s="6">
        <f t="shared" si="0"/>
        <v>1.3468720821661998E-4</v>
      </c>
      <c r="AZ4" s="6">
        <f t="shared" ref="AZ4:AZ67" si="13">AY4*1000</f>
        <v>0.13468720821661997</v>
      </c>
      <c r="BA4">
        <f>AY4/L4</f>
        <v>6.9137728153903788E-6</v>
      </c>
      <c r="BB4">
        <f t="shared" ref="BB4:BB67" si="14">AG4/AW4</f>
        <v>0</v>
      </c>
    </row>
    <row r="5" spans="1:54" x14ac:dyDescent="0.25">
      <c r="A5">
        <v>4</v>
      </c>
      <c r="B5">
        <v>1</v>
      </c>
      <c r="C5">
        <v>6</v>
      </c>
      <c r="D5">
        <v>4</v>
      </c>
      <c r="E5" t="s">
        <v>10</v>
      </c>
      <c r="F5">
        <v>5</v>
      </c>
      <c r="G5" t="s">
        <v>16</v>
      </c>
      <c r="H5" s="1">
        <v>45782</v>
      </c>
      <c r="I5" s="1">
        <v>45810</v>
      </c>
      <c r="L5" s="12">
        <v>13.502000000000001</v>
      </c>
      <c r="M5">
        <v>0</v>
      </c>
      <c r="N5">
        <v>0</v>
      </c>
      <c r="O5">
        <v>45.8</v>
      </c>
      <c r="P5">
        <v>12.7</v>
      </c>
      <c r="Q5">
        <v>49</v>
      </c>
      <c r="AF5">
        <v>2</v>
      </c>
      <c r="AH5">
        <v>95</v>
      </c>
      <c r="AK5">
        <f t="shared" si="1"/>
        <v>12.7</v>
      </c>
      <c r="AL5">
        <f t="shared" si="2"/>
        <v>0</v>
      </c>
      <c r="AM5">
        <f t="shared" si="3"/>
        <v>0</v>
      </c>
      <c r="AN5">
        <f t="shared" si="4"/>
        <v>94.8</v>
      </c>
      <c r="AO5">
        <f t="shared" si="5"/>
        <v>0</v>
      </c>
      <c r="AP5">
        <f t="shared" si="6"/>
        <v>0</v>
      </c>
      <c r="AQ5">
        <f t="shared" si="7"/>
        <v>12.7</v>
      </c>
      <c r="AR5">
        <f t="shared" si="8"/>
        <v>94.8</v>
      </c>
      <c r="AS5" s="11">
        <f t="shared" si="9"/>
        <v>0.1339662447257384</v>
      </c>
      <c r="AT5">
        <v>0.29099999999999998</v>
      </c>
      <c r="AU5">
        <f t="shared" si="10"/>
        <v>3.0696202531645569E-3</v>
      </c>
      <c r="AV5" s="7">
        <f t="shared" si="11"/>
        <v>3.8984177215189868E-2</v>
      </c>
      <c r="AW5">
        <f>I5-H5</f>
        <v>28</v>
      </c>
      <c r="AX5" s="7">
        <f t="shared" si="12"/>
        <v>0.45357142857142857</v>
      </c>
      <c r="AY5" s="6">
        <f t="shared" si="0"/>
        <v>1.3922920433996381E-3</v>
      </c>
      <c r="AZ5" s="6">
        <f t="shared" si="13"/>
        <v>1.3922920433996382</v>
      </c>
      <c r="BA5">
        <f>AY5/L5</f>
        <v>1.0311746729370745E-4</v>
      </c>
      <c r="BB5">
        <f t="shared" si="14"/>
        <v>0</v>
      </c>
    </row>
    <row r="6" spans="1:54" x14ac:dyDescent="0.25">
      <c r="A6">
        <v>6</v>
      </c>
      <c r="B6">
        <v>1</v>
      </c>
      <c r="C6">
        <v>6</v>
      </c>
      <c r="D6">
        <v>6</v>
      </c>
      <c r="E6" t="s">
        <v>10</v>
      </c>
      <c r="F6">
        <v>3</v>
      </c>
      <c r="G6" t="s">
        <v>18</v>
      </c>
      <c r="H6" s="1">
        <v>45782</v>
      </c>
      <c r="I6" s="1">
        <v>45810</v>
      </c>
      <c r="L6" s="12">
        <v>20.202000000000002</v>
      </c>
      <c r="M6">
        <v>0</v>
      </c>
      <c r="N6">
        <v>21.9</v>
      </c>
      <c r="O6">
        <v>41</v>
      </c>
      <c r="P6">
        <v>19.3</v>
      </c>
      <c r="Q6">
        <v>60.6</v>
      </c>
      <c r="V6">
        <v>63.8</v>
      </c>
      <c r="W6">
        <v>106</v>
      </c>
      <c r="X6">
        <v>33.4</v>
      </c>
      <c r="Y6">
        <v>33.4</v>
      </c>
      <c r="AF6">
        <v>4</v>
      </c>
      <c r="AG6">
        <v>1</v>
      </c>
      <c r="AH6">
        <v>80.2</v>
      </c>
      <c r="AI6">
        <v>36</v>
      </c>
      <c r="AK6">
        <f t="shared" si="1"/>
        <v>41.2</v>
      </c>
      <c r="AL6">
        <f t="shared" si="2"/>
        <v>97.199999999999989</v>
      </c>
      <c r="AM6">
        <f t="shared" si="3"/>
        <v>0</v>
      </c>
      <c r="AN6">
        <f t="shared" si="4"/>
        <v>101.6</v>
      </c>
      <c r="AO6">
        <f t="shared" si="5"/>
        <v>139.4</v>
      </c>
      <c r="AP6">
        <f t="shared" si="6"/>
        <v>0</v>
      </c>
      <c r="AQ6">
        <f t="shared" si="7"/>
        <v>138.39999999999998</v>
      </c>
      <c r="AR6">
        <f t="shared" si="8"/>
        <v>241</v>
      </c>
      <c r="AS6" s="11">
        <f t="shared" si="9"/>
        <v>0.57427385892116178</v>
      </c>
      <c r="AT6">
        <v>0.68500000000000005</v>
      </c>
      <c r="AU6">
        <f t="shared" si="10"/>
        <v>2.8423236514522822E-3</v>
      </c>
      <c r="AV6" s="7">
        <f t="shared" si="11"/>
        <v>0.39337759336099581</v>
      </c>
      <c r="AW6">
        <f>I6-H6</f>
        <v>28</v>
      </c>
      <c r="AX6" s="7">
        <f t="shared" si="12"/>
        <v>4.9428571428571422</v>
      </c>
      <c r="AY6" s="6">
        <f t="shared" si="0"/>
        <v>1.4049199762892707E-2</v>
      </c>
      <c r="AZ6" s="6">
        <f t="shared" si="13"/>
        <v>14.049199762892707</v>
      </c>
      <c r="BA6">
        <f>AY6/L6</f>
        <v>6.9543608369927268E-4</v>
      </c>
      <c r="BB6">
        <f t="shared" si="14"/>
        <v>3.5714285714285712E-2</v>
      </c>
    </row>
    <row r="7" spans="1:54" x14ac:dyDescent="0.25">
      <c r="A7">
        <v>8</v>
      </c>
      <c r="B7">
        <v>1</v>
      </c>
      <c r="C7">
        <v>6</v>
      </c>
      <c r="D7">
        <v>8</v>
      </c>
      <c r="E7" t="s">
        <v>21</v>
      </c>
      <c r="F7">
        <v>2</v>
      </c>
      <c r="G7" t="s">
        <v>22</v>
      </c>
      <c r="H7" s="1">
        <v>45782</v>
      </c>
      <c r="I7" s="1">
        <v>45810</v>
      </c>
      <c r="L7" s="12">
        <v>12.25</v>
      </c>
      <c r="M7">
        <v>0</v>
      </c>
      <c r="N7">
        <v>3.2</v>
      </c>
      <c r="O7">
        <v>64.7</v>
      </c>
      <c r="P7">
        <v>3</v>
      </c>
      <c r="Q7">
        <v>15.6</v>
      </c>
      <c r="R7">
        <v>1</v>
      </c>
      <c r="S7">
        <v>163</v>
      </c>
      <c r="AF7">
        <v>3</v>
      </c>
      <c r="AG7">
        <v>0</v>
      </c>
      <c r="AH7">
        <v>98.1</v>
      </c>
      <c r="AK7">
        <f t="shared" si="1"/>
        <v>7.2</v>
      </c>
      <c r="AL7">
        <f t="shared" si="2"/>
        <v>0</v>
      </c>
      <c r="AM7">
        <f t="shared" si="3"/>
        <v>0</v>
      </c>
      <c r="AN7">
        <f t="shared" si="4"/>
        <v>243.3</v>
      </c>
      <c r="AO7">
        <f t="shared" si="5"/>
        <v>0</v>
      </c>
      <c r="AP7">
        <f t="shared" si="6"/>
        <v>0</v>
      </c>
      <c r="AQ7">
        <f t="shared" si="7"/>
        <v>7.2</v>
      </c>
      <c r="AR7">
        <f t="shared" si="8"/>
        <v>243.3</v>
      </c>
      <c r="AS7" s="11">
        <f t="shared" si="9"/>
        <v>2.9593094944512947E-2</v>
      </c>
      <c r="AT7">
        <v>0.77500000000000002</v>
      </c>
      <c r="AU7">
        <f t="shared" si="10"/>
        <v>3.1853678586107686E-3</v>
      </c>
      <c r="AV7" s="7">
        <f t="shared" si="11"/>
        <v>2.2934648581997535E-2</v>
      </c>
      <c r="AW7">
        <f>I7-H7</f>
        <v>28</v>
      </c>
      <c r="AX7" s="7">
        <f t="shared" si="12"/>
        <v>0.25714285714285717</v>
      </c>
      <c r="AY7" s="6">
        <f t="shared" si="0"/>
        <v>8.1909459221419774E-4</v>
      </c>
      <c r="AZ7" s="6">
        <f t="shared" si="13"/>
        <v>0.81909459221419778</v>
      </c>
      <c r="BA7">
        <f>AY7/L7</f>
        <v>6.6864864670546754E-5</v>
      </c>
      <c r="BB7">
        <f t="shared" si="14"/>
        <v>0</v>
      </c>
    </row>
    <row r="8" spans="1:54" x14ac:dyDescent="0.25">
      <c r="A8">
        <v>14</v>
      </c>
      <c r="B8">
        <v>1</v>
      </c>
      <c r="C8">
        <v>6</v>
      </c>
      <c r="D8">
        <v>14</v>
      </c>
      <c r="E8" t="s">
        <v>8</v>
      </c>
      <c r="F8">
        <v>2</v>
      </c>
      <c r="G8" t="s">
        <v>29</v>
      </c>
      <c r="H8" s="1">
        <v>45782</v>
      </c>
      <c r="I8" s="1">
        <v>45810</v>
      </c>
      <c r="L8" s="12">
        <v>17.381</v>
      </c>
      <c r="M8">
        <v>0</v>
      </c>
      <c r="N8">
        <v>0</v>
      </c>
      <c r="O8">
        <v>168</v>
      </c>
      <c r="V8">
        <v>4.5</v>
      </c>
      <c r="W8">
        <v>149</v>
      </c>
      <c r="AF8">
        <v>2</v>
      </c>
      <c r="AG8">
        <v>0</v>
      </c>
      <c r="AH8">
        <v>132</v>
      </c>
      <c r="AI8">
        <v>120</v>
      </c>
      <c r="AK8">
        <f t="shared" si="1"/>
        <v>0</v>
      </c>
      <c r="AL8">
        <f t="shared" si="2"/>
        <v>4.5</v>
      </c>
      <c r="AM8">
        <f t="shared" si="3"/>
        <v>0</v>
      </c>
      <c r="AN8">
        <f t="shared" si="4"/>
        <v>168</v>
      </c>
      <c r="AO8">
        <f t="shared" si="5"/>
        <v>149</v>
      </c>
      <c r="AP8">
        <f t="shared" si="6"/>
        <v>0</v>
      </c>
      <c r="AQ8">
        <f t="shared" si="7"/>
        <v>4.5</v>
      </c>
      <c r="AR8">
        <f t="shared" si="8"/>
        <v>317</v>
      </c>
      <c r="AS8" s="11">
        <f t="shared" si="9"/>
        <v>1.4195583596214511E-2</v>
      </c>
      <c r="AT8">
        <v>0.94599999999999995</v>
      </c>
      <c r="AU8">
        <f t="shared" si="10"/>
        <v>2.9842271293375393E-3</v>
      </c>
      <c r="AV8" s="7">
        <f t="shared" si="11"/>
        <v>1.3429022082018927E-2</v>
      </c>
      <c r="AW8">
        <f>I8-H8</f>
        <v>28</v>
      </c>
      <c r="AX8" s="7">
        <f t="shared" si="12"/>
        <v>0.16071428571428573</v>
      </c>
      <c r="AY8" s="6">
        <f t="shared" si="0"/>
        <v>4.7960793150067597E-4</v>
      </c>
      <c r="AZ8" s="6">
        <f t="shared" si="13"/>
        <v>0.47960793150067599</v>
      </c>
      <c r="BA8">
        <f>AY8/L8</f>
        <v>2.7593805390983026E-5</v>
      </c>
      <c r="BB8">
        <f t="shared" si="14"/>
        <v>0</v>
      </c>
    </row>
    <row r="9" spans="1:54" x14ac:dyDescent="0.25">
      <c r="A9">
        <v>16</v>
      </c>
      <c r="B9">
        <v>1</v>
      </c>
      <c r="C9">
        <v>6</v>
      </c>
      <c r="D9">
        <v>16</v>
      </c>
      <c r="E9" t="s">
        <v>8</v>
      </c>
      <c r="F9">
        <v>5</v>
      </c>
      <c r="G9" t="s">
        <v>31</v>
      </c>
      <c r="H9" s="1">
        <v>45782</v>
      </c>
      <c r="I9" s="1">
        <v>45810</v>
      </c>
      <c r="L9" s="12">
        <v>12.106999999999999</v>
      </c>
      <c r="M9">
        <v>0</v>
      </c>
      <c r="N9">
        <v>4.9000000000000004</v>
      </c>
      <c r="O9">
        <v>129</v>
      </c>
      <c r="P9">
        <v>0</v>
      </c>
      <c r="Q9">
        <v>198</v>
      </c>
      <c r="AF9">
        <v>2</v>
      </c>
      <c r="AG9">
        <v>0</v>
      </c>
      <c r="AH9">
        <v>102</v>
      </c>
      <c r="AK9">
        <f t="shared" si="1"/>
        <v>4.9000000000000004</v>
      </c>
      <c r="AL9">
        <f t="shared" si="2"/>
        <v>0</v>
      </c>
      <c r="AM9">
        <f t="shared" si="3"/>
        <v>0</v>
      </c>
      <c r="AN9">
        <f t="shared" si="4"/>
        <v>327</v>
      </c>
      <c r="AO9">
        <f t="shared" si="5"/>
        <v>0</v>
      </c>
      <c r="AP9">
        <f t="shared" si="6"/>
        <v>0</v>
      </c>
      <c r="AQ9">
        <f t="shared" si="7"/>
        <v>4.9000000000000004</v>
      </c>
      <c r="AR9">
        <f t="shared" si="8"/>
        <v>327</v>
      </c>
      <c r="AS9" s="11">
        <f t="shared" si="9"/>
        <v>1.4984709480122324E-2</v>
      </c>
      <c r="AT9">
        <v>1.101</v>
      </c>
      <c r="AU9">
        <f t="shared" si="10"/>
        <v>3.3669724770642199E-3</v>
      </c>
      <c r="AV9" s="7">
        <f t="shared" si="11"/>
        <v>1.6498165137614679E-2</v>
      </c>
      <c r="AW9">
        <f>I9-H9</f>
        <v>28</v>
      </c>
      <c r="AX9" s="7">
        <f t="shared" si="12"/>
        <v>0.17500000000000002</v>
      </c>
      <c r="AY9" s="6">
        <f t="shared" si="0"/>
        <v>5.8922018348623857E-4</v>
      </c>
      <c r="AZ9" s="6">
        <f t="shared" si="13"/>
        <v>0.58922018348623861</v>
      </c>
      <c r="BA9">
        <f>AY9/L9</f>
        <v>4.8667728048751847E-5</v>
      </c>
      <c r="BB9">
        <f t="shared" si="14"/>
        <v>0</v>
      </c>
    </row>
    <row r="10" spans="1:54" x14ac:dyDescent="0.25">
      <c r="A10">
        <v>17</v>
      </c>
      <c r="B10">
        <v>1</v>
      </c>
      <c r="C10">
        <v>6</v>
      </c>
      <c r="D10">
        <v>17</v>
      </c>
      <c r="E10" t="s">
        <v>21</v>
      </c>
      <c r="F10">
        <v>1</v>
      </c>
      <c r="G10" t="s">
        <v>32</v>
      </c>
      <c r="H10" s="1">
        <v>45782</v>
      </c>
      <c r="I10" s="1">
        <v>45810</v>
      </c>
      <c r="L10" s="12">
        <v>12.477</v>
      </c>
      <c r="M10">
        <v>0</v>
      </c>
      <c r="N10">
        <v>2.2999999999999998</v>
      </c>
      <c r="O10">
        <v>161</v>
      </c>
      <c r="P10">
        <v>2.7</v>
      </c>
      <c r="Q10">
        <v>2.7</v>
      </c>
      <c r="AF10">
        <v>2</v>
      </c>
      <c r="AG10">
        <v>1</v>
      </c>
      <c r="AH10">
        <v>120</v>
      </c>
      <c r="AK10">
        <f t="shared" si="1"/>
        <v>5</v>
      </c>
      <c r="AL10">
        <f t="shared" si="2"/>
        <v>0</v>
      </c>
      <c r="AM10">
        <f t="shared" si="3"/>
        <v>0</v>
      </c>
      <c r="AN10">
        <f t="shared" si="4"/>
        <v>163.69999999999999</v>
      </c>
      <c r="AO10">
        <f t="shared" si="5"/>
        <v>0</v>
      </c>
      <c r="AP10">
        <f t="shared" si="6"/>
        <v>0</v>
      </c>
      <c r="AQ10">
        <f t="shared" si="7"/>
        <v>5</v>
      </c>
      <c r="AR10">
        <f t="shared" si="8"/>
        <v>163.69999999999999</v>
      </c>
      <c r="AS10" s="11">
        <f t="shared" si="9"/>
        <v>3.0543677458766037E-2</v>
      </c>
      <c r="AT10">
        <v>0.41499999999999998</v>
      </c>
      <c r="AU10">
        <f t="shared" si="10"/>
        <v>2.5351252290775812E-3</v>
      </c>
      <c r="AV10" s="7">
        <f t="shared" si="11"/>
        <v>1.2675626145387905E-2</v>
      </c>
      <c r="AW10">
        <f>I10-H10</f>
        <v>28</v>
      </c>
      <c r="AX10" s="7">
        <f t="shared" si="12"/>
        <v>0.17857142857142858</v>
      </c>
      <c r="AY10" s="6">
        <f t="shared" si="0"/>
        <v>4.5270093376385378E-4</v>
      </c>
      <c r="AZ10" s="6">
        <f t="shared" si="13"/>
        <v>0.45270093376385379</v>
      </c>
      <c r="BA10">
        <f>AY10/L10</f>
        <v>3.6282835117724915E-5</v>
      </c>
      <c r="BB10">
        <f t="shared" si="14"/>
        <v>3.5714285714285712E-2</v>
      </c>
    </row>
    <row r="11" spans="1:54" x14ac:dyDescent="0.25">
      <c r="A11">
        <v>20</v>
      </c>
      <c r="B11">
        <v>1</v>
      </c>
      <c r="C11">
        <v>6</v>
      </c>
      <c r="D11">
        <v>20</v>
      </c>
      <c r="E11" t="s">
        <v>10</v>
      </c>
      <c r="F11">
        <v>1</v>
      </c>
      <c r="G11" t="s">
        <v>35</v>
      </c>
      <c r="H11" s="1">
        <v>45782</v>
      </c>
      <c r="I11" s="1">
        <v>45810</v>
      </c>
      <c r="L11" s="12">
        <v>15.9</v>
      </c>
      <c r="M11">
        <v>0</v>
      </c>
      <c r="N11">
        <v>46</v>
      </c>
      <c r="O11">
        <v>87.7</v>
      </c>
      <c r="P11">
        <v>43.7</v>
      </c>
      <c r="Q11">
        <v>87.6</v>
      </c>
      <c r="AF11">
        <v>2</v>
      </c>
      <c r="AG11">
        <v>0</v>
      </c>
      <c r="AH11">
        <v>105</v>
      </c>
      <c r="AK11">
        <f t="shared" si="1"/>
        <v>89.7</v>
      </c>
      <c r="AL11">
        <f t="shared" si="2"/>
        <v>0</v>
      </c>
      <c r="AM11">
        <f t="shared" si="3"/>
        <v>0</v>
      </c>
      <c r="AN11">
        <f t="shared" si="4"/>
        <v>175.3</v>
      </c>
      <c r="AO11">
        <f t="shared" si="5"/>
        <v>0</v>
      </c>
      <c r="AP11">
        <f t="shared" si="6"/>
        <v>0</v>
      </c>
      <c r="AQ11">
        <f t="shared" si="7"/>
        <v>89.7</v>
      </c>
      <c r="AR11">
        <f t="shared" si="8"/>
        <v>175.3</v>
      </c>
      <c r="AS11" s="11">
        <f t="shared" si="9"/>
        <v>0.51169423844837425</v>
      </c>
      <c r="AT11">
        <v>0.43</v>
      </c>
      <c r="AU11">
        <f t="shared" si="10"/>
        <v>2.4529378208784937E-3</v>
      </c>
      <c r="AV11" s="7">
        <f t="shared" si="11"/>
        <v>0.22002852253280089</v>
      </c>
      <c r="AW11">
        <f>I11-H11</f>
        <v>28</v>
      </c>
      <c r="AX11" s="7">
        <f t="shared" si="12"/>
        <v>3.2035714285714287</v>
      </c>
      <c r="AY11" s="6">
        <f t="shared" si="0"/>
        <v>7.8581615190286037E-3</v>
      </c>
      <c r="AZ11" s="6">
        <f t="shared" si="13"/>
        <v>7.858161519028604</v>
      </c>
      <c r="BA11">
        <f>AY11/L11</f>
        <v>4.9422399490745938E-4</v>
      </c>
      <c r="BB11">
        <f t="shared" si="14"/>
        <v>0</v>
      </c>
    </row>
    <row r="12" spans="1:54" x14ac:dyDescent="0.25">
      <c r="A12">
        <v>21</v>
      </c>
      <c r="B12">
        <v>1</v>
      </c>
      <c r="C12">
        <v>6</v>
      </c>
      <c r="D12">
        <v>21</v>
      </c>
      <c r="E12" t="s">
        <v>10</v>
      </c>
      <c r="F12">
        <v>2</v>
      </c>
      <c r="G12" t="s">
        <v>36</v>
      </c>
      <c r="H12" s="1">
        <v>45782</v>
      </c>
      <c r="I12" s="1">
        <v>45810</v>
      </c>
      <c r="L12" s="12">
        <v>13.785</v>
      </c>
      <c r="M12">
        <v>0</v>
      </c>
      <c r="N12">
        <v>0</v>
      </c>
      <c r="O12">
        <v>42.1</v>
      </c>
      <c r="P12">
        <v>3.5</v>
      </c>
      <c r="Q12">
        <v>46.5</v>
      </c>
      <c r="AF12">
        <v>2</v>
      </c>
      <c r="AG12">
        <v>0</v>
      </c>
      <c r="AH12">
        <v>79.3</v>
      </c>
      <c r="AK12">
        <f t="shared" si="1"/>
        <v>3.5</v>
      </c>
      <c r="AL12">
        <f t="shared" si="2"/>
        <v>0</v>
      </c>
      <c r="AM12">
        <f t="shared" si="3"/>
        <v>0</v>
      </c>
      <c r="AN12">
        <f t="shared" si="4"/>
        <v>88.6</v>
      </c>
      <c r="AO12">
        <f t="shared" si="5"/>
        <v>0</v>
      </c>
      <c r="AP12">
        <f t="shared" si="6"/>
        <v>0</v>
      </c>
      <c r="AQ12">
        <f t="shared" si="7"/>
        <v>3.5</v>
      </c>
      <c r="AR12">
        <f t="shared" si="8"/>
        <v>88.6</v>
      </c>
      <c r="AS12" s="11">
        <f t="shared" si="9"/>
        <v>3.9503386004514675E-2</v>
      </c>
      <c r="AT12">
        <v>0.26100000000000001</v>
      </c>
      <c r="AU12">
        <f t="shared" si="10"/>
        <v>2.9458239277652372E-3</v>
      </c>
      <c r="AV12" s="7">
        <f t="shared" si="11"/>
        <v>1.0310383747178331E-2</v>
      </c>
      <c r="AW12">
        <f>I12-H12</f>
        <v>28</v>
      </c>
      <c r="AX12" s="7">
        <f t="shared" si="12"/>
        <v>0.125</v>
      </c>
      <c r="AY12" s="6">
        <f t="shared" si="0"/>
        <v>3.6822799097065465E-4</v>
      </c>
      <c r="AZ12" s="6">
        <f t="shared" si="13"/>
        <v>0.36822799097065467</v>
      </c>
      <c r="BA12">
        <f>AY12/L12</f>
        <v>2.671222277625351E-5</v>
      </c>
      <c r="BB12">
        <f t="shared" si="14"/>
        <v>0</v>
      </c>
    </row>
    <row r="13" spans="1:54" x14ac:dyDescent="0.25">
      <c r="A13">
        <v>22</v>
      </c>
      <c r="B13">
        <v>1</v>
      </c>
      <c r="C13">
        <v>6</v>
      </c>
      <c r="D13">
        <v>22</v>
      </c>
      <c r="E13" t="s">
        <v>21</v>
      </c>
      <c r="F13">
        <v>3</v>
      </c>
      <c r="G13" t="s">
        <v>37</v>
      </c>
      <c r="H13" s="1">
        <v>45782</v>
      </c>
      <c r="I13" s="1">
        <v>45810</v>
      </c>
      <c r="L13" s="12">
        <v>9.3059999999999992</v>
      </c>
      <c r="M13">
        <v>0</v>
      </c>
      <c r="N13">
        <v>13</v>
      </c>
      <c r="O13">
        <v>175</v>
      </c>
      <c r="P13">
        <v>18.3</v>
      </c>
      <c r="Q13">
        <v>65.3</v>
      </c>
      <c r="AF13">
        <v>2</v>
      </c>
      <c r="AG13">
        <v>0</v>
      </c>
      <c r="AH13">
        <v>97.2</v>
      </c>
      <c r="AK13">
        <f t="shared" si="1"/>
        <v>31.3</v>
      </c>
      <c r="AL13">
        <f t="shared" si="2"/>
        <v>0</v>
      </c>
      <c r="AM13">
        <f t="shared" si="3"/>
        <v>0</v>
      </c>
      <c r="AN13">
        <f t="shared" si="4"/>
        <v>240.3</v>
      </c>
      <c r="AO13">
        <f t="shared" si="5"/>
        <v>0</v>
      </c>
      <c r="AP13">
        <f t="shared" si="6"/>
        <v>0</v>
      </c>
      <c r="AQ13">
        <f t="shared" si="7"/>
        <v>31.3</v>
      </c>
      <c r="AR13">
        <f t="shared" si="8"/>
        <v>240.3</v>
      </c>
      <c r="AS13" s="11">
        <f t="shared" si="9"/>
        <v>0.13025384935497294</v>
      </c>
      <c r="AT13">
        <v>2.4129999999999998</v>
      </c>
      <c r="AU13">
        <f t="shared" si="10"/>
        <v>1.004161464835622E-2</v>
      </c>
      <c r="AV13" s="7">
        <f t="shared" si="11"/>
        <v>0.31430253849354972</v>
      </c>
      <c r="AW13">
        <f>I13-H13</f>
        <v>28</v>
      </c>
      <c r="AX13" s="7">
        <f t="shared" si="12"/>
        <v>1.1178571428571429</v>
      </c>
      <c r="AY13" s="6">
        <f t="shared" si="0"/>
        <v>1.1225090660483919E-2</v>
      </c>
      <c r="AZ13" s="6">
        <f t="shared" si="13"/>
        <v>11.22509066048392</v>
      </c>
      <c r="BA13">
        <f>AY13/L13</f>
        <v>1.2062207887904492E-3</v>
      </c>
      <c r="BB13">
        <f t="shared" si="14"/>
        <v>0</v>
      </c>
    </row>
    <row r="14" spans="1:54" x14ac:dyDescent="0.25">
      <c r="A14">
        <v>24</v>
      </c>
      <c r="B14">
        <v>1</v>
      </c>
      <c r="C14">
        <v>6</v>
      </c>
      <c r="D14">
        <v>24</v>
      </c>
      <c r="E14" t="s">
        <v>21</v>
      </c>
      <c r="F14">
        <v>5</v>
      </c>
      <c r="G14" t="s">
        <v>39</v>
      </c>
      <c r="H14" s="1">
        <v>45782</v>
      </c>
      <c r="I14" s="1">
        <v>45810</v>
      </c>
      <c r="L14" s="12">
        <v>14.048999999999999</v>
      </c>
      <c r="M14">
        <v>0</v>
      </c>
      <c r="N14">
        <v>1.3</v>
      </c>
      <c r="O14">
        <v>160</v>
      </c>
      <c r="P14">
        <v>4.0999999999999996</v>
      </c>
      <c r="Q14">
        <v>103</v>
      </c>
      <c r="AF14">
        <v>2</v>
      </c>
      <c r="AG14">
        <v>0</v>
      </c>
      <c r="AH14">
        <v>90</v>
      </c>
      <c r="AK14">
        <f t="shared" si="1"/>
        <v>5.3999999999999995</v>
      </c>
      <c r="AL14">
        <f t="shared" si="2"/>
        <v>0</v>
      </c>
      <c r="AM14">
        <f t="shared" si="3"/>
        <v>0</v>
      </c>
      <c r="AN14">
        <f t="shared" si="4"/>
        <v>263</v>
      </c>
      <c r="AO14">
        <f t="shared" si="5"/>
        <v>0</v>
      </c>
      <c r="AP14">
        <f t="shared" si="6"/>
        <v>0</v>
      </c>
      <c r="AQ14">
        <f t="shared" si="7"/>
        <v>5.3999999999999995</v>
      </c>
      <c r="AR14">
        <f t="shared" si="8"/>
        <v>263</v>
      </c>
      <c r="AS14" s="11">
        <f t="shared" si="9"/>
        <v>2.0532319391634978E-2</v>
      </c>
      <c r="AT14">
        <v>0.69099999999999995</v>
      </c>
      <c r="AU14">
        <f t="shared" si="10"/>
        <v>2.627376425855513E-3</v>
      </c>
      <c r="AV14" s="7">
        <f t="shared" si="11"/>
        <v>1.4187832699619769E-2</v>
      </c>
      <c r="AW14">
        <f>I14-H14</f>
        <v>28</v>
      </c>
      <c r="AX14" s="7">
        <f t="shared" si="12"/>
        <v>0.19285714285714284</v>
      </c>
      <c r="AY14" s="6">
        <f t="shared" si="0"/>
        <v>5.0670831070070608E-4</v>
      </c>
      <c r="AZ14" s="6">
        <f t="shared" si="13"/>
        <v>0.5067083107007061</v>
      </c>
      <c r="BA14">
        <f>AY14/L14</f>
        <v>3.6067215510050973E-5</v>
      </c>
      <c r="BB14">
        <f t="shared" si="14"/>
        <v>0</v>
      </c>
    </row>
    <row r="15" spans="1:54" x14ac:dyDescent="0.25">
      <c r="A15">
        <v>25</v>
      </c>
      <c r="B15">
        <v>1</v>
      </c>
      <c r="C15">
        <v>6</v>
      </c>
      <c r="D15">
        <v>25</v>
      </c>
      <c r="E15" t="s">
        <v>8</v>
      </c>
      <c r="F15">
        <v>4</v>
      </c>
      <c r="G15" t="s">
        <v>40</v>
      </c>
      <c r="H15" s="1">
        <v>45782</v>
      </c>
      <c r="I15" s="1">
        <v>45810</v>
      </c>
      <c r="L15" s="12">
        <v>19.602</v>
      </c>
      <c r="M15">
        <v>0</v>
      </c>
      <c r="N15">
        <v>0</v>
      </c>
      <c r="O15">
        <v>204</v>
      </c>
      <c r="P15">
        <v>2.4</v>
      </c>
      <c r="Q15">
        <v>108.6</v>
      </c>
      <c r="V15">
        <v>0</v>
      </c>
      <c r="W15">
        <v>191</v>
      </c>
      <c r="X15">
        <v>4</v>
      </c>
      <c r="Y15">
        <v>173</v>
      </c>
      <c r="AF15">
        <v>4</v>
      </c>
      <c r="AG15">
        <v>0</v>
      </c>
      <c r="AH15">
        <v>76</v>
      </c>
      <c r="AI15">
        <v>91.4</v>
      </c>
      <c r="AK15">
        <f t="shared" si="1"/>
        <v>2.4</v>
      </c>
      <c r="AL15">
        <f t="shared" si="2"/>
        <v>4</v>
      </c>
      <c r="AM15">
        <f t="shared" si="3"/>
        <v>0</v>
      </c>
      <c r="AN15">
        <f t="shared" si="4"/>
        <v>312.60000000000002</v>
      </c>
      <c r="AO15">
        <f t="shared" si="5"/>
        <v>364</v>
      </c>
      <c r="AP15">
        <f t="shared" si="6"/>
        <v>0</v>
      </c>
      <c r="AQ15">
        <f t="shared" si="7"/>
        <v>6.4</v>
      </c>
      <c r="AR15">
        <f t="shared" si="8"/>
        <v>676.6</v>
      </c>
      <c r="AS15" s="11">
        <f t="shared" si="9"/>
        <v>9.4590600059119134E-3</v>
      </c>
      <c r="AT15">
        <v>2.2639999999999998</v>
      </c>
      <c r="AU15">
        <f t="shared" si="10"/>
        <v>3.3461424770913385E-3</v>
      </c>
      <c r="AV15" s="7">
        <f t="shared" si="11"/>
        <v>2.1415311853384567E-2</v>
      </c>
      <c r="AW15">
        <f>I15-H15</f>
        <v>28</v>
      </c>
      <c r="AX15" s="7">
        <f t="shared" si="12"/>
        <v>0.22857142857142859</v>
      </c>
      <c r="AY15" s="6">
        <f t="shared" si="0"/>
        <v>7.6483256619230594E-4</v>
      </c>
      <c r="AZ15" s="6">
        <f t="shared" si="13"/>
        <v>0.764832566192306</v>
      </c>
      <c r="BA15">
        <f>AY15/L15</f>
        <v>3.9018088266110903E-5</v>
      </c>
      <c r="BB15">
        <f t="shared" si="14"/>
        <v>0</v>
      </c>
    </row>
    <row r="16" spans="1:54" x14ac:dyDescent="0.25">
      <c r="A16">
        <v>27</v>
      </c>
      <c r="B16">
        <v>1</v>
      </c>
      <c r="C16">
        <v>6</v>
      </c>
      <c r="D16">
        <v>27</v>
      </c>
      <c r="E16" t="s">
        <v>8</v>
      </c>
      <c r="F16">
        <v>3</v>
      </c>
      <c r="G16" t="s">
        <v>42</v>
      </c>
      <c r="H16" s="1">
        <v>45782</v>
      </c>
      <c r="I16" s="1">
        <v>45810</v>
      </c>
      <c r="L16" s="12">
        <v>16.920000000000002</v>
      </c>
      <c r="M16">
        <v>0</v>
      </c>
      <c r="N16">
        <v>29</v>
      </c>
      <c r="O16">
        <v>210</v>
      </c>
      <c r="P16">
        <v>33.799999999999997</v>
      </c>
      <c r="Q16">
        <v>45.2</v>
      </c>
      <c r="AF16">
        <v>2</v>
      </c>
      <c r="AG16">
        <v>0</v>
      </c>
      <c r="AH16">
        <v>70.2</v>
      </c>
      <c r="AK16">
        <f t="shared" si="1"/>
        <v>62.8</v>
      </c>
      <c r="AL16">
        <f t="shared" si="2"/>
        <v>0</v>
      </c>
      <c r="AM16">
        <f t="shared" si="3"/>
        <v>0</v>
      </c>
      <c r="AN16">
        <f t="shared" si="4"/>
        <v>255.2</v>
      </c>
      <c r="AO16">
        <f t="shared" si="5"/>
        <v>0</v>
      </c>
      <c r="AP16">
        <f t="shared" si="6"/>
        <v>0</v>
      </c>
      <c r="AQ16">
        <f t="shared" si="7"/>
        <v>62.8</v>
      </c>
      <c r="AR16">
        <f t="shared" si="8"/>
        <v>255.2</v>
      </c>
      <c r="AS16" s="11">
        <f t="shared" si="9"/>
        <v>0.24608150470219436</v>
      </c>
      <c r="AT16">
        <v>0.85899999999999999</v>
      </c>
      <c r="AU16">
        <f t="shared" si="10"/>
        <v>3.3659874608150471E-3</v>
      </c>
      <c r="AV16" s="7">
        <f t="shared" si="11"/>
        <v>0.21138401253918496</v>
      </c>
      <c r="AW16">
        <f>I16-H16</f>
        <v>28</v>
      </c>
      <c r="AX16" s="7">
        <f t="shared" si="12"/>
        <v>2.2428571428571429</v>
      </c>
      <c r="AY16" s="6">
        <f t="shared" si="0"/>
        <v>7.5494290192566057E-3</v>
      </c>
      <c r="AZ16" s="6">
        <f t="shared" si="13"/>
        <v>7.549429019256606</v>
      </c>
      <c r="BA16">
        <f>AY16/L16</f>
        <v>4.4618374818301446E-4</v>
      </c>
      <c r="BB16">
        <f t="shared" si="14"/>
        <v>0</v>
      </c>
    </row>
    <row r="17" spans="1:54" x14ac:dyDescent="0.25">
      <c r="A17">
        <v>29</v>
      </c>
      <c r="B17">
        <v>1</v>
      </c>
      <c r="C17">
        <v>6</v>
      </c>
      <c r="D17">
        <v>29</v>
      </c>
      <c r="E17" t="s">
        <v>21</v>
      </c>
      <c r="F17">
        <v>4</v>
      </c>
      <c r="G17" t="s">
        <v>44</v>
      </c>
      <c r="H17" s="1">
        <v>45782</v>
      </c>
      <c r="I17" s="1">
        <v>45810</v>
      </c>
      <c r="L17" s="12">
        <v>21.466000000000001</v>
      </c>
      <c r="M17">
        <v>0</v>
      </c>
      <c r="N17">
        <v>14</v>
      </c>
      <c r="O17">
        <v>32</v>
      </c>
      <c r="P17">
        <v>14</v>
      </c>
      <c r="Q17">
        <v>175</v>
      </c>
      <c r="V17">
        <v>4.5999999999999996</v>
      </c>
      <c r="W17">
        <v>70</v>
      </c>
      <c r="X17">
        <v>0</v>
      </c>
      <c r="Y17">
        <v>161</v>
      </c>
      <c r="AB17">
        <v>0</v>
      </c>
      <c r="AC17">
        <v>138</v>
      </c>
      <c r="AD17">
        <v>1</v>
      </c>
      <c r="AE17">
        <v>24.2</v>
      </c>
      <c r="AF17">
        <v>6</v>
      </c>
      <c r="AG17">
        <v>0</v>
      </c>
      <c r="AH17">
        <v>78</v>
      </c>
      <c r="AI17">
        <v>59.7</v>
      </c>
      <c r="AJ17">
        <v>70</v>
      </c>
      <c r="AK17">
        <f t="shared" si="1"/>
        <v>28</v>
      </c>
      <c r="AL17">
        <f t="shared" si="2"/>
        <v>4.5999999999999996</v>
      </c>
      <c r="AM17">
        <f t="shared" si="3"/>
        <v>1</v>
      </c>
      <c r="AN17">
        <f t="shared" si="4"/>
        <v>207</v>
      </c>
      <c r="AO17">
        <f t="shared" si="5"/>
        <v>231</v>
      </c>
      <c r="AP17">
        <f t="shared" si="6"/>
        <v>162.19999999999999</v>
      </c>
      <c r="AQ17">
        <f t="shared" si="7"/>
        <v>33.6</v>
      </c>
      <c r="AR17">
        <f t="shared" si="8"/>
        <v>600.20000000000005</v>
      </c>
      <c r="AS17" s="11">
        <f t="shared" si="9"/>
        <v>5.5981339553482168E-2</v>
      </c>
      <c r="AT17">
        <v>1.552</v>
      </c>
      <c r="AU17">
        <f t="shared" si="10"/>
        <v>2.5858047317560812E-3</v>
      </c>
      <c r="AV17" s="7">
        <f t="shared" si="11"/>
        <v>8.6883038987004335E-2</v>
      </c>
      <c r="AW17">
        <f>I17-H17</f>
        <v>28</v>
      </c>
      <c r="AX17" s="7">
        <f t="shared" si="12"/>
        <v>1.2</v>
      </c>
      <c r="AY17" s="6">
        <f t="shared" si="0"/>
        <v>3.1029656781072978E-3</v>
      </c>
      <c r="AZ17" s="6">
        <f t="shared" si="13"/>
        <v>3.1029656781072976</v>
      </c>
      <c r="BA17">
        <f>AY17/L17</f>
        <v>1.4455257980561343E-4</v>
      </c>
      <c r="BB17">
        <f t="shared" si="14"/>
        <v>0</v>
      </c>
    </row>
    <row r="18" spans="1:54" x14ac:dyDescent="0.25">
      <c r="A18">
        <v>33</v>
      </c>
      <c r="B18">
        <v>2</v>
      </c>
      <c r="C18">
        <v>10</v>
      </c>
      <c r="D18">
        <v>3</v>
      </c>
      <c r="E18" t="s">
        <v>21</v>
      </c>
      <c r="F18">
        <v>1</v>
      </c>
      <c r="G18" t="s">
        <v>32</v>
      </c>
      <c r="H18" s="1">
        <v>45780</v>
      </c>
      <c r="I18" s="1">
        <v>45808</v>
      </c>
      <c r="L18" s="12">
        <v>14.986000000000001</v>
      </c>
      <c r="M18">
        <v>0</v>
      </c>
      <c r="N18">
        <v>6</v>
      </c>
      <c r="O18">
        <v>165</v>
      </c>
      <c r="P18">
        <v>9</v>
      </c>
      <c r="Q18">
        <v>9</v>
      </c>
      <c r="AF18">
        <v>2</v>
      </c>
      <c r="AG18">
        <v>1</v>
      </c>
      <c r="AH18">
        <v>106</v>
      </c>
      <c r="AK18">
        <f t="shared" si="1"/>
        <v>15</v>
      </c>
      <c r="AL18">
        <f t="shared" si="2"/>
        <v>0</v>
      </c>
      <c r="AM18">
        <f t="shared" si="3"/>
        <v>0</v>
      </c>
      <c r="AN18">
        <f t="shared" si="4"/>
        <v>174</v>
      </c>
      <c r="AO18">
        <f t="shared" si="5"/>
        <v>0</v>
      </c>
      <c r="AP18">
        <f t="shared" si="6"/>
        <v>0</v>
      </c>
      <c r="AQ18">
        <f t="shared" si="7"/>
        <v>15</v>
      </c>
      <c r="AR18">
        <f t="shared" si="8"/>
        <v>174</v>
      </c>
      <c r="AS18" s="11">
        <f t="shared" si="9"/>
        <v>8.6206896551724144E-2</v>
      </c>
      <c r="AT18">
        <v>0.64600000000000002</v>
      </c>
      <c r="AU18">
        <f t="shared" si="10"/>
        <v>3.7126436781609196E-3</v>
      </c>
      <c r="AV18" s="7">
        <f t="shared" si="11"/>
        <v>5.5689655172413796E-2</v>
      </c>
      <c r="AW18">
        <f>I18-H18</f>
        <v>28</v>
      </c>
      <c r="AX18" s="7">
        <f t="shared" si="12"/>
        <v>0.5357142857142857</v>
      </c>
      <c r="AY18" s="6">
        <f t="shared" si="0"/>
        <v>1.9889162561576358E-3</v>
      </c>
      <c r="AZ18" s="6">
        <f t="shared" si="13"/>
        <v>1.9889162561576357</v>
      </c>
      <c r="BA18">
        <f>AY18/L18</f>
        <v>1.3271828747882261E-4</v>
      </c>
      <c r="BB18">
        <f t="shared" si="14"/>
        <v>3.5714285714285712E-2</v>
      </c>
    </row>
    <row r="19" spans="1:54" x14ac:dyDescent="0.25">
      <c r="A19">
        <v>35</v>
      </c>
      <c r="B19">
        <v>2</v>
      </c>
      <c r="C19">
        <v>10</v>
      </c>
      <c r="D19">
        <v>5</v>
      </c>
      <c r="E19" t="s">
        <v>10</v>
      </c>
      <c r="F19">
        <v>4</v>
      </c>
      <c r="G19" t="s">
        <v>11</v>
      </c>
      <c r="H19" s="1">
        <v>45780</v>
      </c>
      <c r="I19" s="1">
        <v>45808</v>
      </c>
      <c r="L19" s="12">
        <v>12.885</v>
      </c>
      <c r="M19">
        <v>0</v>
      </c>
      <c r="N19">
        <v>4</v>
      </c>
      <c r="O19">
        <v>48</v>
      </c>
      <c r="P19">
        <v>2</v>
      </c>
      <c r="Q19">
        <v>2</v>
      </c>
      <c r="AF19">
        <v>2</v>
      </c>
      <c r="AG19">
        <v>1</v>
      </c>
      <c r="AH19">
        <v>106</v>
      </c>
      <c r="AK19">
        <f t="shared" si="1"/>
        <v>6</v>
      </c>
      <c r="AL19">
        <f t="shared" si="2"/>
        <v>0</v>
      </c>
      <c r="AM19">
        <f t="shared" si="3"/>
        <v>0</v>
      </c>
      <c r="AN19">
        <f t="shared" si="4"/>
        <v>50</v>
      </c>
      <c r="AO19">
        <f t="shared" si="5"/>
        <v>0</v>
      </c>
      <c r="AP19">
        <f t="shared" si="6"/>
        <v>0</v>
      </c>
      <c r="AQ19">
        <f t="shared" si="7"/>
        <v>6</v>
      </c>
      <c r="AR19">
        <f t="shared" si="8"/>
        <v>50</v>
      </c>
      <c r="AS19" s="11">
        <f t="shared" si="9"/>
        <v>0.12</v>
      </c>
      <c r="AT19">
        <v>0.127</v>
      </c>
      <c r="AU19">
        <f t="shared" si="10"/>
        <v>2.5400000000000002E-3</v>
      </c>
      <c r="AV19" s="7">
        <f t="shared" si="11"/>
        <v>1.524E-2</v>
      </c>
      <c r="AW19">
        <f>I19-H19</f>
        <v>28</v>
      </c>
      <c r="AX19" s="7">
        <f t="shared" si="12"/>
        <v>0.21428571428571427</v>
      </c>
      <c r="AY19" s="6">
        <f t="shared" si="0"/>
        <v>5.4428571428571427E-4</v>
      </c>
      <c r="AZ19" s="6">
        <f t="shared" si="13"/>
        <v>0.54428571428571426</v>
      </c>
      <c r="BA19">
        <f>AY19/L19</f>
        <v>4.2241809412938635E-5</v>
      </c>
      <c r="BB19">
        <f t="shared" si="14"/>
        <v>3.5714285714285712E-2</v>
      </c>
    </row>
    <row r="20" spans="1:54" x14ac:dyDescent="0.25">
      <c r="A20">
        <v>37</v>
      </c>
      <c r="B20">
        <v>2</v>
      </c>
      <c r="C20">
        <v>10</v>
      </c>
      <c r="D20">
        <v>7</v>
      </c>
      <c r="E20" t="s">
        <v>8</v>
      </c>
      <c r="F20">
        <v>3</v>
      </c>
      <c r="G20" t="s">
        <v>42</v>
      </c>
      <c r="H20" s="1">
        <v>45780</v>
      </c>
      <c r="I20" s="1">
        <v>45808</v>
      </c>
      <c r="L20" s="12">
        <v>10.096</v>
      </c>
      <c r="M20">
        <v>0</v>
      </c>
      <c r="N20">
        <v>5</v>
      </c>
      <c r="O20">
        <v>46</v>
      </c>
      <c r="P20">
        <v>4</v>
      </c>
      <c r="Q20">
        <v>211</v>
      </c>
      <c r="AF20">
        <v>2</v>
      </c>
      <c r="AG20">
        <v>0</v>
      </c>
      <c r="AH20">
        <v>115</v>
      </c>
      <c r="AK20">
        <f t="shared" si="1"/>
        <v>9</v>
      </c>
      <c r="AL20">
        <f t="shared" si="2"/>
        <v>0</v>
      </c>
      <c r="AM20">
        <f t="shared" si="3"/>
        <v>0</v>
      </c>
      <c r="AN20">
        <f t="shared" si="4"/>
        <v>257</v>
      </c>
      <c r="AO20">
        <f t="shared" si="5"/>
        <v>0</v>
      </c>
      <c r="AP20">
        <f t="shared" si="6"/>
        <v>0</v>
      </c>
      <c r="AQ20">
        <f t="shared" si="7"/>
        <v>9</v>
      </c>
      <c r="AR20">
        <f t="shared" si="8"/>
        <v>257</v>
      </c>
      <c r="AS20" s="11">
        <f t="shared" si="9"/>
        <v>3.5019455252918288E-2</v>
      </c>
      <c r="AT20">
        <v>0.81599999999999995</v>
      </c>
      <c r="AU20">
        <f t="shared" si="10"/>
        <v>3.1750972762645911E-3</v>
      </c>
      <c r="AV20" s="7">
        <f t="shared" si="11"/>
        <v>2.8575875486381318E-2</v>
      </c>
      <c r="AW20">
        <f>I20-H20</f>
        <v>28</v>
      </c>
      <c r="AX20" s="7">
        <f t="shared" si="12"/>
        <v>0.32142857142857145</v>
      </c>
      <c r="AY20" s="6">
        <f t="shared" si="0"/>
        <v>1.0205669816564756E-3</v>
      </c>
      <c r="AZ20" s="6">
        <f t="shared" si="13"/>
        <v>1.0205669816564755</v>
      </c>
      <c r="BA20">
        <f>AY20/L20</f>
        <v>1.0108626997389814E-4</v>
      </c>
      <c r="BB20">
        <f t="shared" si="14"/>
        <v>0</v>
      </c>
    </row>
    <row r="21" spans="1:54" x14ac:dyDescent="0.25">
      <c r="A21">
        <v>39</v>
      </c>
      <c r="B21">
        <v>2</v>
      </c>
      <c r="C21">
        <v>10</v>
      </c>
      <c r="D21">
        <v>9</v>
      </c>
      <c r="E21" t="s">
        <v>21</v>
      </c>
      <c r="F21">
        <v>4</v>
      </c>
      <c r="G21" t="s">
        <v>44</v>
      </c>
      <c r="H21" s="1">
        <v>45780</v>
      </c>
      <c r="I21" s="1">
        <v>45808</v>
      </c>
      <c r="L21" s="12">
        <v>10.994999999999999</v>
      </c>
      <c r="M21">
        <v>0</v>
      </c>
      <c r="N21">
        <v>1</v>
      </c>
      <c r="O21">
        <v>132</v>
      </c>
      <c r="AF21">
        <v>1</v>
      </c>
      <c r="AG21">
        <v>0</v>
      </c>
      <c r="AH21">
        <v>71</v>
      </c>
      <c r="AK21">
        <f t="shared" si="1"/>
        <v>1</v>
      </c>
      <c r="AL21">
        <f t="shared" si="2"/>
        <v>0</v>
      </c>
      <c r="AM21">
        <f t="shared" si="3"/>
        <v>0</v>
      </c>
      <c r="AN21">
        <f t="shared" si="4"/>
        <v>132</v>
      </c>
      <c r="AO21">
        <f t="shared" si="5"/>
        <v>0</v>
      </c>
      <c r="AP21">
        <f t="shared" si="6"/>
        <v>0</v>
      </c>
      <c r="AQ21">
        <f t="shared" si="7"/>
        <v>1</v>
      </c>
      <c r="AR21">
        <f t="shared" si="8"/>
        <v>132</v>
      </c>
      <c r="AS21" s="11">
        <f t="shared" si="9"/>
        <v>7.575757575757576E-3</v>
      </c>
      <c r="AT21">
        <v>0.45800000000000002</v>
      </c>
      <c r="AU21">
        <f t="shared" si="10"/>
        <v>3.4696969696969698E-3</v>
      </c>
      <c r="AV21" s="7">
        <f t="shared" si="11"/>
        <v>3.4696969696969698E-3</v>
      </c>
      <c r="AW21">
        <f>I21-H21</f>
        <v>28</v>
      </c>
      <c r="AX21" s="7">
        <f t="shared" si="12"/>
        <v>3.5714285714285712E-2</v>
      </c>
      <c r="AY21" s="6">
        <f t="shared" si="0"/>
        <v>1.2391774891774891E-4</v>
      </c>
      <c r="AZ21" s="6">
        <f t="shared" si="13"/>
        <v>0.12391774891774891</v>
      </c>
      <c r="BA21">
        <f>AY21/L21</f>
        <v>1.1270372798340057E-5</v>
      </c>
      <c r="BB21">
        <f t="shared" si="14"/>
        <v>0</v>
      </c>
    </row>
    <row r="22" spans="1:54" x14ac:dyDescent="0.25">
      <c r="A22">
        <v>40</v>
      </c>
      <c r="B22">
        <v>2</v>
      </c>
      <c r="C22">
        <v>10</v>
      </c>
      <c r="D22">
        <v>10</v>
      </c>
      <c r="E22" t="s">
        <v>21</v>
      </c>
      <c r="F22">
        <v>2</v>
      </c>
      <c r="G22" t="s">
        <v>22</v>
      </c>
      <c r="H22" s="1">
        <v>45780</v>
      </c>
      <c r="I22" s="1">
        <v>45808</v>
      </c>
      <c r="L22" s="12">
        <v>16.443000000000001</v>
      </c>
      <c r="M22">
        <v>0</v>
      </c>
      <c r="N22">
        <v>1</v>
      </c>
      <c r="O22">
        <v>157</v>
      </c>
      <c r="P22">
        <v>7</v>
      </c>
      <c r="Q22">
        <v>135</v>
      </c>
      <c r="R22">
        <v>3</v>
      </c>
      <c r="S22">
        <v>3</v>
      </c>
      <c r="AF22">
        <v>3</v>
      </c>
      <c r="AG22">
        <v>1</v>
      </c>
      <c r="AH22">
        <v>92</v>
      </c>
      <c r="AK22">
        <f t="shared" si="1"/>
        <v>11</v>
      </c>
      <c r="AL22">
        <f t="shared" si="2"/>
        <v>0</v>
      </c>
      <c r="AM22">
        <f t="shared" si="3"/>
        <v>0</v>
      </c>
      <c r="AN22">
        <f t="shared" si="4"/>
        <v>295</v>
      </c>
      <c r="AO22">
        <f t="shared" si="5"/>
        <v>0</v>
      </c>
      <c r="AP22">
        <f t="shared" si="6"/>
        <v>0</v>
      </c>
      <c r="AQ22">
        <f t="shared" si="7"/>
        <v>11</v>
      </c>
      <c r="AR22">
        <f t="shared" si="8"/>
        <v>295</v>
      </c>
      <c r="AS22" s="11">
        <f t="shared" si="9"/>
        <v>3.7288135593220341E-2</v>
      </c>
      <c r="AT22">
        <v>0.89600000000000002</v>
      </c>
      <c r="AU22">
        <f t="shared" si="10"/>
        <v>3.0372881355932202E-3</v>
      </c>
      <c r="AV22" s="7">
        <f t="shared" si="11"/>
        <v>3.3410169491525421E-2</v>
      </c>
      <c r="AW22">
        <f>I22-H22</f>
        <v>28</v>
      </c>
      <c r="AX22" s="7">
        <f t="shared" si="12"/>
        <v>0.39285714285714285</v>
      </c>
      <c r="AY22" s="6">
        <f t="shared" si="0"/>
        <v>1.1932203389830507E-3</v>
      </c>
      <c r="AZ22" s="6">
        <f t="shared" si="13"/>
        <v>1.1932203389830507</v>
      </c>
      <c r="BA22">
        <f>AY22/L22</f>
        <v>7.2567070424074109E-5</v>
      </c>
      <c r="BB22">
        <f t="shared" si="14"/>
        <v>3.5714285714285712E-2</v>
      </c>
    </row>
    <row r="23" spans="1:54" x14ac:dyDescent="0.25">
      <c r="A23">
        <v>41</v>
      </c>
      <c r="B23">
        <v>2</v>
      </c>
      <c r="C23">
        <v>10</v>
      </c>
      <c r="D23">
        <v>11</v>
      </c>
      <c r="E23" t="s">
        <v>10</v>
      </c>
      <c r="F23">
        <v>5</v>
      </c>
      <c r="G23" t="s">
        <v>16</v>
      </c>
      <c r="H23" s="1">
        <v>45780</v>
      </c>
      <c r="I23" s="1">
        <v>45808</v>
      </c>
      <c r="L23" s="12">
        <v>15.465999999999999</v>
      </c>
      <c r="M23">
        <v>0</v>
      </c>
      <c r="N23">
        <v>4</v>
      </c>
      <c r="O23">
        <v>49</v>
      </c>
      <c r="P23">
        <v>15</v>
      </c>
      <c r="Q23">
        <v>15</v>
      </c>
      <c r="V23">
        <v>11</v>
      </c>
      <c r="W23">
        <v>32</v>
      </c>
      <c r="X23">
        <v>15</v>
      </c>
      <c r="Y23">
        <v>50</v>
      </c>
      <c r="AB23">
        <v>32</v>
      </c>
      <c r="AC23">
        <v>32</v>
      </c>
      <c r="AF23">
        <v>5</v>
      </c>
      <c r="AG23">
        <v>2</v>
      </c>
      <c r="AH23">
        <v>75</v>
      </c>
      <c r="AI23">
        <v>74</v>
      </c>
      <c r="AJ23">
        <v>88</v>
      </c>
      <c r="AK23">
        <f t="shared" si="1"/>
        <v>19</v>
      </c>
      <c r="AL23">
        <f t="shared" si="2"/>
        <v>26</v>
      </c>
      <c r="AM23">
        <f t="shared" si="3"/>
        <v>32</v>
      </c>
      <c r="AN23">
        <f t="shared" si="4"/>
        <v>64</v>
      </c>
      <c r="AO23">
        <f t="shared" si="5"/>
        <v>82</v>
      </c>
      <c r="AP23">
        <f t="shared" si="6"/>
        <v>32</v>
      </c>
      <c r="AQ23">
        <f t="shared" si="7"/>
        <v>77</v>
      </c>
      <c r="AR23">
        <f t="shared" si="8"/>
        <v>178</v>
      </c>
      <c r="AS23" s="11">
        <f t="shared" si="9"/>
        <v>0.43258426966292135</v>
      </c>
      <c r="AT23">
        <v>0.38100000000000001</v>
      </c>
      <c r="AU23">
        <f t="shared" si="10"/>
        <v>2.1404494382022471E-3</v>
      </c>
      <c r="AV23" s="7">
        <f t="shared" si="11"/>
        <v>0.16481460674157303</v>
      </c>
      <c r="AW23">
        <f>I23-H23</f>
        <v>28</v>
      </c>
      <c r="AX23" s="7">
        <f t="shared" si="12"/>
        <v>2.75</v>
      </c>
      <c r="AY23" s="6">
        <f t="shared" si="0"/>
        <v>5.8862359550561792E-3</v>
      </c>
      <c r="AZ23" s="6">
        <f t="shared" si="13"/>
        <v>5.8862359550561791</v>
      </c>
      <c r="BA23">
        <f>AY23/L23</f>
        <v>3.8059200537024306E-4</v>
      </c>
      <c r="BB23">
        <f t="shared" si="14"/>
        <v>7.1428571428571425E-2</v>
      </c>
    </row>
    <row r="24" spans="1:54" x14ac:dyDescent="0.25">
      <c r="A24">
        <v>42</v>
      </c>
      <c r="B24">
        <v>2</v>
      </c>
      <c r="C24">
        <v>10</v>
      </c>
      <c r="D24">
        <v>12</v>
      </c>
      <c r="E24" t="s">
        <v>10</v>
      </c>
      <c r="F24">
        <v>1</v>
      </c>
      <c r="G24" t="s">
        <v>35</v>
      </c>
      <c r="H24" s="1">
        <v>45780</v>
      </c>
      <c r="I24" s="1">
        <v>45808</v>
      </c>
      <c r="L24" s="12">
        <v>10.958</v>
      </c>
      <c r="M24">
        <v>0</v>
      </c>
      <c r="N24">
        <v>3</v>
      </c>
      <c r="O24">
        <v>43</v>
      </c>
      <c r="AF24">
        <v>1</v>
      </c>
      <c r="AG24">
        <v>0</v>
      </c>
      <c r="AH24">
        <v>72</v>
      </c>
      <c r="AK24">
        <f t="shared" si="1"/>
        <v>3</v>
      </c>
      <c r="AL24">
        <f t="shared" si="2"/>
        <v>0</v>
      </c>
      <c r="AM24">
        <f t="shared" si="3"/>
        <v>0</v>
      </c>
      <c r="AN24">
        <f t="shared" si="4"/>
        <v>43</v>
      </c>
      <c r="AO24">
        <f t="shared" si="5"/>
        <v>0</v>
      </c>
      <c r="AP24">
        <f t="shared" si="6"/>
        <v>0</v>
      </c>
      <c r="AQ24">
        <f t="shared" si="7"/>
        <v>3</v>
      </c>
      <c r="AR24">
        <f t="shared" si="8"/>
        <v>43</v>
      </c>
      <c r="AS24" s="11">
        <f t="shared" si="9"/>
        <v>6.9767441860465115E-2</v>
      </c>
      <c r="AT24">
        <v>7.0999999999999994E-2</v>
      </c>
      <c r="AU24">
        <f t="shared" si="10"/>
        <v>1.6511627906976743E-3</v>
      </c>
      <c r="AV24" s="7">
        <f t="shared" si="11"/>
        <v>4.9534883720930229E-3</v>
      </c>
      <c r="AW24">
        <f>I24-H24</f>
        <v>28</v>
      </c>
      <c r="AX24" s="7">
        <f t="shared" si="12"/>
        <v>0.10714285714285714</v>
      </c>
      <c r="AY24" s="6">
        <f t="shared" si="0"/>
        <v>1.7691029900332225E-4</v>
      </c>
      <c r="AZ24" s="6">
        <f t="shared" si="13"/>
        <v>0.17691029900332225</v>
      </c>
      <c r="BA24">
        <f>AY24/L24</f>
        <v>1.6144396696780639E-5</v>
      </c>
      <c r="BB24">
        <f t="shared" si="14"/>
        <v>0</v>
      </c>
    </row>
    <row r="25" spans="1:54" x14ac:dyDescent="0.25">
      <c r="A25">
        <v>45</v>
      </c>
      <c r="B25">
        <v>2</v>
      </c>
      <c r="C25">
        <v>10</v>
      </c>
      <c r="D25">
        <v>15</v>
      </c>
      <c r="E25" t="s">
        <v>10</v>
      </c>
      <c r="F25">
        <v>2</v>
      </c>
      <c r="G25" t="s">
        <v>36</v>
      </c>
      <c r="H25" s="1">
        <v>45780</v>
      </c>
      <c r="I25" s="1">
        <v>45808</v>
      </c>
      <c r="L25" s="12">
        <v>10.75</v>
      </c>
      <c r="M25">
        <v>0</v>
      </c>
      <c r="N25">
        <v>7</v>
      </c>
      <c r="O25">
        <v>48</v>
      </c>
      <c r="AF25">
        <v>1</v>
      </c>
      <c r="AG25">
        <v>0</v>
      </c>
      <c r="AH25">
        <v>81</v>
      </c>
      <c r="AK25">
        <f t="shared" si="1"/>
        <v>7</v>
      </c>
      <c r="AL25">
        <f t="shared" si="2"/>
        <v>0</v>
      </c>
      <c r="AM25">
        <f t="shared" si="3"/>
        <v>0</v>
      </c>
      <c r="AN25">
        <f t="shared" si="4"/>
        <v>48</v>
      </c>
      <c r="AO25">
        <f t="shared" si="5"/>
        <v>0</v>
      </c>
      <c r="AP25">
        <f t="shared" si="6"/>
        <v>0</v>
      </c>
      <c r="AQ25">
        <f t="shared" si="7"/>
        <v>7</v>
      </c>
      <c r="AR25">
        <f t="shared" si="8"/>
        <v>48</v>
      </c>
      <c r="AS25" s="11">
        <f t="shared" si="9"/>
        <v>0.14583333333333334</v>
      </c>
      <c r="AT25">
        <v>7.4999999999999997E-2</v>
      </c>
      <c r="AU25">
        <f t="shared" si="10"/>
        <v>1.5624999999999999E-3</v>
      </c>
      <c r="AV25" s="7">
        <f t="shared" si="11"/>
        <v>1.0937499999999999E-2</v>
      </c>
      <c r="AW25">
        <f>I25-H25</f>
        <v>28</v>
      </c>
      <c r="AX25" s="7">
        <f t="shared" si="12"/>
        <v>0.25</v>
      </c>
      <c r="AY25" s="6">
        <f t="shared" si="0"/>
        <v>3.9062499999999997E-4</v>
      </c>
      <c r="AZ25" s="6">
        <f t="shared" si="13"/>
        <v>0.39062499999999994</v>
      </c>
      <c r="BA25">
        <f>AY25/L25</f>
        <v>3.6337209302325581E-5</v>
      </c>
      <c r="BB25">
        <f t="shared" si="14"/>
        <v>0</v>
      </c>
    </row>
    <row r="26" spans="1:54" x14ac:dyDescent="0.25">
      <c r="A26">
        <v>47</v>
      </c>
      <c r="B26">
        <v>2</v>
      </c>
      <c r="C26">
        <v>10</v>
      </c>
      <c r="D26">
        <v>17</v>
      </c>
      <c r="E26" t="s">
        <v>8</v>
      </c>
      <c r="F26">
        <v>1</v>
      </c>
      <c r="G26" t="s">
        <v>9</v>
      </c>
      <c r="H26" s="1">
        <v>45780</v>
      </c>
      <c r="I26" s="1">
        <v>45808</v>
      </c>
      <c r="L26" s="12">
        <v>10.673999999999999</v>
      </c>
      <c r="M26">
        <v>0</v>
      </c>
      <c r="N26">
        <v>14</v>
      </c>
      <c r="O26">
        <v>136</v>
      </c>
      <c r="AF26">
        <v>1</v>
      </c>
      <c r="AG26">
        <v>0</v>
      </c>
      <c r="AH26">
        <v>100</v>
      </c>
      <c r="AK26">
        <f t="shared" si="1"/>
        <v>14</v>
      </c>
      <c r="AL26">
        <f t="shared" si="2"/>
        <v>0</v>
      </c>
      <c r="AM26">
        <f t="shared" si="3"/>
        <v>0</v>
      </c>
      <c r="AN26">
        <f t="shared" si="4"/>
        <v>136</v>
      </c>
      <c r="AO26">
        <f t="shared" si="5"/>
        <v>0</v>
      </c>
      <c r="AP26">
        <f t="shared" si="6"/>
        <v>0</v>
      </c>
      <c r="AQ26">
        <f t="shared" si="7"/>
        <v>14</v>
      </c>
      <c r="AR26">
        <f t="shared" si="8"/>
        <v>136</v>
      </c>
      <c r="AS26" s="11">
        <f t="shared" si="9"/>
        <v>0.10294117647058823</v>
      </c>
      <c r="AT26">
        <v>0.35199999999999998</v>
      </c>
      <c r="AU26">
        <f t="shared" si="10"/>
        <v>2.5882352941176468E-3</v>
      </c>
      <c r="AV26" s="7">
        <f t="shared" si="11"/>
        <v>3.6235294117647053E-2</v>
      </c>
      <c r="AW26">
        <f>I26-H26</f>
        <v>28</v>
      </c>
      <c r="AX26" s="7">
        <f t="shared" si="12"/>
        <v>0.5</v>
      </c>
      <c r="AY26" s="6">
        <f t="shared" si="0"/>
        <v>1.2941176470588234E-3</v>
      </c>
      <c r="AZ26" s="6">
        <f t="shared" si="13"/>
        <v>1.2941176470588234</v>
      </c>
      <c r="BA26">
        <f>AY26/L26</f>
        <v>1.2124017679022143E-4</v>
      </c>
      <c r="BB26">
        <f t="shared" si="14"/>
        <v>0</v>
      </c>
    </row>
    <row r="27" spans="1:54" x14ac:dyDescent="0.25">
      <c r="A27">
        <v>50</v>
      </c>
      <c r="B27">
        <v>2</v>
      </c>
      <c r="C27">
        <v>10</v>
      </c>
      <c r="D27">
        <v>20</v>
      </c>
      <c r="E27" t="s">
        <v>8</v>
      </c>
      <c r="F27">
        <v>4</v>
      </c>
      <c r="G27" t="s">
        <v>40</v>
      </c>
      <c r="H27" s="1">
        <v>45780</v>
      </c>
      <c r="I27" s="1">
        <v>45808</v>
      </c>
      <c r="L27" s="12">
        <v>15.661</v>
      </c>
      <c r="M27">
        <v>0</v>
      </c>
      <c r="N27">
        <v>10</v>
      </c>
      <c r="O27">
        <v>130</v>
      </c>
      <c r="AF27">
        <v>1</v>
      </c>
      <c r="AG27">
        <v>0</v>
      </c>
      <c r="AH27">
        <v>105</v>
      </c>
      <c r="AK27">
        <f t="shared" si="1"/>
        <v>10</v>
      </c>
      <c r="AL27">
        <f t="shared" si="2"/>
        <v>0</v>
      </c>
      <c r="AM27">
        <f t="shared" si="3"/>
        <v>0</v>
      </c>
      <c r="AN27">
        <f t="shared" si="4"/>
        <v>130</v>
      </c>
      <c r="AO27">
        <f t="shared" si="5"/>
        <v>0</v>
      </c>
      <c r="AP27">
        <f t="shared" si="6"/>
        <v>0</v>
      </c>
      <c r="AQ27">
        <f t="shared" si="7"/>
        <v>10</v>
      </c>
      <c r="AR27">
        <f t="shared" si="8"/>
        <v>130</v>
      </c>
      <c r="AS27" s="11">
        <f t="shared" si="9"/>
        <v>7.6923076923076927E-2</v>
      </c>
      <c r="AT27">
        <v>0.29899999999999999</v>
      </c>
      <c r="AU27">
        <f t="shared" si="10"/>
        <v>2.3E-3</v>
      </c>
      <c r="AV27" s="7">
        <f t="shared" si="11"/>
        <v>2.3E-2</v>
      </c>
      <c r="AW27">
        <f>I27-H27</f>
        <v>28</v>
      </c>
      <c r="AX27" s="7">
        <f t="shared" si="12"/>
        <v>0.35714285714285715</v>
      </c>
      <c r="AY27" s="6">
        <f t="shared" si="0"/>
        <v>8.2142857142857137E-4</v>
      </c>
      <c r="AZ27" s="6">
        <f t="shared" si="13"/>
        <v>0.8214285714285714</v>
      </c>
      <c r="BA27">
        <f>AY27/L27</f>
        <v>5.2450582429510973E-5</v>
      </c>
      <c r="BB27">
        <f t="shared" si="14"/>
        <v>0</v>
      </c>
    </row>
    <row r="28" spans="1:54" x14ac:dyDescent="0.25">
      <c r="A28">
        <v>51</v>
      </c>
      <c r="B28">
        <v>2</v>
      </c>
      <c r="C28">
        <v>10</v>
      </c>
      <c r="D28">
        <v>21</v>
      </c>
      <c r="E28" t="s">
        <v>10</v>
      </c>
      <c r="F28">
        <v>3</v>
      </c>
      <c r="G28" t="s">
        <v>18</v>
      </c>
      <c r="H28" s="1">
        <v>45780</v>
      </c>
      <c r="I28" s="1">
        <v>45808</v>
      </c>
      <c r="L28" s="12">
        <v>13.62</v>
      </c>
      <c r="M28">
        <v>0</v>
      </c>
      <c r="N28">
        <v>8</v>
      </c>
      <c r="O28">
        <v>53</v>
      </c>
      <c r="AF28">
        <v>1</v>
      </c>
      <c r="AG28">
        <v>0</v>
      </c>
      <c r="AH28">
        <v>73</v>
      </c>
      <c r="AK28">
        <f t="shared" si="1"/>
        <v>8</v>
      </c>
      <c r="AL28">
        <f t="shared" si="2"/>
        <v>0</v>
      </c>
      <c r="AM28">
        <f t="shared" si="3"/>
        <v>0</v>
      </c>
      <c r="AN28">
        <f t="shared" si="4"/>
        <v>53</v>
      </c>
      <c r="AO28">
        <f t="shared" si="5"/>
        <v>0</v>
      </c>
      <c r="AP28">
        <f t="shared" si="6"/>
        <v>0</v>
      </c>
      <c r="AQ28">
        <f t="shared" si="7"/>
        <v>8</v>
      </c>
      <c r="AR28">
        <f t="shared" si="8"/>
        <v>53</v>
      </c>
      <c r="AS28" s="11">
        <f t="shared" si="9"/>
        <v>0.15094339622641509</v>
      </c>
      <c r="AT28">
        <v>0.111</v>
      </c>
      <c r="AU28">
        <f t="shared" si="10"/>
        <v>2.0943396226415093E-3</v>
      </c>
      <c r="AV28" s="7">
        <f t="shared" si="11"/>
        <v>1.6754716981132074E-2</v>
      </c>
      <c r="AW28">
        <f>I28-H28</f>
        <v>28</v>
      </c>
      <c r="AX28" s="7">
        <f t="shared" si="12"/>
        <v>0.2857142857142857</v>
      </c>
      <c r="AY28" s="6">
        <f t="shared" si="0"/>
        <v>5.9838274932614546E-4</v>
      </c>
      <c r="AZ28" s="6">
        <f t="shared" si="13"/>
        <v>0.59838274932614544</v>
      </c>
      <c r="BA28">
        <f>AY28/L28</f>
        <v>4.3934122564327865E-5</v>
      </c>
      <c r="BB28">
        <f t="shared" si="14"/>
        <v>0</v>
      </c>
    </row>
    <row r="29" spans="1:54" x14ac:dyDescent="0.25">
      <c r="A29">
        <v>52</v>
      </c>
      <c r="B29">
        <v>2</v>
      </c>
      <c r="C29">
        <v>10</v>
      </c>
      <c r="D29">
        <v>22</v>
      </c>
      <c r="E29" t="s">
        <v>8</v>
      </c>
      <c r="F29">
        <v>2</v>
      </c>
      <c r="G29" t="s">
        <v>29</v>
      </c>
      <c r="H29" s="1">
        <v>45780</v>
      </c>
      <c r="I29" s="1">
        <v>45808</v>
      </c>
      <c r="L29" s="12">
        <v>11.754</v>
      </c>
      <c r="M29">
        <v>0</v>
      </c>
      <c r="N29">
        <v>17</v>
      </c>
      <c r="O29">
        <v>115</v>
      </c>
      <c r="AF29">
        <v>1</v>
      </c>
      <c r="AG29">
        <v>0</v>
      </c>
      <c r="AH29">
        <v>101</v>
      </c>
      <c r="AK29">
        <f t="shared" si="1"/>
        <v>17</v>
      </c>
      <c r="AL29">
        <f t="shared" si="2"/>
        <v>0</v>
      </c>
      <c r="AM29">
        <f t="shared" si="3"/>
        <v>0</v>
      </c>
      <c r="AN29">
        <f t="shared" si="4"/>
        <v>115</v>
      </c>
      <c r="AO29">
        <f t="shared" si="5"/>
        <v>0</v>
      </c>
      <c r="AP29">
        <f t="shared" si="6"/>
        <v>0</v>
      </c>
      <c r="AQ29">
        <f t="shared" si="7"/>
        <v>17</v>
      </c>
      <c r="AR29">
        <f t="shared" si="8"/>
        <v>115</v>
      </c>
      <c r="AS29" s="11">
        <f t="shared" si="9"/>
        <v>0.14782608695652175</v>
      </c>
      <c r="AT29">
        <v>0.29499999999999998</v>
      </c>
      <c r="AU29">
        <f t="shared" si="10"/>
        <v>2.5652173913043477E-3</v>
      </c>
      <c r="AV29" s="7">
        <f t="shared" si="11"/>
        <v>4.3608695652173908E-2</v>
      </c>
      <c r="AW29">
        <f>I29-H29</f>
        <v>28</v>
      </c>
      <c r="AX29" s="7">
        <f t="shared" si="12"/>
        <v>0.6071428571428571</v>
      </c>
      <c r="AY29" s="6">
        <f t="shared" si="0"/>
        <v>1.5574534161490682E-3</v>
      </c>
      <c r="AZ29" s="6">
        <f t="shared" si="13"/>
        <v>1.5574534161490683</v>
      </c>
      <c r="BA29">
        <f>AY29/L29</f>
        <v>1.3250411912107098E-4</v>
      </c>
      <c r="BB29">
        <f t="shared" si="14"/>
        <v>0</v>
      </c>
    </row>
    <row r="30" spans="1:54" x14ac:dyDescent="0.25">
      <c r="A30">
        <v>54</v>
      </c>
      <c r="B30">
        <v>2</v>
      </c>
      <c r="C30">
        <v>10</v>
      </c>
      <c r="D30">
        <v>24</v>
      </c>
      <c r="E30" t="s">
        <v>8</v>
      </c>
      <c r="F30">
        <v>5</v>
      </c>
      <c r="G30" t="s">
        <v>31</v>
      </c>
      <c r="H30" s="1">
        <v>45780</v>
      </c>
      <c r="I30" s="1">
        <v>45808</v>
      </c>
      <c r="L30" s="12">
        <v>16.794</v>
      </c>
      <c r="M30">
        <v>0</v>
      </c>
      <c r="N30">
        <v>1</v>
      </c>
      <c r="O30">
        <v>196</v>
      </c>
      <c r="P30">
        <v>14</v>
      </c>
      <c r="Q30">
        <v>77</v>
      </c>
      <c r="AF30">
        <v>2</v>
      </c>
      <c r="AG30">
        <v>0</v>
      </c>
      <c r="AH30">
        <v>80</v>
      </c>
      <c r="AK30">
        <f t="shared" si="1"/>
        <v>15</v>
      </c>
      <c r="AL30">
        <f t="shared" si="2"/>
        <v>0</v>
      </c>
      <c r="AM30">
        <f t="shared" si="3"/>
        <v>0</v>
      </c>
      <c r="AN30">
        <f t="shared" si="4"/>
        <v>273</v>
      </c>
      <c r="AO30">
        <f t="shared" si="5"/>
        <v>0</v>
      </c>
      <c r="AP30">
        <f t="shared" si="6"/>
        <v>0</v>
      </c>
      <c r="AQ30">
        <f t="shared" si="7"/>
        <v>15</v>
      </c>
      <c r="AR30">
        <f t="shared" si="8"/>
        <v>273</v>
      </c>
      <c r="AS30" s="11">
        <f t="shared" si="9"/>
        <v>5.4945054945054944E-2</v>
      </c>
      <c r="AT30">
        <v>0.78100000000000003</v>
      </c>
      <c r="AU30">
        <f t="shared" si="10"/>
        <v>2.8608058608058607E-3</v>
      </c>
      <c r="AV30" s="7">
        <f t="shared" si="11"/>
        <v>4.2912087912087914E-2</v>
      </c>
      <c r="AW30">
        <f>I30-H30</f>
        <v>28</v>
      </c>
      <c r="AX30" s="7">
        <f t="shared" si="12"/>
        <v>0.5357142857142857</v>
      </c>
      <c r="AY30" s="6">
        <f t="shared" si="0"/>
        <v>1.532574568288854E-3</v>
      </c>
      <c r="AZ30" s="6">
        <f t="shared" si="13"/>
        <v>1.5325745682888541</v>
      </c>
      <c r="BA30">
        <f>AY30/L30</f>
        <v>9.1257268565490888E-5</v>
      </c>
      <c r="BB30">
        <f t="shared" si="14"/>
        <v>0</v>
      </c>
    </row>
    <row r="31" spans="1:54" x14ac:dyDescent="0.25">
      <c r="A31">
        <v>59</v>
      </c>
      <c r="B31">
        <v>2</v>
      </c>
      <c r="C31">
        <v>10</v>
      </c>
      <c r="D31">
        <v>29</v>
      </c>
      <c r="E31" t="s">
        <v>21</v>
      </c>
      <c r="F31">
        <v>5</v>
      </c>
      <c r="G31" t="s">
        <v>39</v>
      </c>
      <c r="H31" s="1">
        <v>45780</v>
      </c>
      <c r="I31" s="1">
        <v>45808</v>
      </c>
      <c r="L31" s="12">
        <v>20.388999999999999</v>
      </c>
      <c r="M31">
        <v>0</v>
      </c>
      <c r="N31">
        <v>4</v>
      </c>
      <c r="O31">
        <v>121</v>
      </c>
      <c r="AF31">
        <v>1</v>
      </c>
      <c r="AG31">
        <v>0</v>
      </c>
      <c r="AH31">
        <v>86</v>
      </c>
      <c r="AK31">
        <f t="shared" si="1"/>
        <v>4</v>
      </c>
      <c r="AL31">
        <f t="shared" si="2"/>
        <v>0</v>
      </c>
      <c r="AM31">
        <f t="shared" si="3"/>
        <v>0</v>
      </c>
      <c r="AN31">
        <f t="shared" si="4"/>
        <v>121</v>
      </c>
      <c r="AO31">
        <f t="shared" si="5"/>
        <v>0</v>
      </c>
      <c r="AP31">
        <f t="shared" si="6"/>
        <v>0</v>
      </c>
      <c r="AQ31">
        <f t="shared" si="7"/>
        <v>4</v>
      </c>
      <c r="AR31">
        <f t="shared" si="8"/>
        <v>121</v>
      </c>
      <c r="AS31" s="11">
        <f t="shared" si="9"/>
        <v>3.3057851239669422E-2</v>
      </c>
      <c r="AT31">
        <v>0.224</v>
      </c>
      <c r="AU31">
        <f t="shared" si="10"/>
        <v>1.8512396694214876E-3</v>
      </c>
      <c r="AV31" s="7">
        <f t="shared" si="11"/>
        <v>7.4049586776859504E-3</v>
      </c>
      <c r="AW31">
        <f>I31-H31</f>
        <v>28</v>
      </c>
      <c r="AX31" s="7">
        <f t="shared" si="12"/>
        <v>0.14285714285714285</v>
      </c>
      <c r="AY31" s="6">
        <f t="shared" si="0"/>
        <v>2.6446280991735538E-4</v>
      </c>
      <c r="AZ31" s="6">
        <f t="shared" si="13"/>
        <v>0.26446280991735538</v>
      </c>
      <c r="BA31">
        <f>AY31/L31</f>
        <v>1.297085732097481E-5</v>
      </c>
      <c r="BB31">
        <f t="shared" si="14"/>
        <v>0</v>
      </c>
    </row>
    <row r="32" spans="1:54" x14ac:dyDescent="0.25">
      <c r="A32">
        <v>60</v>
      </c>
      <c r="B32">
        <v>2</v>
      </c>
      <c r="C32">
        <v>10</v>
      </c>
      <c r="D32">
        <v>30</v>
      </c>
      <c r="E32" t="s">
        <v>21</v>
      </c>
      <c r="F32">
        <v>3</v>
      </c>
      <c r="G32" t="s">
        <v>37</v>
      </c>
      <c r="H32" s="1">
        <v>45780</v>
      </c>
      <c r="I32" s="1">
        <v>45808</v>
      </c>
      <c r="L32" s="12">
        <v>12.680999999999999</v>
      </c>
      <c r="M32">
        <v>0</v>
      </c>
      <c r="N32">
        <v>15</v>
      </c>
      <c r="O32">
        <v>82</v>
      </c>
      <c r="AF32">
        <v>1</v>
      </c>
      <c r="AG32">
        <v>0</v>
      </c>
      <c r="AH32">
        <v>95</v>
      </c>
      <c r="AK32">
        <f t="shared" si="1"/>
        <v>15</v>
      </c>
      <c r="AL32">
        <f t="shared" si="2"/>
        <v>0</v>
      </c>
      <c r="AM32">
        <f t="shared" si="3"/>
        <v>0</v>
      </c>
      <c r="AN32">
        <f t="shared" si="4"/>
        <v>82</v>
      </c>
      <c r="AO32">
        <f t="shared" si="5"/>
        <v>0</v>
      </c>
      <c r="AP32">
        <f t="shared" si="6"/>
        <v>0</v>
      </c>
      <c r="AQ32">
        <f t="shared" si="7"/>
        <v>15</v>
      </c>
      <c r="AR32">
        <f t="shared" si="8"/>
        <v>82</v>
      </c>
      <c r="AS32" s="11">
        <f t="shared" si="9"/>
        <v>0.18292682926829268</v>
      </c>
      <c r="AT32">
        <v>0.21299999999999999</v>
      </c>
      <c r="AU32">
        <f t="shared" si="10"/>
        <v>2.5975609756097562E-3</v>
      </c>
      <c r="AV32" s="7">
        <f t="shared" si="11"/>
        <v>3.8963414634146341E-2</v>
      </c>
      <c r="AW32">
        <f>I32-H32</f>
        <v>28</v>
      </c>
      <c r="AX32" s="7">
        <f t="shared" si="12"/>
        <v>0.5357142857142857</v>
      </c>
      <c r="AY32" s="6">
        <f t="shared" si="0"/>
        <v>1.3915505226480835E-3</v>
      </c>
      <c r="AZ32" s="6">
        <f t="shared" si="13"/>
        <v>1.3915505226480835</v>
      </c>
      <c r="BA32">
        <f>AY32/L32</f>
        <v>1.0973507788408513E-4</v>
      </c>
      <c r="BB32">
        <f t="shared" si="14"/>
        <v>0</v>
      </c>
    </row>
    <row r="33" spans="1:54" x14ac:dyDescent="0.25">
      <c r="A33">
        <v>61</v>
      </c>
      <c r="B33">
        <v>3</v>
      </c>
      <c r="C33">
        <v>16</v>
      </c>
      <c r="D33">
        <v>1</v>
      </c>
      <c r="E33" t="s">
        <v>21</v>
      </c>
      <c r="F33">
        <v>3</v>
      </c>
      <c r="G33" t="s">
        <v>37</v>
      </c>
      <c r="H33" s="1">
        <v>45777</v>
      </c>
      <c r="I33" s="1">
        <v>45805</v>
      </c>
      <c r="K33" t="s">
        <v>100</v>
      </c>
      <c r="L33" s="12">
        <v>8.1489999999999991</v>
      </c>
      <c r="M33">
        <v>1</v>
      </c>
      <c r="N33">
        <v>0</v>
      </c>
      <c r="O33">
        <v>160</v>
      </c>
      <c r="P33">
        <v>0</v>
      </c>
      <c r="Q33">
        <v>39</v>
      </c>
      <c r="AF33">
        <v>2</v>
      </c>
      <c r="AG33">
        <v>0</v>
      </c>
      <c r="AH33">
        <v>50</v>
      </c>
      <c r="AK33">
        <f t="shared" si="1"/>
        <v>0</v>
      </c>
      <c r="AL33">
        <f t="shared" si="2"/>
        <v>0</v>
      </c>
      <c r="AM33">
        <f t="shared" si="3"/>
        <v>0</v>
      </c>
      <c r="AN33">
        <f t="shared" si="4"/>
        <v>199</v>
      </c>
      <c r="AO33">
        <f t="shared" si="5"/>
        <v>0</v>
      </c>
      <c r="AP33">
        <f t="shared" si="6"/>
        <v>0</v>
      </c>
      <c r="AQ33">
        <f t="shared" si="7"/>
        <v>0</v>
      </c>
      <c r="AR33">
        <f t="shared" si="8"/>
        <v>199</v>
      </c>
      <c r="AS33" s="11">
        <f t="shared" si="9"/>
        <v>0</v>
      </c>
      <c r="AT33">
        <v>0.38200000000000001</v>
      </c>
      <c r="AU33">
        <f t="shared" si="10"/>
        <v>1.9195979899497488E-3</v>
      </c>
      <c r="AV33" s="7">
        <f t="shared" si="11"/>
        <v>0</v>
      </c>
      <c r="AW33">
        <f>I33-H33</f>
        <v>28</v>
      </c>
      <c r="AX33" s="7">
        <f t="shared" si="12"/>
        <v>0</v>
      </c>
      <c r="AY33" s="6">
        <f t="shared" si="0"/>
        <v>0</v>
      </c>
      <c r="AZ33" s="6">
        <f t="shared" si="13"/>
        <v>0</v>
      </c>
      <c r="BA33">
        <f>AY33/L33</f>
        <v>0</v>
      </c>
      <c r="BB33">
        <f t="shared" si="14"/>
        <v>0</v>
      </c>
    </row>
    <row r="34" spans="1:54" x14ac:dyDescent="0.25">
      <c r="A34">
        <v>65</v>
      </c>
      <c r="B34">
        <v>3</v>
      </c>
      <c r="C34">
        <v>16</v>
      </c>
      <c r="D34">
        <v>5</v>
      </c>
      <c r="E34" t="s">
        <v>10</v>
      </c>
      <c r="F34">
        <v>4</v>
      </c>
      <c r="G34" t="s">
        <v>11</v>
      </c>
      <c r="H34" s="1">
        <v>45777</v>
      </c>
      <c r="I34" s="1">
        <v>45805</v>
      </c>
      <c r="L34" s="12">
        <v>12.086</v>
      </c>
      <c r="M34">
        <v>0</v>
      </c>
      <c r="N34">
        <v>62</v>
      </c>
      <c r="O34">
        <v>102</v>
      </c>
      <c r="P34">
        <v>9</v>
      </c>
      <c r="Q34">
        <v>47</v>
      </c>
      <c r="AF34">
        <v>2</v>
      </c>
      <c r="AG34">
        <v>0</v>
      </c>
      <c r="AK34">
        <f t="shared" si="1"/>
        <v>71</v>
      </c>
      <c r="AL34">
        <f t="shared" si="2"/>
        <v>0</v>
      </c>
      <c r="AM34">
        <f t="shared" si="3"/>
        <v>0</v>
      </c>
      <c r="AN34">
        <f t="shared" si="4"/>
        <v>149</v>
      </c>
      <c r="AO34">
        <f t="shared" si="5"/>
        <v>0</v>
      </c>
      <c r="AP34">
        <f t="shared" si="6"/>
        <v>0</v>
      </c>
      <c r="AQ34">
        <f t="shared" si="7"/>
        <v>71</v>
      </c>
      <c r="AR34">
        <f t="shared" si="8"/>
        <v>149</v>
      </c>
      <c r="AS34" s="11">
        <f t="shared" si="9"/>
        <v>0.47651006711409394</v>
      </c>
      <c r="AT34">
        <v>0.41299999999999998</v>
      </c>
      <c r="AU34">
        <f t="shared" si="10"/>
        <v>2.7718120805369124E-3</v>
      </c>
      <c r="AV34" s="7">
        <f t="shared" si="11"/>
        <v>0.19679865771812077</v>
      </c>
      <c r="AW34">
        <f>I34-H34</f>
        <v>28</v>
      </c>
      <c r="AX34" s="7">
        <f t="shared" si="12"/>
        <v>2.5357142857142856</v>
      </c>
      <c r="AY34" s="6">
        <f t="shared" si="0"/>
        <v>7.0285234899328851E-3</v>
      </c>
      <c r="AZ34" s="6">
        <f t="shared" si="13"/>
        <v>7.0285234899328852</v>
      </c>
      <c r="BA34">
        <f>AY34/L34</f>
        <v>5.8154256908264808E-4</v>
      </c>
      <c r="BB34">
        <f t="shared" si="14"/>
        <v>0</v>
      </c>
    </row>
    <row r="35" spans="1:54" x14ac:dyDescent="0.25">
      <c r="A35">
        <v>66</v>
      </c>
      <c r="B35">
        <v>3</v>
      </c>
      <c r="C35">
        <v>16</v>
      </c>
      <c r="D35">
        <v>6</v>
      </c>
      <c r="E35" t="s">
        <v>21</v>
      </c>
      <c r="F35">
        <v>2</v>
      </c>
      <c r="G35" t="s">
        <v>22</v>
      </c>
      <c r="H35" s="1">
        <v>45777</v>
      </c>
      <c r="I35" s="1">
        <v>45805</v>
      </c>
      <c r="L35" s="12">
        <v>15.923999999999999</v>
      </c>
      <c r="M35">
        <v>0</v>
      </c>
      <c r="N35">
        <v>72</v>
      </c>
      <c r="O35">
        <v>153</v>
      </c>
      <c r="P35">
        <v>14</v>
      </c>
      <c r="Q35">
        <v>14</v>
      </c>
      <c r="V35">
        <v>70</v>
      </c>
      <c r="W35">
        <v>157</v>
      </c>
      <c r="X35">
        <v>7</v>
      </c>
      <c r="Y35">
        <v>169</v>
      </c>
      <c r="Z35">
        <v>6</v>
      </c>
      <c r="AA35">
        <v>6</v>
      </c>
      <c r="AF35">
        <v>5</v>
      </c>
      <c r="AG35">
        <v>2</v>
      </c>
      <c r="AH35">
        <v>103</v>
      </c>
      <c r="AI35">
        <v>65</v>
      </c>
      <c r="AK35">
        <f t="shared" si="1"/>
        <v>86</v>
      </c>
      <c r="AL35">
        <f t="shared" si="2"/>
        <v>83</v>
      </c>
      <c r="AM35">
        <f t="shared" si="3"/>
        <v>0</v>
      </c>
      <c r="AN35">
        <f t="shared" si="4"/>
        <v>167</v>
      </c>
      <c r="AO35">
        <f t="shared" si="5"/>
        <v>332</v>
      </c>
      <c r="AP35">
        <f t="shared" si="6"/>
        <v>0</v>
      </c>
      <c r="AQ35">
        <f t="shared" si="7"/>
        <v>169</v>
      </c>
      <c r="AR35">
        <f t="shared" si="8"/>
        <v>499</v>
      </c>
      <c r="AS35" s="11">
        <f t="shared" si="9"/>
        <v>0.33867735470941884</v>
      </c>
      <c r="AT35">
        <v>0.67200000000000004</v>
      </c>
      <c r="AU35">
        <f t="shared" si="10"/>
        <v>1.3466933867735472E-3</v>
      </c>
      <c r="AV35" s="7">
        <f t="shared" si="11"/>
        <v>0.22759118236472947</v>
      </c>
      <c r="AW35">
        <f>I35-H35</f>
        <v>28</v>
      </c>
      <c r="AX35" s="7">
        <f t="shared" si="12"/>
        <v>6.0357142857142856</v>
      </c>
      <c r="AY35" s="6">
        <f t="shared" ref="AY35:AY66" si="15">AV35/AW35</f>
        <v>8.1282565130260526E-3</v>
      </c>
      <c r="AZ35" s="6">
        <f t="shared" si="13"/>
        <v>8.1282565130260522</v>
      </c>
      <c r="BA35">
        <f>AY35/L35</f>
        <v>5.1044062503303523E-4</v>
      </c>
      <c r="BB35">
        <f t="shared" si="14"/>
        <v>7.1428571428571425E-2</v>
      </c>
    </row>
    <row r="36" spans="1:54" x14ac:dyDescent="0.25">
      <c r="A36">
        <v>68</v>
      </c>
      <c r="B36">
        <v>3</v>
      </c>
      <c r="C36">
        <v>16</v>
      </c>
      <c r="D36">
        <v>8</v>
      </c>
      <c r="E36" t="s">
        <v>8</v>
      </c>
      <c r="F36">
        <v>4</v>
      </c>
      <c r="G36" t="s">
        <v>40</v>
      </c>
      <c r="H36" s="1">
        <v>45777</v>
      </c>
      <c r="I36" s="1">
        <v>45805</v>
      </c>
      <c r="L36" s="12">
        <v>11.871</v>
      </c>
      <c r="M36">
        <v>0</v>
      </c>
      <c r="N36">
        <v>16</v>
      </c>
      <c r="O36">
        <v>199</v>
      </c>
      <c r="P36">
        <v>133</v>
      </c>
      <c r="Q36">
        <v>153</v>
      </c>
      <c r="AF36">
        <v>2</v>
      </c>
      <c r="AG36">
        <v>0</v>
      </c>
      <c r="AH36">
        <v>80</v>
      </c>
      <c r="AK36">
        <f t="shared" si="1"/>
        <v>149</v>
      </c>
      <c r="AL36">
        <f t="shared" si="2"/>
        <v>0</v>
      </c>
      <c r="AM36">
        <f t="shared" si="3"/>
        <v>0</v>
      </c>
      <c r="AN36">
        <f t="shared" si="4"/>
        <v>352</v>
      </c>
      <c r="AO36">
        <f t="shared" si="5"/>
        <v>0</v>
      </c>
      <c r="AP36">
        <f t="shared" si="6"/>
        <v>0</v>
      </c>
      <c r="AQ36">
        <f t="shared" si="7"/>
        <v>149</v>
      </c>
      <c r="AR36">
        <f t="shared" si="8"/>
        <v>352</v>
      </c>
      <c r="AS36" s="11">
        <f t="shared" si="9"/>
        <v>0.42329545454545453</v>
      </c>
      <c r="AT36">
        <v>0.50700000000000001</v>
      </c>
      <c r="AU36">
        <f t="shared" si="10"/>
        <v>1.4403409090909091E-3</v>
      </c>
      <c r="AV36" s="7">
        <f t="shared" si="11"/>
        <v>0.21461079545454545</v>
      </c>
      <c r="AW36">
        <f>I36-H36</f>
        <v>28</v>
      </c>
      <c r="AX36" s="7">
        <f t="shared" si="12"/>
        <v>5.3214285714285712</v>
      </c>
      <c r="AY36" s="6">
        <f t="shared" si="15"/>
        <v>7.6646712662337664E-3</v>
      </c>
      <c r="AZ36" s="6">
        <f t="shared" si="13"/>
        <v>7.6646712662337668</v>
      </c>
      <c r="BA36">
        <f>AY36/L36</f>
        <v>6.4566348801564871E-4</v>
      </c>
      <c r="BB36">
        <f t="shared" si="14"/>
        <v>0</v>
      </c>
    </row>
    <row r="37" spans="1:54" x14ac:dyDescent="0.25">
      <c r="A37">
        <v>71</v>
      </c>
      <c r="B37">
        <v>3</v>
      </c>
      <c r="C37">
        <v>16</v>
      </c>
      <c r="D37">
        <v>11</v>
      </c>
      <c r="E37" t="s">
        <v>21</v>
      </c>
      <c r="F37">
        <v>5</v>
      </c>
      <c r="G37" t="s">
        <v>39</v>
      </c>
      <c r="H37" s="1">
        <v>45777</v>
      </c>
      <c r="I37" s="1">
        <v>45805</v>
      </c>
      <c r="L37" s="12">
        <v>15.023</v>
      </c>
      <c r="M37">
        <v>0</v>
      </c>
      <c r="N37">
        <v>73</v>
      </c>
      <c r="O37">
        <v>193</v>
      </c>
      <c r="P37">
        <v>72</v>
      </c>
      <c r="Q37">
        <v>72</v>
      </c>
      <c r="V37">
        <v>50</v>
      </c>
      <c r="W37">
        <v>103</v>
      </c>
      <c r="X37">
        <v>0</v>
      </c>
      <c r="Y37">
        <v>160</v>
      </c>
      <c r="AF37">
        <v>4</v>
      </c>
      <c r="AG37">
        <v>1</v>
      </c>
      <c r="AH37">
        <v>40</v>
      </c>
      <c r="AI37">
        <v>65</v>
      </c>
      <c r="AK37">
        <f t="shared" si="1"/>
        <v>145</v>
      </c>
      <c r="AL37">
        <f t="shared" si="2"/>
        <v>50</v>
      </c>
      <c r="AM37">
        <f t="shared" si="3"/>
        <v>0</v>
      </c>
      <c r="AN37">
        <f t="shared" si="4"/>
        <v>265</v>
      </c>
      <c r="AO37">
        <f t="shared" si="5"/>
        <v>263</v>
      </c>
      <c r="AP37">
        <f t="shared" si="6"/>
        <v>0</v>
      </c>
      <c r="AQ37">
        <f t="shared" si="7"/>
        <v>195</v>
      </c>
      <c r="AR37">
        <f t="shared" si="8"/>
        <v>528</v>
      </c>
      <c r="AS37" s="11">
        <f t="shared" si="9"/>
        <v>0.36931818181818182</v>
      </c>
      <c r="AT37">
        <v>1.091</v>
      </c>
      <c r="AU37">
        <f t="shared" si="10"/>
        <v>2.0662878787878788E-3</v>
      </c>
      <c r="AV37" s="7">
        <f t="shared" si="11"/>
        <v>0.40292613636363639</v>
      </c>
      <c r="AW37">
        <f>I37-H37</f>
        <v>28</v>
      </c>
      <c r="AX37" s="7">
        <f t="shared" si="12"/>
        <v>6.9642857142857144</v>
      </c>
      <c r="AY37" s="6">
        <f t="shared" si="15"/>
        <v>1.4390219155844156E-2</v>
      </c>
      <c r="AZ37" s="6">
        <f t="shared" si="13"/>
        <v>14.390219155844155</v>
      </c>
      <c r="BA37">
        <f>AY37/L37</f>
        <v>9.5787919562298853E-4</v>
      </c>
      <c r="BB37">
        <f t="shared" si="14"/>
        <v>3.5714285714285712E-2</v>
      </c>
    </row>
    <row r="38" spans="1:54" x14ac:dyDescent="0.25">
      <c r="A38">
        <v>73</v>
      </c>
      <c r="B38">
        <v>3</v>
      </c>
      <c r="C38">
        <v>16</v>
      </c>
      <c r="D38">
        <v>13</v>
      </c>
      <c r="E38" t="s">
        <v>8</v>
      </c>
      <c r="F38">
        <v>5</v>
      </c>
      <c r="G38" t="s">
        <v>31</v>
      </c>
      <c r="H38" s="1">
        <v>45777</v>
      </c>
      <c r="I38" s="1">
        <v>45805</v>
      </c>
      <c r="L38" s="12">
        <v>14.864000000000001</v>
      </c>
      <c r="M38">
        <v>0</v>
      </c>
      <c r="N38">
        <v>103</v>
      </c>
      <c r="O38">
        <v>103</v>
      </c>
      <c r="P38">
        <v>65</v>
      </c>
      <c r="Q38">
        <v>220</v>
      </c>
      <c r="AF38">
        <v>2</v>
      </c>
      <c r="AG38">
        <v>1</v>
      </c>
      <c r="AH38">
        <v>59</v>
      </c>
      <c r="AK38">
        <f t="shared" si="1"/>
        <v>168</v>
      </c>
      <c r="AL38">
        <f t="shared" si="2"/>
        <v>0</v>
      </c>
      <c r="AM38">
        <f t="shared" si="3"/>
        <v>0</v>
      </c>
      <c r="AN38">
        <f t="shared" si="4"/>
        <v>323</v>
      </c>
      <c r="AO38">
        <f t="shared" si="5"/>
        <v>0</v>
      </c>
      <c r="AP38">
        <f t="shared" si="6"/>
        <v>0</v>
      </c>
      <c r="AQ38">
        <f t="shared" si="7"/>
        <v>168</v>
      </c>
      <c r="AR38">
        <f t="shared" si="8"/>
        <v>323</v>
      </c>
      <c r="AS38" s="11">
        <f t="shared" si="9"/>
        <v>0.52012383900928794</v>
      </c>
      <c r="AT38">
        <v>0.49099999999999999</v>
      </c>
      <c r="AU38">
        <f t="shared" si="10"/>
        <v>1.520123839009288E-3</v>
      </c>
      <c r="AV38" s="7">
        <f t="shared" si="11"/>
        <v>0.25538080495356036</v>
      </c>
      <c r="AW38">
        <f>I38-H38</f>
        <v>28</v>
      </c>
      <c r="AX38" s="7">
        <f t="shared" si="12"/>
        <v>6</v>
      </c>
      <c r="AY38" s="6">
        <f t="shared" si="15"/>
        <v>9.1207430340557276E-3</v>
      </c>
      <c r="AZ38" s="6">
        <f t="shared" si="13"/>
        <v>9.1207430340557281</v>
      </c>
      <c r="BA38">
        <f>AY38/L38</f>
        <v>6.1361295977231754E-4</v>
      </c>
      <c r="BB38">
        <f t="shared" si="14"/>
        <v>3.5714285714285712E-2</v>
      </c>
    </row>
    <row r="39" spans="1:54" x14ac:dyDescent="0.25">
      <c r="A39">
        <v>75</v>
      </c>
      <c r="B39">
        <v>3</v>
      </c>
      <c r="C39">
        <v>16</v>
      </c>
      <c r="D39">
        <v>15</v>
      </c>
      <c r="E39" t="s">
        <v>21</v>
      </c>
      <c r="F39">
        <v>1</v>
      </c>
      <c r="G39" t="s">
        <v>32</v>
      </c>
      <c r="H39" s="1">
        <v>45777</v>
      </c>
      <c r="I39" s="1">
        <v>45805</v>
      </c>
      <c r="L39" s="12">
        <v>10.215999999999999</v>
      </c>
      <c r="M39">
        <v>0</v>
      </c>
      <c r="N39">
        <v>90</v>
      </c>
      <c r="O39">
        <v>245</v>
      </c>
      <c r="P39">
        <v>105</v>
      </c>
      <c r="Q39">
        <v>105</v>
      </c>
      <c r="AF39">
        <v>2</v>
      </c>
      <c r="AG39">
        <v>1</v>
      </c>
      <c r="AH39">
        <v>53</v>
      </c>
      <c r="AK39">
        <f t="shared" si="1"/>
        <v>195</v>
      </c>
      <c r="AL39">
        <f t="shared" si="2"/>
        <v>0</v>
      </c>
      <c r="AM39">
        <f t="shared" si="3"/>
        <v>0</v>
      </c>
      <c r="AN39">
        <f t="shared" si="4"/>
        <v>350</v>
      </c>
      <c r="AO39">
        <f t="shared" si="5"/>
        <v>0</v>
      </c>
      <c r="AP39">
        <f t="shared" si="6"/>
        <v>0</v>
      </c>
      <c r="AQ39">
        <f t="shared" si="7"/>
        <v>195</v>
      </c>
      <c r="AR39">
        <f t="shared" si="8"/>
        <v>350</v>
      </c>
      <c r="AS39" s="11">
        <f t="shared" si="9"/>
        <v>0.55714285714285716</v>
      </c>
      <c r="AT39">
        <v>0.55500000000000005</v>
      </c>
      <c r="AU39">
        <f t="shared" si="10"/>
        <v>1.5857142857142858E-3</v>
      </c>
      <c r="AV39" s="7">
        <f t="shared" si="11"/>
        <v>0.30921428571428572</v>
      </c>
      <c r="AW39">
        <f>I39-H39</f>
        <v>28</v>
      </c>
      <c r="AX39" s="7">
        <f t="shared" si="12"/>
        <v>6.9642857142857144</v>
      </c>
      <c r="AY39" s="6">
        <f t="shared" si="15"/>
        <v>1.1043367346938776E-2</v>
      </c>
      <c r="AZ39" s="6">
        <f t="shared" si="13"/>
        <v>11.043367346938776</v>
      </c>
      <c r="BA39">
        <f>AY39/L39</f>
        <v>1.0809874067089641E-3</v>
      </c>
      <c r="BB39">
        <f t="shared" si="14"/>
        <v>3.5714285714285712E-2</v>
      </c>
    </row>
    <row r="40" spans="1:54" x14ac:dyDescent="0.25">
      <c r="A40">
        <v>76</v>
      </c>
      <c r="B40">
        <v>3</v>
      </c>
      <c r="C40">
        <v>16</v>
      </c>
      <c r="D40">
        <v>16</v>
      </c>
      <c r="E40" t="s">
        <v>10</v>
      </c>
      <c r="F40">
        <v>5</v>
      </c>
      <c r="G40" t="s">
        <v>16</v>
      </c>
      <c r="H40" s="1">
        <v>45777</v>
      </c>
      <c r="I40" s="1">
        <v>45805</v>
      </c>
      <c r="L40" s="12">
        <v>9.2560000000000002</v>
      </c>
      <c r="M40">
        <v>0</v>
      </c>
      <c r="N40">
        <v>83</v>
      </c>
      <c r="O40">
        <v>83</v>
      </c>
      <c r="P40">
        <v>34</v>
      </c>
      <c r="Q40">
        <v>76</v>
      </c>
      <c r="AF40">
        <v>2</v>
      </c>
      <c r="AG40">
        <v>1</v>
      </c>
      <c r="AH40">
        <v>60</v>
      </c>
      <c r="AK40">
        <f t="shared" si="1"/>
        <v>117</v>
      </c>
      <c r="AL40">
        <f t="shared" si="2"/>
        <v>0</v>
      </c>
      <c r="AM40">
        <f t="shared" si="3"/>
        <v>0</v>
      </c>
      <c r="AN40">
        <f t="shared" si="4"/>
        <v>159</v>
      </c>
      <c r="AO40">
        <f t="shared" si="5"/>
        <v>0</v>
      </c>
      <c r="AP40">
        <f t="shared" si="6"/>
        <v>0</v>
      </c>
      <c r="AQ40">
        <f t="shared" si="7"/>
        <v>117</v>
      </c>
      <c r="AR40">
        <f t="shared" si="8"/>
        <v>159</v>
      </c>
      <c r="AS40" s="11">
        <f t="shared" si="9"/>
        <v>0.73584905660377353</v>
      </c>
      <c r="AT40">
        <v>0.248</v>
      </c>
      <c r="AU40">
        <f t="shared" si="10"/>
        <v>1.559748427672956E-3</v>
      </c>
      <c r="AV40" s="7">
        <f t="shared" si="11"/>
        <v>0.18249056603773586</v>
      </c>
      <c r="AW40">
        <f>I40-H40</f>
        <v>28</v>
      </c>
      <c r="AX40" s="7">
        <f t="shared" si="12"/>
        <v>4.1785714285714288</v>
      </c>
      <c r="AY40" s="6">
        <f t="shared" si="15"/>
        <v>6.517520215633424E-3</v>
      </c>
      <c r="AZ40" s="6">
        <f t="shared" si="13"/>
        <v>6.5175202156334242</v>
      </c>
      <c r="BA40">
        <f>AY40/L40</f>
        <v>7.0414004058269488E-4</v>
      </c>
      <c r="BB40">
        <f t="shared" si="14"/>
        <v>3.5714285714285712E-2</v>
      </c>
    </row>
    <row r="41" spans="1:54" x14ac:dyDescent="0.25">
      <c r="A41">
        <v>80</v>
      </c>
      <c r="B41">
        <v>3</v>
      </c>
      <c r="C41">
        <v>16</v>
      </c>
      <c r="D41">
        <v>20</v>
      </c>
      <c r="E41" t="s">
        <v>8</v>
      </c>
      <c r="F41">
        <v>2</v>
      </c>
      <c r="G41" t="s">
        <v>29</v>
      </c>
      <c r="H41" s="1">
        <v>45777</v>
      </c>
      <c r="I41" s="1">
        <v>45805</v>
      </c>
      <c r="L41" s="12">
        <v>15.087</v>
      </c>
      <c r="M41">
        <v>0</v>
      </c>
      <c r="N41">
        <v>15</v>
      </c>
      <c r="O41">
        <v>15</v>
      </c>
      <c r="P41">
        <v>53</v>
      </c>
      <c r="Q41">
        <v>154</v>
      </c>
      <c r="V41">
        <v>76</v>
      </c>
      <c r="W41">
        <v>113</v>
      </c>
      <c r="X41">
        <v>18</v>
      </c>
      <c r="Y41">
        <v>163</v>
      </c>
      <c r="AF41">
        <v>4</v>
      </c>
      <c r="AG41">
        <v>1</v>
      </c>
      <c r="AH41">
        <v>66</v>
      </c>
      <c r="AI41">
        <v>19</v>
      </c>
      <c r="AK41">
        <f t="shared" si="1"/>
        <v>68</v>
      </c>
      <c r="AL41">
        <f t="shared" si="2"/>
        <v>94</v>
      </c>
      <c r="AM41">
        <f t="shared" si="3"/>
        <v>0</v>
      </c>
      <c r="AN41">
        <f t="shared" si="4"/>
        <v>169</v>
      </c>
      <c r="AO41">
        <f t="shared" si="5"/>
        <v>276</v>
      </c>
      <c r="AP41">
        <f t="shared" si="6"/>
        <v>0</v>
      </c>
      <c r="AQ41">
        <f t="shared" si="7"/>
        <v>162</v>
      </c>
      <c r="AR41">
        <f t="shared" si="8"/>
        <v>445</v>
      </c>
      <c r="AS41" s="11">
        <f t="shared" si="9"/>
        <v>0.36404494382022473</v>
      </c>
      <c r="AT41">
        <v>0.71399999999999997</v>
      </c>
      <c r="AU41">
        <f t="shared" si="10"/>
        <v>1.6044943820224717E-3</v>
      </c>
      <c r="AV41" s="7">
        <f t="shared" si="11"/>
        <v>0.25992808988764043</v>
      </c>
      <c r="AW41">
        <f>I41-H41</f>
        <v>28</v>
      </c>
      <c r="AX41" s="7">
        <f t="shared" si="12"/>
        <v>5.7857142857142856</v>
      </c>
      <c r="AY41" s="6">
        <f t="shared" si="15"/>
        <v>9.28314606741573E-3</v>
      </c>
      <c r="AZ41" s="6">
        <f t="shared" si="13"/>
        <v>9.2831460674157302</v>
      </c>
      <c r="BA41">
        <f>AY41/L41</f>
        <v>6.1530762029666142E-4</v>
      </c>
      <c r="BB41">
        <f t="shared" si="14"/>
        <v>3.5714285714285712E-2</v>
      </c>
    </row>
    <row r="42" spans="1:54" x14ac:dyDescent="0.25">
      <c r="A42">
        <v>81</v>
      </c>
      <c r="B42">
        <v>3</v>
      </c>
      <c r="C42">
        <v>16</v>
      </c>
      <c r="D42">
        <v>21</v>
      </c>
      <c r="E42" t="s">
        <v>10</v>
      </c>
      <c r="F42">
        <v>2</v>
      </c>
      <c r="G42" t="s">
        <v>36</v>
      </c>
      <c r="H42" s="1">
        <v>45777</v>
      </c>
      <c r="I42" s="1">
        <v>45805</v>
      </c>
      <c r="L42" s="12">
        <v>13.768000000000001</v>
      </c>
      <c r="M42">
        <v>0</v>
      </c>
      <c r="N42">
        <v>15</v>
      </c>
      <c r="O42">
        <v>55</v>
      </c>
      <c r="P42">
        <v>39</v>
      </c>
      <c r="Q42">
        <v>122</v>
      </c>
      <c r="R42">
        <v>3</v>
      </c>
      <c r="S42">
        <v>3</v>
      </c>
      <c r="AF42">
        <v>3</v>
      </c>
      <c r="AG42">
        <v>1</v>
      </c>
      <c r="AH42">
        <v>92</v>
      </c>
      <c r="AK42">
        <f t="shared" si="1"/>
        <v>57</v>
      </c>
      <c r="AL42">
        <f t="shared" si="2"/>
        <v>0</v>
      </c>
      <c r="AM42">
        <f t="shared" si="3"/>
        <v>0</v>
      </c>
      <c r="AN42">
        <f t="shared" si="4"/>
        <v>180</v>
      </c>
      <c r="AO42">
        <f t="shared" si="5"/>
        <v>0</v>
      </c>
      <c r="AP42">
        <f t="shared" si="6"/>
        <v>0</v>
      </c>
      <c r="AQ42">
        <f t="shared" si="7"/>
        <v>57</v>
      </c>
      <c r="AR42">
        <f t="shared" si="8"/>
        <v>180</v>
      </c>
      <c r="AS42" s="11">
        <f t="shared" si="9"/>
        <v>0.31666666666666665</v>
      </c>
      <c r="AT42">
        <v>0.36199999999999999</v>
      </c>
      <c r="AU42">
        <f t="shared" si="10"/>
        <v>2.0111111111111111E-3</v>
      </c>
      <c r="AV42" s="7">
        <f t="shared" si="11"/>
        <v>0.11463333333333334</v>
      </c>
      <c r="AW42">
        <f>I42-H42</f>
        <v>28</v>
      </c>
      <c r="AX42" s="7">
        <f t="shared" si="12"/>
        <v>2.0357142857142856</v>
      </c>
      <c r="AY42" s="6">
        <f t="shared" si="15"/>
        <v>4.0940476190476196E-3</v>
      </c>
      <c r="AZ42" s="6">
        <f t="shared" si="13"/>
        <v>4.0940476190476192</v>
      </c>
      <c r="BA42">
        <f>AY42/L42</f>
        <v>2.9735964693838028E-4</v>
      </c>
      <c r="BB42">
        <f t="shared" si="14"/>
        <v>3.5714285714285712E-2</v>
      </c>
    </row>
    <row r="43" spans="1:54" x14ac:dyDescent="0.25">
      <c r="A43">
        <v>82</v>
      </c>
      <c r="B43">
        <v>3</v>
      </c>
      <c r="C43">
        <v>16</v>
      </c>
      <c r="D43">
        <v>22</v>
      </c>
      <c r="E43" t="s">
        <v>21</v>
      </c>
      <c r="F43">
        <v>4</v>
      </c>
      <c r="G43" t="s">
        <v>44</v>
      </c>
      <c r="H43" s="1">
        <v>45777</v>
      </c>
      <c r="I43" s="1">
        <v>45805</v>
      </c>
      <c r="L43" s="12">
        <v>11.047000000000001</v>
      </c>
      <c r="M43">
        <v>0</v>
      </c>
      <c r="N43">
        <v>61</v>
      </c>
      <c r="O43">
        <v>128</v>
      </c>
      <c r="P43">
        <v>4</v>
      </c>
      <c r="Q43">
        <v>152</v>
      </c>
      <c r="AF43">
        <v>2</v>
      </c>
      <c r="AG43">
        <v>0</v>
      </c>
      <c r="AH43">
        <v>91</v>
      </c>
      <c r="AK43">
        <f t="shared" si="1"/>
        <v>65</v>
      </c>
      <c r="AL43">
        <f t="shared" si="2"/>
        <v>0</v>
      </c>
      <c r="AM43">
        <f t="shared" si="3"/>
        <v>0</v>
      </c>
      <c r="AN43">
        <f t="shared" si="4"/>
        <v>280</v>
      </c>
      <c r="AO43">
        <f t="shared" si="5"/>
        <v>0</v>
      </c>
      <c r="AP43">
        <f t="shared" si="6"/>
        <v>0</v>
      </c>
      <c r="AQ43">
        <f t="shared" si="7"/>
        <v>65</v>
      </c>
      <c r="AR43">
        <f t="shared" si="8"/>
        <v>280</v>
      </c>
      <c r="AS43" s="11">
        <f t="shared" si="9"/>
        <v>0.23214285714285715</v>
      </c>
      <c r="AT43">
        <v>0.63700000000000001</v>
      </c>
      <c r="AU43">
        <f t="shared" si="10"/>
        <v>2.2750000000000001E-3</v>
      </c>
      <c r="AV43" s="7">
        <f t="shared" si="11"/>
        <v>0.14787500000000001</v>
      </c>
      <c r="AW43">
        <f>I43-H43</f>
        <v>28</v>
      </c>
      <c r="AX43" s="7">
        <f t="shared" si="12"/>
        <v>2.3214285714285716</v>
      </c>
      <c r="AY43" s="6">
        <f t="shared" si="15"/>
        <v>5.2812500000000004E-3</v>
      </c>
      <c r="AZ43" s="6">
        <f t="shared" si="13"/>
        <v>5.28125</v>
      </c>
      <c r="BA43">
        <f>AY43/L43</f>
        <v>4.7807096949398025E-4</v>
      </c>
      <c r="BB43">
        <f t="shared" si="14"/>
        <v>0</v>
      </c>
    </row>
    <row r="44" spans="1:54" x14ac:dyDescent="0.25">
      <c r="A44">
        <v>84</v>
      </c>
      <c r="B44">
        <v>3</v>
      </c>
      <c r="C44">
        <v>16</v>
      </c>
      <c r="D44">
        <v>24</v>
      </c>
      <c r="E44" t="s">
        <v>8</v>
      </c>
      <c r="F44">
        <v>1</v>
      </c>
      <c r="G44" t="s">
        <v>9</v>
      </c>
      <c r="H44" s="1">
        <v>45777</v>
      </c>
      <c r="I44" s="1">
        <v>45805</v>
      </c>
      <c r="L44" s="12">
        <v>5.867</v>
      </c>
      <c r="M44">
        <v>0</v>
      </c>
      <c r="N44">
        <v>98</v>
      </c>
      <c r="O44">
        <v>138</v>
      </c>
      <c r="P44">
        <v>4</v>
      </c>
      <c r="Q44">
        <v>28</v>
      </c>
      <c r="AF44">
        <v>2</v>
      </c>
      <c r="AG44">
        <v>0</v>
      </c>
      <c r="AH44">
        <v>72</v>
      </c>
      <c r="AK44">
        <f t="shared" si="1"/>
        <v>102</v>
      </c>
      <c r="AL44">
        <f t="shared" si="2"/>
        <v>0</v>
      </c>
      <c r="AM44">
        <f t="shared" si="3"/>
        <v>0</v>
      </c>
      <c r="AN44">
        <f t="shared" si="4"/>
        <v>166</v>
      </c>
      <c r="AO44">
        <f t="shared" si="5"/>
        <v>0</v>
      </c>
      <c r="AP44">
        <f t="shared" si="6"/>
        <v>0</v>
      </c>
      <c r="AQ44">
        <f t="shared" si="7"/>
        <v>102</v>
      </c>
      <c r="AR44">
        <f t="shared" si="8"/>
        <v>166</v>
      </c>
      <c r="AS44" s="11">
        <f t="shared" si="9"/>
        <v>0.61445783132530118</v>
      </c>
      <c r="AT44">
        <v>0.182</v>
      </c>
      <c r="AU44">
        <f t="shared" si="10"/>
        <v>1.0963855421686746E-3</v>
      </c>
      <c r="AV44" s="7">
        <f t="shared" si="11"/>
        <v>0.11183132530120481</v>
      </c>
      <c r="AW44">
        <f>I44-H44</f>
        <v>28</v>
      </c>
      <c r="AX44" s="7">
        <f t="shared" si="12"/>
        <v>3.6428571428571428</v>
      </c>
      <c r="AY44" s="6">
        <f t="shared" si="15"/>
        <v>3.993975903614457E-3</v>
      </c>
      <c r="AZ44" s="6">
        <f t="shared" si="13"/>
        <v>3.9939759036144569</v>
      </c>
      <c r="BA44">
        <f>AY44/L44</f>
        <v>6.807526680781416E-4</v>
      </c>
      <c r="BB44">
        <f t="shared" si="14"/>
        <v>0</v>
      </c>
    </row>
    <row r="45" spans="1:54" x14ac:dyDescent="0.25">
      <c r="A45">
        <v>85</v>
      </c>
      <c r="B45">
        <v>3</v>
      </c>
      <c r="C45">
        <v>16</v>
      </c>
      <c r="D45">
        <v>25</v>
      </c>
      <c r="E45" t="s">
        <v>8</v>
      </c>
      <c r="F45">
        <v>3</v>
      </c>
      <c r="G45" t="s">
        <v>42</v>
      </c>
      <c r="H45" s="1">
        <v>45777</v>
      </c>
      <c r="I45" s="1">
        <v>45805</v>
      </c>
      <c r="L45" s="12">
        <v>12.884</v>
      </c>
      <c r="M45">
        <v>0</v>
      </c>
      <c r="N45">
        <v>80</v>
      </c>
      <c r="O45">
        <v>152</v>
      </c>
      <c r="P45">
        <v>53</v>
      </c>
      <c r="Q45">
        <v>53</v>
      </c>
      <c r="R45">
        <v>70</v>
      </c>
      <c r="S45">
        <v>85</v>
      </c>
      <c r="T45">
        <v>24</v>
      </c>
      <c r="U45">
        <v>186</v>
      </c>
      <c r="AF45">
        <v>4</v>
      </c>
      <c r="AG45">
        <v>1</v>
      </c>
      <c r="AH45">
        <v>27</v>
      </c>
      <c r="AK45">
        <f t="shared" si="1"/>
        <v>227</v>
      </c>
      <c r="AL45">
        <f t="shared" si="2"/>
        <v>0</v>
      </c>
      <c r="AM45">
        <f t="shared" si="3"/>
        <v>0</v>
      </c>
      <c r="AN45">
        <f t="shared" si="4"/>
        <v>476</v>
      </c>
      <c r="AO45">
        <f t="shared" si="5"/>
        <v>0</v>
      </c>
      <c r="AP45">
        <f t="shared" si="6"/>
        <v>0</v>
      </c>
      <c r="AQ45">
        <f t="shared" si="7"/>
        <v>227</v>
      </c>
      <c r="AR45">
        <f t="shared" si="8"/>
        <v>476</v>
      </c>
      <c r="AS45" s="11">
        <f t="shared" si="9"/>
        <v>0.47689075630252103</v>
      </c>
      <c r="AT45">
        <v>0.80300000000000005</v>
      </c>
      <c r="AU45">
        <f t="shared" si="10"/>
        <v>1.6869747899159666E-3</v>
      </c>
      <c r="AV45" s="7">
        <f t="shared" si="11"/>
        <v>0.38294327731092442</v>
      </c>
      <c r="AW45">
        <f>I45-H45</f>
        <v>28</v>
      </c>
      <c r="AX45" s="7">
        <f t="shared" si="12"/>
        <v>8.1071428571428577</v>
      </c>
      <c r="AY45" s="6">
        <f t="shared" si="15"/>
        <v>1.3676545618247301E-2</v>
      </c>
      <c r="AZ45" s="6">
        <f t="shared" si="13"/>
        <v>13.676545618247301</v>
      </c>
      <c r="BA45">
        <f>AY45/L45</f>
        <v>1.0615139411865337E-3</v>
      </c>
      <c r="BB45">
        <f t="shared" si="14"/>
        <v>3.5714285714285712E-2</v>
      </c>
    </row>
    <row r="46" spans="1:54" x14ac:dyDescent="0.25">
      <c r="A46">
        <v>88</v>
      </c>
      <c r="B46">
        <v>3</v>
      </c>
      <c r="C46">
        <v>16</v>
      </c>
      <c r="D46">
        <v>28</v>
      </c>
      <c r="E46" t="s">
        <v>10</v>
      </c>
      <c r="F46">
        <v>3</v>
      </c>
      <c r="G46" t="s">
        <v>18</v>
      </c>
      <c r="H46" s="1">
        <v>45777</v>
      </c>
      <c r="I46" s="1">
        <v>45805</v>
      </c>
      <c r="L46" s="12">
        <v>8.6679999999999993</v>
      </c>
      <c r="M46">
        <v>0</v>
      </c>
      <c r="N46">
        <v>83</v>
      </c>
      <c r="O46">
        <v>124</v>
      </c>
      <c r="P46">
        <v>96</v>
      </c>
      <c r="Q46">
        <v>118</v>
      </c>
      <c r="AF46">
        <v>2</v>
      </c>
      <c r="AG46">
        <v>0</v>
      </c>
      <c r="AH46">
        <v>32</v>
      </c>
      <c r="AK46">
        <f t="shared" si="1"/>
        <v>179</v>
      </c>
      <c r="AL46">
        <f t="shared" si="2"/>
        <v>0</v>
      </c>
      <c r="AM46">
        <f t="shared" si="3"/>
        <v>0</v>
      </c>
      <c r="AN46">
        <f t="shared" si="4"/>
        <v>242</v>
      </c>
      <c r="AO46">
        <f t="shared" si="5"/>
        <v>0</v>
      </c>
      <c r="AP46">
        <f t="shared" si="6"/>
        <v>0</v>
      </c>
      <c r="AQ46">
        <f t="shared" si="7"/>
        <v>179</v>
      </c>
      <c r="AR46">
        <f t="shared" si="8"/>
        <v>242</v>
      </c>
      <c r="AS46" s="11">
        <f t="shared" si="9"/>
        <v>0.73966942148760328</v>
      </c>
      <c r="AT46">
        <v>0.44</v>
      </c>
      <c r="AU46">
        <f t="shared" si="10"/>
        <v>1.8181818181818182E-3</v>
      </c>
      <c r="AV46" s="7">
        <f t="shared" si="11"/>
        <v>0.32545454545454544</v>
      </c>
      <c r="AW46">
        <f>I46-H46</f>
        <v>28</v>
      </c>
      <c r="AX46" s="7">
        <f t="shared" si="12"/>
        <v>6.3928571428571432</v>
      </c>
      <c r="AY46" s="6">
        <f t="shared" si="15"/>
        <v>1.1623376623376622E-2</v>
      </c>
      <c r="AZ46" s="6">
        <f t="shared" si="13"/>
        <v>11.623376623376622</v>
      </c>
      <c r="BA46">
        <f>AY46/L46</f>
        <v>1.3409525407679537E-3</v>
      </c>
      <c r="BB46">
        <f t="shared" si="14"/>
        <v>0</v>
      </c>
    </row>
    <row r="47" spans="1:54" x14ac:dyDescent="0.25">
      <c r="A47">
        <v>90</v>
      </c>
      <c r="B47">
        <v>3</v>
      </c>
      <c r="C47">
        <v>16</v>
      </c>
      <c r="D47">
        <v>30</v>
      </c>
      <c r="E47" t="s">
        <v>10</v>
      </c>
      <c r="F47">
        <v>1</v>
      </c>
      <c r="G47" t="s">
        <v>35</v>
      </c>
      <c r="H47" s="1">
        <v>45777</v>
      </c>
      <c r="I47" s="1">
        <v>45805</v>
      </c>
      <c r="L47" s="12">
        <v>7.9409999999999998</v>
      </c>
      <c r="M47">
        <v>0</v>
      </c>
      <c r="N47">
        <v>51</v>
      </c>
      <c r="O47">
        <v>91</v>
      </c>
      <c r="P47">
        <v>81</v>
      </c>
      <c r="Q47">
        <v>94</v>
      </c>
      <c r="R47">
        <v>6</v>
      </c>
      <c r="S47">
        <v>6</v>
      </c>
      <c r="AF47">
        <v>3</v>
      </c>
      <c r="AG47">
        <v>1</v>
      </c>
      <c r="AH47">
        <v>59</v>
      </c>
      <c r="AK47">
        <f t="shared" si="1"/>
        <v>138</v>
      </c>
      <c r="AL47">
        <f t="shared" si="2"/>
        <v>0</v>
      </c>
      <c r="AM47">
        <f t="shared" si="3"/>
        <v>0</v>
      </c>
      <c r="AN47">
        <f t="shared" si="4"/>
        <v>191</v>
      </c>
      <c r="AO47">
        <f t="shared" si="5"/>
        <v>0</v>
      </c>
      <c r="AP47">
        <f t="shared" si="6"/>
        <v>0</v>
      </c>
      <c r="AQ47">
        <f t="shared" si="7"/>
        <v>138</v>
      </c>
      <c r="AR47">
        <f t="shared" si="8"/>
        <v>191</v>
      </c>
      <c r="AS47" s="11">
        <f t="shared" si="9"/>
        <v>0.72251308900523559</v>
      </c>
      <c r="AT47">
        <v>0.26700000000000002</v>
      </c>
      <c r="AU47">
        <f t="shared" si="10"/>
        <v>1.3979057591623038E-3</v>
      </c>
      <c r="AV47" s="7">
        <f t="shared" si="11"/>
        <v>0.19291099476439794</v>
      </c>
      <c r="AW47">
        <f>I47-H47</f>
        <v>28</v>
      </c>
      <c r="AX47" s="7">
        <f t="shared" si="12"/>
        <v>4.9285714285714288</v>
      </c>
      <c r="AY47" s="6">
        <f t="shared" si="15"/>
        <v>6.8896783844427838E-3</v>
      </c>
      <c r="AZ47" s="6">
        <f t="shared" si="13"/>
        <v>6.8896783844427842</v>
      </c>
      <c r="BA47">
        <f>AY47/L47</f>
        <v>8.6760841007968567E-4</v>
      </c>
      <c r="BB47">
        <f t="shared" si="14"/>
        <v>3.5714285714285712E-2</v>
      </c>
    </row>
    <row r="48" spans="1:54" x14ac:dyDescent="0.25">
      <c r="A48">
        <v>91</v>
      </c>
      <c r="B48">
        <v>4</v>
      </c>
      <c r="C48">
        <v>22</v>
      </c>
      <c r="D48">
        <v>1</v>
      </c>
      <c r="E48" t="s">
        <v>10</v>
      </c>
      <c r="F48">
        <v>3</v>
      </c>
      <c r="G48" t="s">
        <v>18</v>
      </c>
      <c r="H48" s="1">
        <v>45780</v>
      </c>
      <c r="I48" s="1">
        <v>45808</v>
      </c>
      <c r="L48" s="12">
        <v>16.445</v>
      </c>
      <c r="M48">
        <v>0</v>
      </c>
      <c r="N48">
        <v>28</v>
      </c>
      <c r="O48">
        <v>70</v>
      </c>
      <c r="P48">
        <v>33</v>
      </c>
      <c r="Q48">
        <v>33</v>
      </c>
      <c r="R48">
        <v>41</v>
      </c>
      <c r="S48">
        <v>41</v>
      </c>
      <c r="AF48">
        <v>3</v>
      </c>
      <c r="AG48">
        <v>2</v>
      </c>
      <c r="AH48">
        <v>107</v>
      </c>
      <c r="AK48">
        <f t="shared" si="1"/>
        <v>102</v>
      </c>
      <c r="AL48">
        <f t="shared" si="2"/>
        <v>0</v>
      </c>
      <c r="AM48">
        <f t="shared" si="3"/>
        <v>0</v>
      </c>
      <c r="AN48">
        <f t="shared" si="4"/>
        <v>144</v>
      </c>
      <c r="AO48">
        <f t="shared" si="5"/>
        <v>0</v>
      </c>
      <c r="AP48">
        <f t="shared" si="6"/>
        <v>0</v>
      </c>
      <c r="AQ48">
        <f t="shared" si="7"/>
        <v>102</v>
      </c>
      <c r="AR48">
        <f t="shared" si="8"/>
        <v>144</v>
      </c>
      <c r="AS48" s="11">
        <f t="shared" si="9"/>
        <v>0.70833333333333337</v>
      </c>
      <c r="AT48">
        <v>0.33900000000000002</v>
      </c>
      <c r="AU48">
        <f t="shared" si="10"/>
        <v>2.3541666666666667E-3</v>
      </c>
      <c r="AV48" s="7">
        <f t="shared" si="11"/>
        <v>0.24012500000000001</v>
      </c>
      <c r="AW48">
        <f>I48-H48</f>
        <v>28</v>
      </c>
      <c r="AX48" s="7">
        <f t="shared" si="12"/>
        <v>3.6428571428571428</v>
      </c>
      <c r="AY48" s="6">
        <f t="shared" si="15"/>
        <v>8.5758928571428566E-3</v>
      </c>
      <c r="AZ48" s="6">
        <f t="shared" si="13"/>
        <v>8.5758928571428559</v>
      </c>
      <c r="BA48">
        <f>AY48/L48</f>
        <v>5.2148938018503231E-4</v>
      </c>
      <c r="BB48">
        <f t="shared" si="14"/>
        <v>7.1428571428571425E-2</v>
      </c>
    </row>
    <row r="49" spans="1:54" x14ac:dyDescent="0.25">
      <c r="A49">
        <v>94</v>
      </c>
      <c r="B49">
        <v>4</v>
      </c>
      <c r="C49">
        <v>22</v>
      </c>
      <c r="D49">
        <v>4</v>
      </c>
      <c r="E49" t="s">
        <v>8</v>
      </c>
      <c r="F49">
        <v>4</v>
      </c>
      <c r="G49" t="s">
        <v>40</v>
      </c>
      <c r="H49" s="1">
        <v>45780</v>
      </c>
      <c r="I49" s="1">
        <v>45808</v>
      </c>
      <c r="L49" s="12">
        <v>11.129</v>
      </c>
      <c r="M49">
        <v>0</v>
      </c>
      <c r="N49">
        <v>106</v>
      </c>
      <c r="O49">
        <v>153</v>
      </c>
      <c r="P49">
        <v>24</v>
      </c>
      <c r="Q49">
        <v>227</v>
      </c>
      <c r="AF49">
        <v>2</v>
      </c>
      <c r="AG49">
        <v>0</v>
      </c>
      <c r="AH49">
        <v>75.5</v>
      </c>
      <c r="AK49">
        <f t="shared" si="1"/>
        <v>130</v>
      </c>
      <c r="AL49">
        <f t="shared" si="2"/>
        <v>0</v>
      </c>
      <c r="AM49">
        <f t="shared" si="3"/>
        <v>0</v>
      </c>
      <c r="AN49">
        <f t="shared" si="4"/>
        <v>380</v>
      </c>
      <c r="AO49">
        <f t="shared" si="5"/>
        <v>0</v>
      </c>
      <c r="AP49">
        <f t="shared" si="6"/>
        <v>0</v>
      </c>
      <c r="AQ49">
        <f t="shared" si="7"/>
        <v>130</v>
      </c>
      <c r="AR49">
        <f t="shared" si="8"/>
        <v>380</v>
      </c>
      <c r="AS49" s="11">
        <f t="shared" si="9"/>
        <v>0.34210526315789475</v>
      </c>
      <c r="AT49">
        <v>0.84799999999999998</v>
      </c>
      <c r="AU49">
        <f t="shared" si="10"/>
        <v>2.2315789473684208E-3</v>
      </c>
      <c r="AV49" s="7">
        <f t="shared" si="11"/>
        <v>0.2901052631578947</v>
      </c>
      <c r="AW49">
        <f>I49-H49</f>
        <v>28</v>
      </c>
      <c r="AX49" s="7">
        <f t="shared" si="12"/>
        <v>4.6428571428571432</v>
      </c>
      <c r="AY49" s="6">
        <f t="shared" si="15"/>
        <v>1.0360902255639097E-2</v>
      </c>
      <c r="AZ49" s="6">
        <f t="shared" si="13"/>
        <v>10.360902255639097</v>
      </c>
      <c r="BA49">
        <f>AY49/L49</f>
        <v>9.3098232146995212E-4</v>
      </c>
      <c r="BB49">
        <f t="shared" si="14"/>
        <v>0</v>
      </c>
    </row>
    <row r="50" spans="1:54" x14ac:dyDescent="0.25">
      <c r="A50">
        <v>97</v>
      </c>
      <c r="B50">
        <v>4</v>
      </c>
      <c r="C50">
        <v>22</v>
      </c>
      <c r="D50">
        <v>7</v>
      </c>
      <c r="E50" t="s">
        <v>21</v>
      </c>
      <c r="F50">
        <v>4</v>
      </c>
      <c r="G50" t="s">
        <v>44</v>
      </c>
      <c r="H50" s="1">
        <v>45780</v>
      </c>
      <c r="I50" s="1">
        <v>45808</v>
      </c>
      <c r="L50" s="12">
        <v>15.204000000000001</v>
      </c>
      <c r="M50">
        <v>0</v>
      </c>
      <c r="N50">
        <v>126</v>
      </c>
      <c r="O50">
        <v>150.80000000000001</v>
      </c>
      <c r="P50">
        <v>29</v>
      </c>
      <c r="Q50">
        <v>193</v>
      </c>
      <c r="AF50">
        <v>2</v>
      </c>
      <c r="AG50">
        <v>0</v>
      </c>
      <c r="AH50">
        <v>91</v>
      </c>
      <c r="AK50">
        <f t="shared" si="1"/>
        <v>155</v>
      </c>
      <c r="AL50">
        <f t="shared" si="2"/>
        <v>0</v>
      </c>
      <c r="AM50">
        <f t="shared" si="3"/>
        <v>0</v>
      </c>
      <c r="AN50">
        <f t="shared" si="4"/>
        <v>343.8</v>
      </c>
      <c r="AO50">
        <f t="shared" si="5"/>
        <v>0</v>
      </c>
      <c r="AP50">
        <f t="shared" si="6"/>
        <v>0</v>
      </c>
      <c r="AQ50">
        <f t="shared" si="7"/>
        <v>155</v>
      </c>
      <c r="AR50">
        <f t="shared" si="8"/>
        <v>343.8</v>
      </c>
      <c r="AS50" s="11">
        <f t="shared" si="9"/>
        <v>0.45084351367073877</v>
      </c>
      <c r="AT50">
        <v>0.89200000000000002</v>
      </c>
      <c r="AU50">
        <f t="shared" si="10"/>
        <v>2.5945317044793483E-3</v>
      </c>
      <c r="AV50" s="7">
        <f t="shared" si="11"/>
        <v>0.40215241419429898</v>
      </c>
      <c r="AW50">
        <f>I50-H50</f>
        <v>28</v>
      </c>
      <c r="AX50" s="7">
        <f t="shared" si="12"/>
        <v>5.5357142857142856</v>
      </c>
      <c r="AY50" s="6">
        <f t="shared" si="15"/>
        <v>1.4362586221224964E-2</v>
      </c>
      <c r="AZ50" s="6">
        <f t="shared" si="13"/>
        <v>14.362586221224964</v>
      </c>
      <c r="BA50">
        <f>AY50/L50</f>
        <v>9.4465839392429381E-4</v>
      </c>
      <c r="BB50">
        <f t="shared" si="14"/>
        <v>0</v>
      </c>
    </row>
    <row r="51" spans="1:54" x14ac:dyDescent="0.25">
      <c r="A51">
        <v>99</v>
      </c>
      <c r="B51">
        <v>4</v>
      </c>
      <c r="C51">
        <v>22</v>
      </c>
      <c r="D51">
        <v>9</v>
      </c>
      <c r="E51" t="s">
        <v>10</v>
      </c>
      <c r="F51">
        <v>4</v>
      </c>
      <c r="G51" t="s">
        <v>11</v>
      </c>
      <c r="H51" s="1">
        <v>45780</v>
      </c>
      <c r="I51" s="1">
        <v>45808</v>
      </c>
      <c r="L51" s="12">
        <v>11.009</v>
      </c>
      <c r="M51">
        <v>0</v>
      </c>
      <c r="N51">
        <v>32</v>
      </c>
      <c r="O51">
        <v>76</v>
      </c>
      <c r="P51">
        <v>2</v>
      </c>
      <c r="Q51">
        <v>45</v>
      </c>
      <c r="R51">
        <v>25</v>
      </c>
      <c r="S51">
        <v>25</v>
      </c>
      <c r="AF51">
        <v>3</v>
      </c>
      <c r="AG51">
        <v>1</v>
      </c>
      <c r="AH51">
        <v>86</v>
      </c>
      <c r="AK51">
        <f t="shared" si="1"/>
        <v>59</v>
      </c>
      <c r="AL51">
        <f t="shared" si="2"/>
        <v>0</v>
      </c>
      <c r="AM51">
        <f t="shared" si="3"/>
        <v>0</v>
      </c>
      <c r="AN51">
        <f t="shared" si="4"/>
        <v>146</v>
      </c>
      <c r="AO51">
        <f t="shared" si="5"/>
        <v>0</v>
      </c>
      <c r="AP51">
        <f t="shared" si="6"/>
        <v>0</v>
      </c>
      <c r="AQ51">
        <f t="shared" si="7"/>
        <v>59</v>
      </c>
      <c r="AR51">
        <f t="shared" si="8"/>
        <v>146</v>
      </c>
      <c r="AS51" s="11">
        <f t="shared" si="9"/>
        <v>0.4041095890410959</v>
      </c>
      <c r="AT51">
        <v>0.28599999999999998</v>
      </c>
      <c r="AU51">
        <f t="shared" si="10"/>
        <v>1.958904109589041E-3</v>
      </c>
      <c r="AV51" s="7">
        <f t="shared" si="11"/>
        <v>0.11557534246575342</v>
      </c>
      <c r="AW51">
        <f>I51-H51</f>
        <v>28</v>
      </c>
      <c r="AX51" s="7">
        <f t="shared" si="12"/>
        <v>2.1071428571428572</v>
      </c>
      <c r="AY51" s="6">
        <f t="shared" si="15"/>
        <v>4.127690802348336E-3</v>
      </c>
      <c r="AZ51" s="6">
        <f t="shared" si="13"/>
        <v>4.1276908023483356</v>
      </c>
      <c r="BA51">
        <f>AY51/L51</f>
        <v>3.7493785106261566E-4</v>
      </c>
      <c r="BB51">
        <f t="shared" si="14"/>
        <v>3.5714285714285712E-2</v>
      </c>
    </row>
    <row r="52" spans="1:54" x14ac:dyDescent="0.25">
      <c r="A52">
        <v>100</v>
      </c>
      <c r="B52">
        <v>4</v>
      </c>
      <c r="C52">
        <v>22</v>
      </c>
      <c r="D52">
        <v>10</v>
      </c>
      <c r="E52" t="s">
        <v>10</v>
      </c>
      <c r="F52">
        <v>2</v>
      </c>
      <c r="G52" t="s">
        <v>36</v>
      </c>
      <c r="H52" s="1">
        <v>45780</v>
      </c>
      <c r="I52" s="1">
        <v>45808</v>
      </c>
      <c r="L52" s="12">
        <v>6.5229999999999997</v>
      </c>
      <c r="M52">
        <v>0</v>
      </c>
      <c r="N52">
        <v>110.3</v>
      </c>
      <c r="O52">
        <v>155</v>
      </c>
      <c r="P52">
        <v>21.8</v>
      </c>
      <c r="Q52">
        <v>68</v>
      </c>
      <c r="AF52">
        <v>2</v>
      </c>
      <c r="AG52">
        <v>1</v>
      </c>
      <c r="AH52">
        <v>73</v>
      </c>
      <c r="AK52">
        <f t="shared" si="1"/>
        <v>132.1</v>
      </c>
      <c r="AL52">
        <f t="shared" si="2"/>
        <v>0</v>
      </c>
      <c r="AM52">
        <f t="shared" si="3"/>
        <v>0</v>
      </c>
      <c r="AN52">
        <f t="shared" si="4"/>
        <v>223</v>
      </c>
      <c r="AO52">
        <f t="shared" si="5"/>
        <v>0</v>
      </c>
      <c r="AP52">
        <f t="shared" si="6"/>
        <v>0</v>
      </c>
      <c r="AQ52">
        <f t="shared" si="7"/>
        <v>132.1</v>
      </c>
      <c r="AR52">
        <f t="shared" si="8"/>
        <v>223</v>
      </c>
      <c r="AS52" s="11">
        <f t="shared" si="9"/>
        <v>0.59237668161434975</v>
      </c>
      <c r="AT52">
        <v>0.36799999999999999</v>
      </c>
      <c r="AU52">
        <f t="shared" si="10"/>
        <v>1.6502242152466368E-3</v>
      </c>
      <c r="AV52" s="7">
        <f t="shared" si="11"/>
        <v>0.21799461883408069</v>
      </c>
      <c r="AW52">
        <f>I52-H52</f>
        <v>28</v>
      </c>
      <c r="AX52" s="7">
        <f t="shared" si="12"/>
        <v>4.7178571428571425</v>
      </c>
      <c r="AY52" s="6">
        <f t="shared" si="15"/>
        <v>7.7855221012171679E-3</v>
      </c>
      <c r="AZ52" s="6">
        <f t="shared" si="13"/>
        <v>7.7855221012171683</v>
      </c>
      <c r="BA52">
        <f>AY52/L52</f>
        <v>1.1935493026547859E-3</v>
      </c>
      <c r="BB52">
        <f t="shared" si="14"/>
        <v>3.5714285714285712E-2</v>
      </c>
    </row>
    <row r="53" spans="1:54" x14ac:dyDescent="0.25">
      <c r="A53">
        <v>102</v>
      </c>
      <c r="B53">
        <v>4</v>
      </c>
      <c r="C53">
        <v>22</v>
      </c>
      <c r="D53">
        <v>12</v>
      </c>
      <c r="E53" t="s">
        <v>8</v>
      </c>
      <c r="F53">
        <v>5</v>
      </c>
      <c r="G53" t="s">
        <v>31</v>
      </c>
      <c r="H53" s="1">
        <v>45780</v>
      </c>
      <c r="I53" s="1">
        <v>45808</v>
      </c>
      <c r="L53" s="12">
        <v>10.813000000000001</v>
      </c>
      <c r="M53">
        <v>0</v>
      </c>
      <c r="N53">
        <v>16</v>
      </c>
      <c r="O53">
        <v>26.1</v>
      </c>
      <c r="P53">
        <v>17</v>
      </c>
      <c r="Q53">
        <v>145.69999999999999</v>
      </c>
      <c r="R53">
        <v>6.5</v>
      </c>
      <c r="S53">
        <v>6.5</v>
      </c>
      <c r="AF53">
        <v>3</v>
      </c>
      <c r="AG53">
        <v>1</v>
      </c>
      <c r="AH53">
        <v>94</v>
      </c>
      <c r="AK53">
        <f t="shared" si="1"/>
        <v>39.5</v>
      </c>
      <c r="AL53">
        <f t="shared" si="2"/>
        <v>0</v>
      </c>
      <c r="AM53">
        <f t="shared" si="3"/>
        <v>0</v>
      </c>
      <c r="AN53">
        <f t="shared" si="4"/>
        <v>178.29999999999998</v>
      </c>
      <c r="AO53">
        <f t="shared" si="5"/>
        <v>0</v>
      </c>
      <c r="AP53">
        <f t="shared" si="6"/>
        <v>0</v>
      </c>
      <c r="AQ53">
        <f t="shared" si="7"/>
        <v>39.5</v>
      </c>
      <c r="AR53">
        <f t="shared" si="8"/>
        <v>178.29999999999998</v>
      </c>
      <c r="AS53" s="11">
        <f t="shared" si="9"/>
        <v>0.2215367358384745</v>
      </c>
      <c r="AT53">
        <v>0.42</v>
      </c>
      <c r="AU53">
        <f t="shared" si="10"/>
        <v>2.3555804823331464E-3</v>
      </c>
      <c r="AV53" s="7">
        <f t="shared" si="11"/>
        <v>9.304542905215929E-2</v>
      </c>
      <c r="AW53">
        <f>I53-H53</f>
        <v>28</v>
      </c>
      <c r="AX53" s="7">
        <f t="shared" si="12"/>
        <v>1.4107142857142858</v>
      </c>
      <c r="AY53" s="6">
        <f t="shared" si="15"/>
        <v>3.3230510375771177E-3</v>
      </c>
      <c r="AZ53" s="6">
        <f t="shared" si="13"/>
        <v>3.3230510375771178</v>
      </c>
      <c r="BA53">
        <f>AY53/L53</f>
        <v>3.0731998867817602E-4</v>
      </c>
      <c r="BB53">
        <f t="shared" si="14"/>
        <v>3.5714285714285712E-2</v>
      </c>
    </row>
    <row r="54" spans="1:54" x14ac:dyDescent="0.25">
      <c r="A54">
        <v>106</v>
      </c>
      <c r="B54">
        <v>4</v>
      </c>
      <c r="C54">
        <v>22</v>
      </c>
      <c r="D54">
        <v>16</v>
      </c>
      <c r="E54" t="s">
        <v>8</v>
      </c>
      <c r="F54">
        <v>3</v>
      </c>
      <c r="G54" t="s">
        <v>42</v>
      </c>
      <c r="H54" s="1">
        <v>45780</v>
      </c>
      <c r="I54" s="1">
        <v>45808</v>
      </c>
      <c r="L54" s="12">
        <v>15.214</v>
      </c>
      <c r="M54">
        <v>0</v>
      </c>
      <c r="N54">
        <v>11</v>
      </c>
      <c r="O54">
        <v>209.2</v>
      </c>
      <c r="P54">
        <v>22.9</v>
      </c>
      <c r="Q54">
        <v>92</v>
      </c>
      <c r="AF54">
        <v>2</v>
      </c>
      <c r="AG54">
        <v>0</v>
      </c>
      <c r="AH54">
        <v>80</v>
      </c>
      <c r="AK54">
        <f t="shared" si="1"/>
        <v>33.9</v>
      </c>
      <c r="AL54">
        <f t="shared" si="2"/>
        <v>0</v>
      </c>
      <c r="AM54">
        <f t="shared" si="3"/>
        <v>0</v>
      </c>
      <c r="AN54">
        <f t="shared" si="4"/>
        <v>301.2</v>
      </c>
      <c r="AO54">
        <f t="shared" si="5"/>
        <v>0</v>
      </c>
      <c r="AP54">
        <f t="shared" si="6"/>
        <v>0</v>
      </c>
      <c r="AQ54">
        <f t="shared" si="7"/>
        <v>33.9</v>
      </c>
      <c r="AR54">
        <f t="shared" si="8"/>
        <v>301.2</v>
      </c>
      <c r="AS54" s="11">
        <f t="shared" si="9"/>
        <v>0.11254980079681275</v>
      </c>
      <c r="AT54">
        <v>0.78300000000000003</v>
      </c>
      <c r="AU54">
        <f t="shared" si="10"/>
        <v>2.5996015936254981E-3</v>
      </c>
      <c r="AV54" s="7">
        <f t="shared" si="11"/>
        <v>8.8126494023904378E-2</v>
      </c>
      <c r="AW54">
        <f>I54-H54</f>
        <v>28</v>
      </c>
      <c r="AX54" s="7">
        <f t="shared" si="12"/>
        <v>1.2107142857142856</v>
      </c>
      <c r="AY54" s="6">
        <f t="shared" si="15"/>
        <v>3.1473747865680135E-3</v>
      </c>
      <c r="AZ54" s="6">
        <f t="shared" si="13"/>
        <v>3.1473747865680135</v>
      </c>
      <c r="BA54">
        <f>AY54/L54</f>
        <v>2.068735892314982E-4</v>
      </c>
      <c r="BB54">
        <f t="shared" si="14"/>
        <v>0</v>
      </c>
    </row>
    <row r="55" spans="1:54" x14ac:dyDescent="0.25">
      <c r="A55">
        <v>109</v>
      </c>
      <c r="B55">
        <v>4</v>
      </c>
      <c r="C55">
        <v>22</v>
      </c>
      <c r="D55">
        <v>19</v>
      </c>
      <c r="E55" t="s">
        <v>21</v>
      </c>
      <c r="F55">
        <v>5</v>
      </c>
      <c r="G55" t="s">
        <v>39</v>
      </c>
      <c r="H55" s="1">
        <v>45780</v>
      </c>
      <c r="I55" s="1">
        <v>45808</v>
      </c>
      <c r="L55" s="12">
        <v>14.339</v>
      </c>
      <c r="M55">
        <v>0</v>
      </c>
      <c r="N55">
        <v>142</v>
      </c>
      <c r="O55">
        <v>259</v>
      </c>
      <c r="P55">
        <v>36</v>
      </c>
      <c r="Q55">
        <v>192.5</v>
      </c>
      <c r="R55">
        <v>90</v>
      </c>
      <c r="S55">
        <v>90</v>
      </c>
      <c r="AF55">
        <v>3</v>
      </c>
      <c r="AG55">
        <v>1</v>
      </c>
      <c r="AH55">
        <v>107</v>
      </c>
      <c r="AK55">
        <f t="shared" si="1"/>
        <v>268</v>
      </c>
      <c r="AL55">
        <f t="shared" si="2"/>
        <v>0</v>
      </c>
      <c r="AM55">
        <f t="shared" si="3"/>
        <v>0</v>
      </c>
      <c r="AN55">
        <f t="shared" si="4"/>
        <v>541.5</v>
      </c>
      <c r="AO55">
        <f t="shared" si="5"/>
        <v>0</v>
      </c>
      <c r="AP55">
        <f t="shared" si="6"/>
        <v>0</v>
      </c>
      <c r="AQ55">
        <f t="shared" si="7"/>
        <v>268</v>
      </c>
      <c r="AR55">
        <f t="shared" si="8"/>
        <v>541.5</v>
      </c>
      <c r="AS55" s="11">
        <f t="shared" si="9"/>
        <v>0.49492151431209602</v>
      </c>
      <c r="AT55">
        <v>1.085</v>
      </c>
      <c r="AU55">
        <f t="shared" si="10"/>
        <v>2.0036934441366575E-3</v>
      </c>
      <c r="AV55" s="7">
        <f t="shared" si="11"/>
        <v>0.53698984302862418</v>
      </c>
      <c r="AW55">
        <f>I55-H55</f>
        <v>28</v>
      </c>
      <c r="AX55" s="7">
        <f t="shared" si="12"/>
        <v>9.5714285714285712</v>
      </c>
      <c r="AY55" s="6">
        <f t="shared" si="15"/>
        <v>1.917820867959372E-2</v>
      </c>
      <c r="AZ55" s="6">
        <f t="shared" si="13"/>
        <v>19.17820867959372</v>
      </c>
      <c r="BA55">
        <f>AY55/L55</f>
        <v>1.3374857855913049E-3</v>
      </c>
      <c r="BB55">
        <f t="shared" si="14"/>
        <v>3.5714285714285712E-2</v>
      </c>
    </row>
    <row r="56" spans="1:54" x14ac:dyDescent="0.25">
      <c r="A56">
        <v>110</v>
      </c>
      <c r="B56">
        <v>4</v>
      </c>
      <c r="C56">
        <v>22</v>
      </c>
      <c r="D56">
        <v>20</v>
      </c>
      <c r="E56" t="s">
        <v>10</v>
      </c>
      <c r="F56">
        <v>5</v>
      </c>
      <c r="G56" t="s">
        <v>16</v>
      </c>
      <c r="H56" s="1">
        <v>45780</v>
      </c>
      <c r="I56" s="1">
        <v>45808</v>
      </c>
      <c r="L56" s="12">
        <v>15.859</v>
      </c>
      <c r="M56">
        <v>0</v>
      </c>
      <c r="N56">
        <v>17</v>
      </c>
      <c r="O56">
        <v>60</v>
      </c>
      <c r="P56">
        <v>0</v>
      </c>
      <c r="Q56">
        <v>44.7</v>
      </c>
      <c r="AF56">
        <v>2</v>
      </c>
      <c r="AG56">
        <v>0</v>
      </c>
      <c r="AH56">
        <v>93.6</v>
      </c>
      <c r="AK56">
        <f t="shared" si="1"/>
        <v>17</v>
      </c>
      <c r="AL56">
        <f t="shared" si="2"/>
        <v>0</v>
      </c>
      <c r="AM56">
        <f t="shared" si="3"/>
        <v>0</v>
      </c>
      <c r="AN56">
        <f t="shared" si="4"/>
        <v>104.7</v>
      </c>
      <c r="AO56">
        <f t="shared" si="5"/>
        <v>0</v>
      </c>
      <c r="AP56">
        <f t="shared" si="6"/>
        <v>0</v>
      </c>
      <c r="AQ56">
        <f t="shared" si="7"/>
        <v>17</v>
      </c>
      <c r="AR56">
        <f t="shared" si="8"/>
        <v>104.7</v>
      </c>
      <c r="AS56" s="11">
        <f t="shared" si="9"/>
        <v>0.16236867239732569</v>
      </c>
      <c r="AT56">
        <v>0.26400000000000001</v>
      </c>
      <c r="AU56">
        <f t="shared" si="10"/>
        <v>2.5214899713467049E-3</v>
      </c>
      <c r="AV56" s="7">
        <f t="shared" si="11"/>
        <v>4.2865329512893985E-2</v>
      </c>
      <c r="AW56">
        <f>I56-H56</f>
        <v>28</v>
      </c>
      <c r="AX56" s="7">
        <f t="shared" si="12"/>
        <v>0.6071428571428571</v>
      </c>
      <c r="AY56" s="6">
        <f t="shared" si="15"/>
        <v>1.5309046254604994E-3</v>
      </c>
      <c r="AZ56" s="6">
        <f t="shared" si="13"/>
        <v>1.5309046254604994</v>
      </c>
      <c r="BA56">
        <f>AY56/L56</f>
        <v>9.6532229362538582E-5</v>
      </c>
      <c r="BB56">
        <f t="shared" si="14"/>
        <v>0</v>
      </c>
    </row>
    <row r="57" spans="1:54" x14ac:dyDescent="0.25">
      <c r="A57">
        <v>111</v>
      </c>
      <c r="B57">
        <v>4</v>
      </c>
      <c r="C57">
        <v>22</v>
      </c>
      <c r="D57">
        <v>21</v>
      </c>
      <c r="E57" t="s">
        <v>8</v>
      </c>
      <c r="F57">
        <v>1</v>
      </c>
      <c r="G57" t="s">
        <v>9</v>
      </c>
      <c r="H57" s="1">
        <v>45780</v>
      </c>
      <c r="I57" s="1">
        <v>45808</v>
      </c>
      <c r="L57" s="12">
        <v>16.035</v>
      </c>
      <c r="M57">
        <v>0</v>
      </c>
      <c r="N57">
        <v>8</v>
      </c>
      <c r="O57">
        <v>155</v>
      </c>
      <c r="P57">
        <v>7</v>
      </c>
      <c r="Q57">
        <v>22</v>
      </c>
      <c r="AF57">
        <v>2</v>
      </c>
      <c r="AG57">
        <v>0</v>
      </c>
      <c r="AH57">
        <v>94.7</v>
      </c>
      <c r="AK57">
        <f t="shared" si="1"/>
        <v>15</v>
      </c>
      <c r="AL57">
        <f t="shared" si="2"/>
        <v>0</v>
      </c>
      <c r="AM57">
        <f t="shared" si="3"/>
        <v>0</v>
      </c>
      <c r="AN57">
        <f t="shared" si="4"/>
        <v>177</v>
      </c>
      <c r="AO57">
        <f t="shared" si="5"/>
        <v>0</v>
      </c>
      <c r="AP57">
        <f t="shared" si="6"/>
        <v>0</v>
      </c>
      <c r="AQ57">
        <f t="shared" si="7"/>
        <v>15</v>
      </c>
      <c r="AR57">
        <f t="shared" si="8"/>
        <v>177</v>
      </c>
      <c r="AS57" s="11">
        <f t="shared" si="9"/>
        <v>8.4745762711864403E-2</v>
      </c>
      <c r="AT57">
        <v>0.54500000000000004</v>
      </c>
      <c r="AU57">
        <f t="shared" si="10"/>
        <v>3.0790960451977404E-3</v>
      </c>
      <c r="AV57" s="7">
        <f t="shared" si="11"/>
        <v>4.6186440677966109E-2</v>
      </c>
      <c r="AW57">
        <f>I57-H57</f>
        <v>28</v>
      </c>
      <c r="AX57" s="7">
        <f t="shared" si="12"/>
        <v>0.5357142857142857</v>
      </c>
      <c r="AY57" s="6">
        <f t="shared" si="15"/>
        <v>1.6495157384987895E-3</v>
      </c>
      <c r="AZ57" s="6">
        <f t="shared" si="13"/>
        <v>1.6495157384987895</v>
      </c>
      <c r="BA57">
        <f>AY57/L57</f>
        <v>1.028697061739189E-4</v>
      </c>
      <c r="BB57">
        <f t="shared" si="14"/>
        <v>0</v>
      </c>
    </row>
    <row r="58" spans="1:54" x14ac:dyDescent="0.25">
      <c r="A58">
        <v>112</v>
      </c>
      <c r="B58">
        <v>4</v>
      </c>
      <c r="C58">
        <v>22</v>
      </c>
      <c r="D58">
        <v>22</v>
      </c>
      <c r="E58" t="s">
        <v>21</v>
      </c>
      <c r="F58">
        <v>3</v>
      </c>
      <c r="G58" t="s">
        <v>37</v>
      </c>
      <c r="H58" s="1">
        <v>45780</v>
      </c>
      <c r="I58" s="1">
        <v>45808</v>
      </c>
      <c r="L58" s="12">
        <v>11.919</v>
      </c>
      <c r="M58">
        <v>0</v>
      </c>
      <c r="N58">
        <v>29</v>
      </c>
      <c r="O58">
        <v>138</v>
      </c>
      <c r="AF58">
        <v>1</v>
      </c>
      <c r="AG58">
        <v>0</v>
      </c>
      <c r="AH58">
        <v>117</v>
      </c>
      <c r="AK58">
        <f t="shared" si="1"/>
        <v>29</v>
      </c>
      <c r="AL58">
        <f t="shared" si="2"/>
        <v>0</v>
      </c>
      <c r="AM58">
        <f t="shared" si="3"/>
        <v>0</v>
      </c>
      <c r="AN58">
        <f t="shared" si="4"/>
        <v>138</v>
      </c>
      <c r="AO58">
        <f t="shared" si="5"/>
        <v>0</v>
      </c>
      <c r="AP58">
        <f t="shared" si="6"/>
        <v>0</v>
      </c>
      <c r="AQ58">
        <f t="shared" si="7"/>
        <v>29</v>
      </c>
      <c r="AR58">
        <f t="shared" si="8"/>
        <v>138</v>
      </c>
      <c r="AS58" s="11">
        <f t="shared" si="9"/>
        <v>0.21014492753623187</v>
      </c>
      <c r="AT58">
        <v>0.28599999999999998</v>
      </c>
      <c r="AU58">
        <f t="shared" si="10"/>
        <v>2.072463768115942E-3</v>
      </c>
      <c r="AV58" s="7">
        <f t="shared" si="11"/>
        <v>6.0101449275362318E-2</v>
      </c>
      <c r="AW58">
        <f>I58-H58</f>
        <v>28</v>
      </c>
      <c r="AX58" s="7">
        <f t="shared" si="12"/>
        <v>1.0357142857142858</v>
      </c>
      <c r="AY58" s="6">
        <f t="shared" si="15"/>
        <v>2.1464803312629399E-3</v>
      </c>
      <c r="AZ58" s="6">
        <f t="shared" si="13"/>
        <v>2.1464803312629401</v>
      </c>
      <c r="BA58">
        <f>AY58/L58</f>
        <v>1.8008896142821879E-4</v>
      </c>
      <c r="BB58">
        <f t="shared" si="14"/>
        <v>0</v>
      </c>
    </row>
    <row r="59" spans="1:54" x14ac:dyDescent="0.25">
      <c r="A59">
        <v>115</v>
      </c>
      <c r="B59">
        <v>4</v>
      </c>
      <c r="C59">
        <v>22</v>
      </c>
      <c r="D59">
        <v>25</v>
      </c>
      <c r="E59" t="s">
        <v>21</v>
      </c>
      <c r="F59">
        <v>2</v>
      </c>
      <c r="G59" t="s">
        <v>22</v>
      </c>
      <c r="H59" s="1">
        <v>45780</v>
      </c>
      <c r="I59" s="1">
        <v>45808</v>
      </c>
      <c r="L59" s="12">
        <v>11.111000000000001</v>
      </c>
      <c r="M59">
        <v>0</v>
      </c>
      <c r="N59">
        <v>9</v>
      </c>
      <c r="O59">
        <v>149</v>
      </c>
      <c r="AF59">
        <v>1</v>
      </c>
      <c r="AG59">
        <v>0</v>
      </c>
      <c r="AH59">
        <v>114</v>
      </c>
      <c r="AK59">
        <f t="shared" si="1"/>
        <v>9</v>
      </c>
      <c r="AL59">
        <f t="shared" si="2"/>
        <v>0</v>
      </c>
      <c r="AM59">
        <f t="shared" si="3"/>
        <v>0</v>
      </c>
      <c r="AN59">
        <f t="shared" si="4"/>
        <v>149</v>
      </c>
      <c r="AO59">
        <f t="shared" si="5"/>
        <v>0</v>
      </c>
      <c r="AP59">
        <f t="shared" si="6"/>
        <v>0</v>
      </c>
      <c r="AQ59">
        <f t="shared" si="7"/>
        <v>9</v>
      </c>
      <c r="AR59">
        <f t="shared" si="8"/>
        <v>149</v>
      </c>
      <c r="AS59" s="11">
        <f t="shared" si="9"/>
        <v>6.0402684563758392E-2</v>
      </c>
      <c r="AT59">
        <v>0.32300000000000001</v>
      </c>
      <c r="AU59">
        <f t="shared" si="10"/>
        <v>2.1677852348993289E-3</v>
      </c>
      <c r="AV59" s="7">
        <f t="shared" si="11"/>
        <v>1.9510067114093959E-2</v>
      </c>
      <c r="AW59">
        <f>I59-H59</f>
        <v>28</v>
      </c>
      <c r="AX59" s="7">
        <f t="shared" si="12"/>
        <v>0.32142857142857145</v>
      </c>
      <c r="AY59" s="6">
        <f t="shared" si="15"/>
        <v>6.9678811121764138E-4</v>
      </c>
      <c r="AZ59" s="6">
        <f t="shared" si="13"/>
        <v>0.69678811121764139</v>
      </c>
      <c r="BA59">
        <f>AY59/L59</f>
        <v>6.2711557125158971E-5</v>
      </c>
      <c r="BB59">
        <f t="shared" si="14"/>
        <v>0</v>
      </c>
    </row>
    <row r="60" spans="1:54" x14ac:dyDescent="0.25">
      <c r="A60">
        <v>116</v>
      </c>
      <c r="B60">
        <v>4</v>
      </c>
      <c r="C60">
        <v>22</v>
      </c>
      <c r="D60">
        <v>26</v>
      </c>
      <c r="E60" t="s">
        <v>8</v>
      </c>
      <c r="F60">
        <v>2</v>
      </c>
      <c r="G60" t="s">
        <v>29</v>
      </c>
      <c r="H60" s="1">
        <v>45780</v>
      </c>
      <c r="I60" s="1">
        <v>45808</v>
      </c>
      <c r="L60" s="12">
        <v>9.577</v>
      </c>
      <c r="M60">
        <v>0</v>
      </c>
      <c r="N60">
        <v>12</v>
      </c>
      <c r="O60">
        <v>140</v>
      </c>
      <c r="P60">
        <v>16</v>
      </c>
      <c r="Q60">
        <v>16</v>
      </c>
      <c r="AF60">
        <v>2</v>
      </c>
      <c r="AG60">
        <v>1</v>
      </c>
      <c r="AH60">
        <v>94</v>
      </c>
      <c r="AK60">
        <f t="shared" si="1"/>
        <v>28</v>
      </c>
      <c r="AL60">
        <f t="shared" si="2"/>
        <v>0</v>
      </c>
      <c r="AM60">
        <f t="shared" si="3"/>
        <v>0</v>
      </c>
      <c r="AN60">
        <f t="shared" si="4"/>
        <v>156</v>
      </c>
      <c r="AO60">
        <f t="shared" si="5"/>
        <v>0</v>
      </c>
      <c r="AP60">
        <f t="shared" si="6"/>
        <v>0</v>
      </c>
      <c r="AQ60">
        <f t="shared" si="7"/>
        <v>28</v>
      </c>
      <c r="AR60">
        <f t="shared" si="8"/>
        <v>156</v>
      </c>
      <c r="AS60" s="11">
        <f t="shared" si="9"/>
        <v>0.17948717948717949</v>
      </c>
      <c r="AT60">
        <v>0.37</v>
      </c>
      <c r="AU60">
        <f t="shared" si="10"/>
        <v>2.371794871794872E-3</v>
      </c>
      <c r="AV60" s="7">
        <f t="shared" si="11"/>
        <v>6.6410256410256413E-2</v>
      </c>
      <c r="AW60">
        <f>I60-H60</f>
        <v>28</v>
      </c>
      <c r="AX60" s="7">
        <f t="shared" si="12"/>
        <v>1</v>
      </c>
      <c r="AY60" s="6">
        <f t="shared" si="15"/>
        <v>2.371794871794872E-3</v>
      </c>
      <c r="AZ60" s="6">
        <f t="shared" si="13"/>
        <v>2.3717948717948718</v>
      </c>
      <c r="BA60">
        <f>AY60/L60</f>
        <v>2.4765530665081672E-4</v>
      </c>
      <c r="BB60">
        <f t="shared" si="14"/>
        <v>3.5714285714285712E-2</v>
      </c>
    </row>
    <row r="61" spans="1:54" x14ac:dyDescent="0.25">
      <c r="A61">
        <v>117</v>
      </c>
      <c r="B61">
        <v>4</v>
      </c>
      <c r="C61">
        <v>22</v>
      </c>
      <c r="D61">
        <v>27</v>
      </c>
      <c r="E61" t="s">
        <v>10</v>
      </c>
      <c r="F61">
        <v>1</v>
      </c>
      <c r="G61" t="s">
        <v>35</v>
      </c>
      <c r="H61" s="1">
        <v>45780</v>
      </c>
      <c r="I61" s="1">
        <v>45808</v>
      </c>
      <c r="L61" s="12">
        <v>7.9539999999999997</v>
      </c>
      <c r="M61">
        <v>0</v>
      </c>
      <c r="N61">
        <v>32</v>
      </c>
      <c r="O61">
        <v>73</v>
      </c>
      <c r="P61">
        <v>36</v>
      </c>
      <c r="Q61">
        <v>36</v>
      </c>
      <c r="AF61">
        <v>2</v>
      </c>
      <c r="AG61">
        <v>1</v>
      </c>
      <c r="AH61">
        <v>93</v>
      </c>
      <c r="AK61">
        <f t="shared" si="1"/>
        <v>68</v>
      </c>
      <c r="AL61">
        <f t="shared" si="2"/>
        <v>0</v>
      </c>
      <c r="AM61">
        <f t="shared" si="3"/>
        <v>0</v>
      </c>
      <c r="AN61">
        <f t="shared" si="4"/>
        <v>109</v>
      </c>
      <c r="AO61">
        <f t="shared" si="5"/>
        <v>0</v>
      </c>
      <c r="AP61">
        <f t="shared" si="6"/>
        <v>0</v>
      </c>
      <c r="AQ61">
        <f t="shared" si="7"/>
        <v>68</v>
      </c>
      <c r="AR61">
        <f t="shared" si="8"/>
        <v>109</v>
      </c>
      <c r="AS61" s="11">
        <f t="shared" si="9"/>
        <v>0.62385321100917435</v>
      </c>
      <c r="AT61">
        <v>0.24099999999999999</v>
      </c>
      <c r="AU61">
        <f t="shared" si="10"/>
        <v>2.2110091743119263E-3</v>
      </c>
      <c r="AV61" s="7">
        <f t="shared" si="11"/>
        <v>0.15034862385321099</v>
      </c>
      <c r="AW61">
        <f>I61-H61</f>
        <v>28</v>
      </c>
      <c r="AX61" s="7">
        <f t="shared" si="12"/>
        <v>2.4285714285714284</v>
      </c>
      <c r="AY61" s="6">
        <f t="shared" si="15"/>
        <v>5.3695937090432492E-3</v>
      </c>
      <c r="AZ61" s="6">
        <f t="shared" si="13"/>
        <v>5.3695937090432491</v>
      </c>
      <c r="BA61">
        <f>AY61/L61</f>
        <v>6.7508092897199513E-4</v>
      </c>
      <c r="BB61">
        <f t="shared" si="14"/>
        <v>3.5714285714285712E-2</v>
      </c>
    </row>
    <row r="62" spans="1:54" x14ac:dyDescent="0.25">
      <c r="A62">
        <v>119</v>
      </c>
      <c r="B62">
        <v>4</v>
      </c>
      <c r="C62">
        <v>22</v>
      </c>
      <c r="D62">
        <v>29</v>
      </c>
      <c r="E62" t="s">
        <v>21</v>
      </c>
      <c r="F62">
        <v>1</v>
      </c>
      <c r="G62" t="s">
        <v>32</v>
      </c>
      <c r="H62" s="1">
        <v>45780</v>
      </c>
      <c r="I62" s="1">
        <v>45808</v>
      </c>
      <c r="L62" s="12">
        <v>9.6319999999999997</v>
      </c>
      <c r="M62">
        <v>0</v>
      </c>
      <c r="N62">
        <v>1</v>
      </c>
      <c r="O62">
        <v>142</v>
      </c>
      <c r="P62">
        <v>41</v>
      </c>
      <c r="Q62">
        <v>128</v>
      </c>
      <c r="R62">
        <v>101</v>
      </c>
      <c r="S62">
        <v>101</v>
      </c>
      <c r="AF62">
        <v>3</v>
      </c>
      <c r="AG62">
        <v>1</v>
      </c>
      <c r="AH62">
        <v>74</v>
      </c>
      <c r="AK62">
        <f t="shared" si="1"/>
        <v>143</v>
      </c>
      <c r="AL62">
        <f t="shared" si="2"/>
        <v>0</v>
      </c>
      <c r="AM62">
        <f t="shared" si="3"/>
        <v>0</v>
      </c>
      <c r="AN62">
        <f t="shared" si="4"/>
        <v>371</v>
      </c>
      <c r="AO62">
        <f t="shared" si="5"/>
        <v>0</v>
      </c>
      <c r="AP62">
        <f t="shared" si="6"/>
        <v>0</v>
      </c>
      <c r="AQ62">
        <f t="shared" si="7"/>
        <v>143</v>
      </c>
      <c r="AR62">
        <f t="shared" si="8"/>
        <v>371</v>
      </c>
      <c r="AS62" s="11">
        <f t="shared" si="9"/>
        <v>0.38544474393530997</v>
      </c>
      <c r="AT62">
        <v>0.89</v>
      </c>
      <c r="AU62">
        <f t="shared" si="10"/>
        <v>2.3989218328840972E-3</v>
      </c>
      <c r="AV62" s="7">
        <f t="shared" si="11"/>
        <v>0.3430458221024259</v>
      </c>
      <c r="AW62">
        <f>I62-H62</f>
        <v>28</v>
      </c>
      <c r="AX62" s="7">
        <f t="shared" si="12"/>
        <v>5.1071428571428568</v>
      </c>
      <c r="AY62" s="6">
        <f t="shared" si="15"/>
        <v>1.2251636503658068E-2</v>
      </c>
      <c r="AZ62" s="6">
        <f t="shared" si="13"/>
        <v>12.251636503658068</v>
      </c>
      <c r="BA62">
        <f>AY62/L62</f>
        <v>1.271972228369816E-3</v>
      </c>
      <c r="BB62">
        <f t="shared" si="14"/>
        <v>3.5714285714285712E-2</v>
      </c>
    </row>
    <row r="63" spans="1:54" x14ac:dyDescent="0.25">
      <c r="A63">
        <v>121</v>
      </c>
      <c r="B63">
        <v>5</v>
      </c>
      <c r="C63">
        <v>26</v>
      </c>
      <c r="D63">
        <v>1</v>
      </c>
      <c r="E63" t="s">
        <v>21</v>
      </c>
      <c r="F63">
        <v>3</v>
      </c>
      <c r="G63" t="s">
        <v>37</v>
      </c>
      <c r="H63" s="1">
        <v>45782</v>
      </c>
      <c r="I63" s="1">
        <v>45810</v>
      </c>
      <c r="L63" s="12">
        <v>9.2680000000000007</v>
      </c>
      <c r="M63">
        <v>0</v>
      </c>
      <c r="N63">
        <v>108</v>
      </c>
      <c r="O63">
        <v>147</v>
      </c>
      <c r="AF63">
        <v>1</v>
      </c>
      <c r="AG63">
        <v>0</v>
      </c>
      <c r="AH63">
        <v>84</v>
      </c>
      <c r="AK63">
        <f t="shared" si="1"/>
        <v>108</v>
      </c>
      <c r="AL63">
        <f t="shared" si="2"/>
        <v>0</v>
      </c>
      <c r="AM63">
        <f t="shared" si="3"/>
        <v>0</v>
      </c>
      <c r="AN63">
        <f t="shared" si="4"/>
        <v>147</v>
      </c>
      <c r="AO63">
        <f t="shared" si="5"/>
        <v>0</v>
      </c>
      <c r="AP63">
        <f t="shared" si="6"/>
        <v>0</v>
      </c>
      <c r="AQ63">
        <f t="shared" si="7"/>
        <v>108</v>
      </c>
      <c r="AR63">
        <f t="shared" si="8"/>
        <v>147</v>
      </c>
      <c r="AS63" s="11">
        <f t="shared" si="9"/>
        <v>0.73469387755102045</v>
      </c>
      <c r="AT63">
        <v>0.33500000000000002</v>
      </c>
      <c r="AU63">
        <f t="shared" si="10"/>
        <v>2.2789115646258506E-3</v>
      </c>
      <c r="AV63" s="7">
        <f t="shared" si="11"/>
        <v>0.24612244897959187</v>
      </c>
      <c r="AW63">
        <f>I63-H63</f>
        <v>28</v>
      </c>
      <c r="AX63" s="7">
        <f t="shared" si="12"/>
        <v>3.8571428571428572</v>
      </c>
      <c r="AY63" s="6">
        <f t="shared" si="15"/>
        <v>8.7900874635568529E-3</v>
      </c>
      <c r="AZ63" s="6">
        <f t="shared" si="13"/>
        <v>8.7900874635568531</v>
      </c>
      <c r="BA63">
        <f>AY63/L63</f>
        <v>9.4843412425084719E-4</v>
      </c>
      <c r="BB63">
        <f t="shared" si="14"/>
        <v>0</v>
      </c>
    </row>
    <row r="64" spans="1:54" x14ac:dyDescent="0.25">
      <c r="A64">
        <v>125</v>
      </c>
      <c r="B64">
        <v>5</v>
      </c>
      <c r="C64">
        <v>26</v>
      </c>
      <c r="D64">
        <v>5</v>
      </c>
      <c r="E64" t="s">
        <v>8</v>
      </c>
      <c r="F64">
        <v>3</v>
      </c>
      <c r="G64" t="s">
        <v>42</v>
      </c>
      <c r="H64" s="1">
        <v>45782</v>
      </c>
      <c r="I64" s="1">
        <v>45810</v>
      </c>
      <c r="J64" t="s">
        <v>14</v>
      </c>
      <c r="L64" s="12">
        <v>17.145</v>
      </c>
      <c r="M64">
        <v>0</v>
      </c>
      <c r="N64">
        <v>8</v>
      </c>
      <c r="O64">
        <v>190</v>
      </c>
      <c r="V64">
        <v>13</v>
      </c>
      <c r="W64">
        <v>104</v>
      </c>
      <c r="AF64">
        <v>2</v>
      </c>
      <c r="AG64">
        <v>0</v>
      </c>
      <c r="AH64">
        <v>120</v>
      </c>
      <c r="AI64">
        <v>109</v>
      </c>
      <c r="AK64">
        <f t="shared" si="1"/>
        <v>8</v>
      </c>
      <c r="AL64">
        <f t="shared" si="2"/>
        <v>13</v>
      </c>
      <c r="AM64">
        <f t="shared" si="3"/>
        <v>0</v>
      </c>
      <c r="AN64">
        <f t="shared" si="4"/>
        <v>190</v>
      </c>
      <c r="AO64">
        <f t="shared" si="5"/>
        <v>104</v>
      </c>
      <c r="AP64">
        <f t="shared" si="6"/>
        <v>0</v>
      </c>
      <c r="AQ64">
        <f t="shared" si="7"/>
        <v>21</v>
      </c>
      <c r="AR64">
        <f t="shared" si="8"/>
        <v>294</v>
      </c>
      <c r="AS64" s="11">
        <f t="shared" si="9"/>
        <v>7.1428571428571425E-2</v>
      </c>
      <c r="AT64">
        <v>0.77900000000000003</v>
      </c>
      <c r="AU64">
        <f t="shared" si="10"/>
        <v>2.6496598639455782E-3</v>
      </c>
      <c r="AV64" s="7">
        <f t="shared" si="11"/>
        <v>5.564285714285714E-2</v>
      </c>
      <c r="AW64">
        <f>I64-H64</f>
        <v>28</v>
      </c>
      <c r="AX64" s="7">
        <f t="shared" si="12"/>
        <v>0.75</v>
      </c>
      <c r="AY64" s="6">
        <f t="shared" si="15"/>
        <v>1.9872448979591836E-3</v>
      </c>
      <c r="AZ64" s="6">
        <f t="shared" si="13"/>
        <v>1.9872448979591835</v>
      </c>
      <c r="BA64">
        <f>AY64/L64</f>
        <v>1.1590813053130263E-4</v>
      </c>
      <c r="BB64">
        <f t="shared" si="14"/>
        <v>0</v>
      </c>
    </row>
    <row r="65" spans="1:54" x14ac:dyDescent="0.25">
      <c r="A65">
        <v>125</v>
      </c>
      <c r="B65">
        <v>5</v>
      </c>
      <c r="C65">
        <v>26</v>
      </c>
      <c r="D65">
        <v>5</v>
      </c>
      <c r="E65" t="s">
        <v>8</v>
      </c>
      <c r="F65">
        <v>3</v>
      </c>
      <c r="G65" t="s">
        <v>42</v>
      </c>
      <c r="H65" s="1">
        <v>45782</v>
      </c>
      <c r="I65" s="1">
        <v>45810</v>
      </c>
      <c r="J65" t="s">
        <v>15</v>
      </c>
      <c r="L65" s="12">
        <v>15.8</v>
      </c>
      <c r="M65">
        <v>0</v>
      </c>
      <c r="N65">
        <v>4</v>
      </c>
      <c r="O65">
        <v>49</v>
      </c>
      <c r="V65">
        <v>9</v>
      </c>
      <c r="W65">
        <v>93</v>
      </c>
      <c r="AF65">
        <v>2</v>
      </c>
      <c r="AG65">
        <v>0</v>
      </c>
      <c r="AH65">
        <v>57</v>
      </c>
      <c r="AI65">
        <v>80</v>
      </c>
      <c r="AK65">
        <f t="shared" si="1"/>
        <v>4</v>
      </c>
      <c r="AL65">
        <f t="shared" si="2"/>
        <v>9</v>
      </c>
      <c r="AM65">
        <f t="shared" si="3"/>
        <v>0</v>
      </c>
      <c r="AN65">
        <f t="shared" si="4"/>
        <v>49</v>
      </c>
      <c r="AO65">
        <f t="shared" si="5"/>
        <v>93</v>
      </c>
      <c r="AP65">
        <f t="shared" si="6"/>
        <v>0</v>
      </c>
      <c r="AQ65">
        <f t="shared" si="7"/>
        <v>13</v>
      </c>
      <c r="AR65">
        <f t="shared" si="8"/>
        <v>142</v>
      </c>
      <c r="AS65" s="11">
        <f t="shared" si="9"/>
        <v>9.154929577464789E-2</v>
      </c>
      <c r="AT65">
        <v>0.29499999999999998</v>
      </c>
      <c r="AU65">
        <f t="shared" si="10"/>
        <v>2.0774647887323943E-3</v>
      </c>
      <c r="AV65" s="7">
        <f t="shared" si="11"/>
        <v>2.7007042253521126E-2</v>
      </c>
      <c r="AW65">
        <f>I65-H65</f>
        <v>28</v>
      </c>
      <c r="AX65" s="7">
        <f t="shared" si="12"/>
        <v>0.4642857142857143</v>
      </c>
      <c r="AY65" s="6">
        <f t="shared" si="15"/>
        <v>9.6453722334004027E-4</v>
      </c>
      <c r="AZ65" s="6">
        <f t="shared" si="13"/>
        <v>0.96453722334004022</v>
      </c>
      <c r="BA65">
        <f>AY65/L65</f>
        <v>6.1046659705065842E-5</v>
      </c>
      <c r="BB65">
        <f t="shared" si="14"/>
        <v>0</v>
      </c>
    </row>
    <row r="66" spans="1:54" x14ac:dyDescent="0.25">
      <c r="A66">
        <v>126</v>
      </c>
      <c r="B66">
        <v>5</v>
      </c>
      <c r="C66">
        <v>26</v>
      </c>
      <c r="D66">
        <v>6</v>
      </c>
      <c r="E66" t="s">
        <v>10</v>
      </c>
      <c r="F66">
        <v>4</v>
      </c>
      <c r="G66" t="s">
        <v>11</v>
      </c>
      <c r="H66" s="1">
        <v>45782</v>
      </c>
      <c r="I66" s="1">
        <v>45810</v>
      </c>
      <c r="J66" t="s">
        <v>14</v>
      </c>
      <c r="L66" s="12">
        <v>14.539</v>
      </c>
      <c r="M66">
        <v>0</v>
      </c>
      <c r="N66">
        <v>0</v>
      </c>
      <c r="O66">
        <v>46</v>
      </c>
      <c r="V66">
        <v>9</v>
      </c>
      <c r="W66">
        <v>478</v>
      </c>
      <c r="AF66">
        <v>2</v>
      </c>
      <c r="AG66">
        <v>0</v>
      </c>
      <c r="AH66">
        <v>81</v>
      </c>
      <c r="AI66">
        <v>78.5</v>
      </c>
      <c r="AK66">
        <f t="shared" si="1"/>
        <v>0</v>
      </c>
      <c r="AL66">
        <f t="shared" si="2"/>
        <v>9</v>
      </c>
      <c r="AM66">
        <f t="shared" si="3"/>
        <v>0</v>
      </c>
      <c r="AN66">
        <f t="shared" si="4"/>
        <v>46</v>
      </c>
      <c r="AO66">
        <f t="shared" si="5"/>
        <v>478</v>
      </c>
      <c r="AP66">
        <f t="shared" si="6"/>
        <v>0</v>
      </c>
      <c r="AQ66">
        <f t="shared" si="7"/>
        <v>9</v>
      </c>
      <c r="AR66">
        <f t="shared" si="8"/>
        <v>524</v>
      </c>
      <c r="AS66" s="11">
        <f t="shared" si="9"/>
        <v>1.717557251908397E-2</v>
      </c>
      <c r="AT66">
        <v>0.11899999999999999</v>
      </c>
      <c r="AU66">
        <f t="shared" si="10"/>
        <v>2.2709923664122138E-4</v>
      </c>
      <c r="AV66" s="7">
        <f t="shared" si="11"/>
        <v>2.0438931297709923E-3</v>
      </c>
      <c r="AW66">
        <f>I66-H66</f>
        <v>28</v>
      </c>
      <c r="AX66" s="7">
        <f t="shared" si="12"/>
        <v>0.32142857142857145</v>
      </c>
      <c r="AY66" s="6">
        <f t="shared" si="15"/>
        <v>7.2996183206106865E-5</v>
      </c>
      <c r="AZ66" s="6">
        <f t="shared" si="13"/>
        <v>7.299618320610686E-2</v>
      </c>
      <c r="BA66">
        <f>AY66/L66</f>
        <v>5.0207155379398076E-6</v>
      </c>
      <c r="BB66">
        <f t="shared" si="14"/>
        <v>0</v>
      </c>
    </row>
    <row r="67" spans="1:54" x14ac:dyDescent="0.25">
      <c r="A67">
        <v>126</v>
      </c>
      <c r="B67">
        <v>5</v>
      </c>
      <c r="C67">
        <v>26</v>
      </c>
      <c r="D67">
        <v>6</v>
      </c>
      <c r="E67" t="s">
        <v>10</v>
      </c>
      <c r="F67">
        <v>4</v>
      </c>
      <c r="G67" t="s">
        <v>11</v>
      </c>
      <c r="H67" s="1">
        <v>45782</v>
      </c>
      <c r="I67" s="1">
        <v>45810</v>
      </c>
      <c r="J67" t="s">
        <v>15</v>
      </c>
      <c r="L67" s="12">
        <v>10.144</v>
      </c>
      <c r="M67">
        <v>0</v>
      </c>
      <c r="N67">
        <v>8</v>
      </c>
      <c r="O67">
        <v>37</v>
      </c>
      <c r="V67">
        <v>12</v>
      </c>
      <c r="W67">
        <v>48</v>
      </c>
      <c r="AF67">
        <v>2</v>
      </c>
      <c r="AG67">
        <v>0</v>
      </c>
      <c r="AH67">
        <v>115</v>
      </c>
      <c r="AI67">
        <v>117</v>
      </c>
      <c r="AK67">
        <f t="shared" si="1"/>
        <v>8</v>
      </c>
      <c r="AL67">
        <f t="shared" si="2"/>
        <v>12</v>
      </c>
      <c r="AM67">
        <f t="shared" si="3"/>
        <v>0</v>
      </c>
      <c r="AN67">
        <f t="shared" si="4"/>
        <v>37</v>
      </c>
      <c r="AO67">
        <f t="shared" si="5"/>
        <v>48</v>
      </c>
      <c r="AP67">
        <f t="shared" si="6"/>
        <v>0</v>
      </c>
      <c r="AQ67">
        <f t="shared" si="7"/>
        <v>20</v>
      </c>
      <c r="AR67">
        <f t="shared" si="8"/>
        <v>85</v>
      </c>
      <c r="AS67" s="11">
        <f t="shared" si="9"/>
        <v>0.23529411764705882</v>
      </c>
      <c r="AT67">
        <v>0.105</v>
      </c>
      <c r="AU67">
        <f t="shared" si="10"/>
        <v>1.2352941176470588E-3</v>
      </c>
      <c r="AV67" s="7">
        <f t="shared" si="11"/>
        <v>2.4705882352941175E-2</v>
      </c>
      <c r="AW67">
        <f>I67-H67</f>
        <v>28</v>
      </c>
      <c r="AX67" s="7">
        <f t="shared" si="12"/>
        <v>0.7142857142857143</v>
      </c>
      <c r="AY67" s="6">
        <f t="shared" ref="AY67:AY98" si="16">AV67/AW67</f>
        <v>8.8235294117647051E-4</v>
      </c>
      <c r="AZ67" s="6">
        <f t="shared" si="13"/>
        <v>0.88235294117647056</v>
      </c>
      <c r="BA67">
        <f>AY67/L67</f>
        <v>8.698274262386342E-5</v>
      </c>
      <c r="BB67">
        <f t="shared" si="14"/>
        <v>0</v>
      </c>
    </row>
    <row r="68" spans="1:54" x14ac:dyDescent="0.25">
      <c r="A68">
        <v>128</v>
      </c>
      <c r="B68">
        <v>5</v>
      </c>
      <c r="C68">
        <v>26</v>
      </c>
      <c r="D68">
        <v>8</v>
      </c>
      <c r="E68" t="s">
        <v>8</v>
      </c>
      <c r="F68">
        <v>2</v>
      </c>
      <c r="G68" t="s">
        <v>29</v>
      </c>
      <c r="H68" s="1">
        <v>45782</v>
      </c>
      <c r="I68" s="1">
        <v>45810</v>
      </c>
      <c r="J68" t="s">
        <v>14</v>
      </c>
      <c r="L68" s="12">
        <v>8.7490000000000006</v>
      </c>
      <c r="M68">
        <v>0</v>
      </c>
      <c r="N68">
        <v>77</v>
      </c>
      <c r="O68">
        <v>77</v>
      </c>
      <c r="P68">
        <v>23</v>
      </c>
      <c r="Q68">
        <v>178</v>
      </c>
      <c r="AF68">
        <v>2</v>
      </c>
      <c r="AG68">
        <v>1</v>
      </c>
      <c r="AH68">
        <v>116</v>
      </c>
      <c r="AK68">
        <f t="shared" ref="AK68:AK114" si="17">SUM($N68,$P68,$R68,$T68)</f>
        <v>100</v>
      </c>
      <c r="AL68">
        <f t="shared" ref="AL68:AL114" si="18">SUM($V68,$X68,$Z68)</f>
        <v>0</v>
      </c>
      <c r="AM68">
        <f t="shared" ref="AM68:AM114" si="19">SUM($AB68,$AD68)</f>
        <v>0</v>
      </c>
      <c r="AN68">
        <f t="shared" ref="AN68:AN114" si="20">SUM($O68,$Q68,$S68,$U68)</f>
        <v>255</v>
      </c>
      <c r="AO68">
        <f t="shared" ref="AO68:AO114" si="21">SUM($W68,$Y68,$AA68)</f>
        <v>0</v>
      </c>
      <c r="AP68">
        <f t="shared" ref="AP68:AP114" si="22">SUM($AC68,$AE68)</f>
        <v>0</v>
      </c>
      <c r="AQ68">
        <f t="shared" ref="AQ68:AQ114" si="23">SUM(AK68,AL68,AM68)</f>
        <v>100</v>
      </c>
      <c r="AR68">
        <f t="shared" ref="AR68:AR114" si="24">SUM(AN68,AO68,AP68)</f>
        <v>255</v>
      </c>
      <c r="AS68" s="11">
        <f t="shared" ref="AS68:AS114" si="25">AQ68/AR68</f>
        <v>0.39215686274509803</v>
      </c>
      <c r="AT68">
        <v>0.67700000000000005</v>
      </c>
      <c r="AU68">
        <f t="shared" ref="AU68:AU114" si="26">AT68/AR68</f>
        <v>2.654901960784314E-3</v>
      </c>
      <c r="AV68" s="7">
        <f t="shared" ref="AV68:AV114" si="27">AU68*AQ68</f>
        <v>0.26549019607843138</v>
      </c>
      <c r="AW68">
        <f>I68-H68</f>
        <v>28</v>
      </c>
      <c r="AX68" s="7">
        <f t="shared" ref="AX68:AX114" si="28">AQ68/AW68</f>
        <v>3.5714285714285716</v>
      </c>
      <c r="AY68" s="6">
        <f t="shared" si="16"/>
        <v>9.4817927170868354E-3</v>
      </c>
      <c r="AZ68" s="6">
        <f t="shared" ref="AZ68:AZ114" si="29">AY68*1000</f>
        <v>9.4817927170868348</v>
      </c>
      <c r="BA68">
        <f>AY68/L68</f>
        <v>1.0837573113597937E-3</v>
      </c>
      <c r="BB68">
        <f t="shared" ref="BB68:BB114" si="30">AG68/AW68</f>
        <v>3.5714285714285712E-2</v>
      </c>
    </row>
    <row r="69" spans="1:54" x14ac:dyDescent="0.25">
      <c r="A69">
        <v>128</v>
      </c>
      <c r="B69">
        <v>5</v>
      </c>
      <c r="C69">
        <v>26</v>
      </c>
      <c r="D69">
        <v>8</v>
      </c>
      <c r="E69" t="s">
        <v>8</v>
      </c>
      <c r="F69">
        <v>2</v>
      </c>
      <c r="G69" t="s">
        <v>29</v>
      </c>
      <c r="H69" s="1">
        <v>45782</v>
      </c>
      <c r="I69" s="1">
        <v>45810</v>
      </c>
      <c r="J69" t="s">
        <v>15</v>
      </c>
      <c r="L69" s="12">
        <v>6.3049999999999997</v>
      </c>
      <c r="M69">
        <v>0</v>
      </c>
      <c r="N69">
        <v>19</v>
      </c>
      <c r="O69">
        <v>48</v>
      </c>
      <c r="AF69">
        <v>1</v>
      </c>
      <c r="AG69">
        <v>0</v>
      </c>
      <c r="AH69">
        <v>93</v>
      </c>
      <c r="AK69">
        <f t="shared" si="17"/>
        <v>19</v>
      </c>
      <c r="AL69">
        <f t="shared" si="18"/>
        <v>0</v>
      </c>
      <c r="AM69">
        <f t="shared" si="19"/>
        <v>0</v>
      </c>
      <c r="AN69">
        <f t="shared" si="20"/>
        <v>48</v>
      </c>
      <c r="AO69">
        <f t="shared" si="21"/>
        <v>0</v>
      </c>
      <c r="AP69">
        <f t="shared" si="22"/>
        <v>0</v>
      </c>
      <c r="AQ69">
        <f t="shared" si="23"/>
        <v>19</v>
      </c>
      <c r="AR69">
        <f t="shared" si="24"/>
        <v>48</v>
      </c>
      <c r="AS69" s="11">
        <f t="shared" si="25"/>
        <v>0.39583333333333331</v>
      </c>
      <c r="AT69">
        <v>8.3000000000000004E-2</v>
      </c>
      <c r="AU69">
        <f t="shared" si="26"/>
        <v>1.7291666666666668E-3</v>
      </c>
      <c r="AV69" s="7">
        <f t="shared" si="27"/>
        <v>3.285416666666667E-2</v>
      </c>
      <c r="AW69">
        <f>I69-H69</f>
        <v>28</v>
      </c>
      <c r="AX69" s="7">
        <f t="shared" si="28"/>
        <v>0.6785714285714286</v>
      </c>
      <c r="AY69" s="6">
        <f t="shared" si="16"/>
        <v>1.1733630952380954E-3</v>
      </c>
      <c r="AZ69" s="6">
        <f t="shared" si="29"/>
        <v>1.1733630952380953</v>
      </c>
      <c r="BA69">
        <f>AY69/L69</f>
        <v>1.8610041161587555E-4</v>
      </c>
      <c r="BB69">
        <f t="shared" si="30"/>
        <v>0</v>
      </c>
    </row>
    <row r="70" spans="1:54" x14ac:dyDescent="0.25">
      <c r="A70">
        <v>129</v>
      </c>
      <c r="B70">
        <v>5</v>
      </c>
      <c r="C70">
        <v>26</v>
      </c>
      <c r="D70">
        <v>9</v>
      </c>
      <c r="E70" t="s">
        <v>10</v>
      </c>
      <c r="F70">
        <v>1</v>
      </c>
      <c r="G70" t="s">
        <v>35</v>
      </c>
      <c r="H70" s="1">
        <v>45782</v>
      </c>
      <c r="I70" s="1">
        <v>45810</v>
      </c>
      <c r="J70" t="s">
        <v>14</v>
      </c>
      <c r="L70" s="12">
        <v>19.670999999999999</v>
      </c>
      <c r="M70">
        <v>0</v>
      </c>
      <c r="N70">
        <v>4</v>
      </c>
      <c r="O70">
        <v>49</v>
      </c>
      <c r="P70">
        <v>0</v>
      </c>
      <c r="Q70">
        <v>45</v>
      </c>
      <c r="AF70">
        <v>2</v>
      </c>
      <c r="AG70">
        <v>0</v>
      </c>
      <c r="AH70">
        <v>104</v>
      </c>
      <c r="AK70">
        <f t="shared" si="17"/>
        <v>4</v>
      </c>
      <c r="AL70">
        <f t="shared" si="18"/>
        <v>0</v>
      </c>
      <c r="AM70">
        <f t="shared" si="19"/>
        <v>0</v>
      </c>
      <c r="AN70">
        <f t="shared" si="20"/>
        <v>94</v>
      </c>
      <c r="AO70">
        <f t="shared" si="21"/>
        <v>0</v>
      </c>
      <c r="AP70">
        <f t="shared" si="22"/>
        <v>0</v>
      </c>
      <c r="AQ70">
        <f t="shared" si="23"/>
        <v>4</v>
      </c>
      <c r="AR70">
        <f t="shared" si="24"/>
        <v>94</v>
      </c>
      <c r="AS70" s="11">
        <f t="shared" si="25"/>
        <v>4.2553191489361701E-2</v>
      </c>
      <c r="AT70">
        <v>0.28699999999999998</v>
      </c>
      <c r="AU70">
        <f t="shared" si="26"/>
        <v>3.053191489361702E-3</v>
      </c>
      <c r="AV70" s="7">
        <f t="shared" si="27"/>
        <v>1.2212765957446808E-2</v>
      </c>
      <c r="AW70">
        <f>I70-H70</f>
        <v>28</v>
      </c>
      <c r="AX70" s="7">
        <f t="shared" si="28"/>
        <v>0.14285714285714285</v>
      </c>
      <c r="AY70" s="6">
        <f t="shared" si="16"/>
        <v>4.3617021276595741E-4</v>
      </c>
      <c r="AZ70" s="6">
        <f t="shared" si="29"/>
        <v>0.43617021276595741</v>
      </c>
      <c r="BA70">
        <f>AY70/L70</f>
        <v>2.2173260778097575E-5</v>
      </c>
      <c r="BB70">
        <f t="shared" si="30"/>
        <v>0</v>
      </c>
    </row>
    <row r="71" spans="1:54" x14ac:dyDescent="0.25">
      <c r="A71">
        <v>129</v>
      </c>
      <c r="B71">
        <v>5</v>
      </c>
      <c r="C71">
        <v>26</v>
      </c>
      <c r="D71">
        <v>9</v>
      </c>
      <c r="E71" t="s">
        <v>10</v>
      </c>
      <c r="F71">
        <v>1</v>
      </c>
      <c r="G71" t="s">
        <v>35</v>
      </c>
      <c r="H71" s="1">
        <v>45782</v>
      </c>
      <c r="I71" s="1">
        <v>45810</v>
      </c>
      <c r="J71" t="s">
        <v>15</v>
      </c>
      <c r="L71" s="12">
        <v>12.488</v>
      </c>
      <c r="M71">
        <v>0</v>
      </c>
      <c r="N71">
        <v>2</v>
      </c>
      <c r="O71">
        <v>42</v>
      </c>
      <c r="P71">
        <v>79</v>
      </c>
      <c r="Q71">
        <v>119</v>
      </c>
      <c r="V71">
        <v>29</v>
      </c>
      <c r="W71">
        <v>69</v>
      </c>
      <c r="AF71">
        <v>3</v>
      </c>
      <c r="AG71">
        <v>0</v>
      </c>
      <c r="AH71">
        <v>66</v>
      </c>
      <c r="AI71">
        <v>90</v>
      </c>
      <c r="AK71">
        <f t="shared" si="17"/>
        <v>81</v>
      </c>
      <c r="AL71">
        <f t="shared" si="18"/>
        <v>29</v>
      </c>
      <c r="AM71">
        <f t="shared" si="19"/>
        <v>0</v>
      </c>
      <c r="AN71">
        <f t="shared" si="20"/>
        <v>161</v>
      </c>
      <c r="AO71">
        <f t="shared" si="21"/>
        <v>69</v>
      </c>
      <c r="AP71">
        <f t="shared" si="22"/>
        <v>0</v>
      </c>
      <c r="AQ71">
        <f t="shared" si="23"/>
        <v>110</v>
      </c>
      <c r="AR71">
        <f t="shared" si="24"/>
        <v>230</v>
      </c>
      <c r="AS71" s="11">
        <f t="shared" si="25"/>
        <v>0.47826086956521741</v>
      </c>
      <c r="AT71">
        <v>0.40300000000000002</v>
      </c>
      <c r="AU71">
        <f t="shared" si="26"/>
        <v>1.7521739130434784E-3</v>
      </c>
      <c r="AV71" s="7">
        <f t="shared" si="27"/>
        <v>0.19273913043478264</v>
      </c>
      <c r="AW71">
        <f>I71-H71</f>
        <v>28</v>
      </c>
      <c r="AX71" s="7">
        <f t="shared" si="28"/>
        <v>3.9285714285714284</v>
      </c>
      <c r="AY71" s="6">
        <f t="shared" si="16"/>
        <v>6.8835403726708088E-3</v>
      </c>
      <c r="AZ71" s="6">
        <f t="shared" si="29"/>
        <v>6.8835403726708089</v>
      </c>
      <c r="BA71">
        <f>AY71/L71</f>
        <v>5.512123937116279E-4</v>
      </c>
      <c r="BB71">
        <f t="shared" si="30"/>
        <v>0</v>
      </c>
    </row>
    <row r="72" spans="1:54" x14ac:dyDescent="0.25">
      <c r="A72">
        <v>131</v>
      </c>
      <c r="B72">
        <v>5</v>
      </c>
      <c r="C72">
        <v>26</v>
      </c>
      <c r="D72">
        <v>11</v>
      </c>
      <c r="E72" t="s">
        <v>10</v>
      </c>
      <c r="F72">
        <v>2</v>
      </c>
      <c r="G72" t="s">
        <v>36</v>
      </c>
      <c r="H72" s="1">
        <v>45782</v>
      </c>
      <c r="I72" s="1">
        <v>45810</v>
      </c>
      <c r="L72" s="12">
        <v>10.571</v>
      </c>
      <c r="M72">
        <v>0</v>
      </c>
      <c r="N72">
        <v>13.4</v>
      </c>
      <c r="O72">
        <v>55.7</v>
      </c>
      <c r="P72">
        <v>2.2999999999999998</v>
      </c>
      <c r="Q72">
        <v>44</v>
      </c>
      <c r="R72">
        <v>12</v>
      </c>
      <c r="S72">
        <v>12</v>
      </c>
      <c r="AF72">
        <v>3</v>
      </c>
      <c r="AG72">
        <v>1</v>
      </c>
      <c r="AH72">
        <v>95</v>
      </c>
      <c r="AK72">
        <f t="shared" si="17"/>
        <v>27.7</v>
      </c>
      <c r="AL72">
        <f t="shared" si="18"/>
        <v>0</v>
      </c>
      <c r="AM72">
        <f t="shared" si="19"/>
        <v>0</v>
      </c>
      <c r="AN72">
        <f t="shared" si="20"/>
        <v>111.7</v>
      </c>
      <c r="AO72">
        <f t="shared" si="21"/>
        <v>0</v>
      </c>
      <c r="AP72">
        <f t="shared" si="22"/>
        <v>0</v>
      </c>
      <c r="AQ72">
        <f t="shared" si="23"/>
        <v>27.7</v>
      </c>
      <c r="AR72">
        <f t="shared" si="24"/>
        <v>111.7</v>
      </c>
      <c r="AS72" s="11">
        <f t="shared" si="25"/>
        <v>0.24798567591763651</v>
      </c>
      <c r="AT72">
        <v>0.22600000000000001</v>
      </c>
      <c r="AU72">
        <f t="shared" si="26"/>
        <v>2.0232766338406445E-3</v>
      </c>
      <c r="AV72" s="7">
        <f t="shared" si="27"/>
        <v>5.6044762757385853E-2</v>
      </c>
      <c r="AW72">
        <f>I72-H72</f>
        <v>28</v>
      </c>
      <c r="AX72" s="7">
        <f t="shared" si="28"/>
        <v>0.98928571428571421</v>
      </c>
      <c r="AY72" s="6">
        <f t="shared" si="16"/>
        <v>2.0015986699066378E-3</v>
      </c>
      <c r="AZ72" s="6">
        <f t="shared" si="29"/>
        <v>2.0015986699066377</v>
      </c>
      <c r="BA72">
        <f>AY72/L72</f>
        <v>1.8934809099485742E-4</v>
      </c>
      <c r="BB72">
        <f t="shared" si="30"/>
        <v>3.5714285714285712E-2</v>
      </c>
    </row>
    <row r="73" spans="1:54" x14ac:dyDescent="0.25">
      <c r="A73">
        <v>136</v>
      </c>
      <c r="B73">
        <v>5</v>
      </c>
      <c r="C73">
        <v>26</v>
      </c>
      <c r="D73">
        <v>16</v>
      </c>
      <c r="E73" t="s">
        <v>21</v>
      </c>
      <c r="F73">
        <v>2</v>
      </c>
      <c r="G73" t="s">
        <v>22</v>
      </c>
      <c r="H73" s="1">
        <v>45782</v>
      </c>
      <c r="I73" s="1">
        <v>45810</v>
      </c>
      <c r="L73" s="12">
        <v>12.295</v>
      </c>
      <c r="M73">
        <v>0</v>
      </c>
      <c r="N73">
        <v>24</v>
      </c>
      <c r="O73">
        <v>47</v>
      </c>
      <c r="P73">
        <v>0</v>
      </c>
      <c r="Q73">
        <v>154</v>
      </c>
      <c r="AF73">
        <v>2</v>
      </c>
      <c r="AG73">
        <v>0</v>
      </c>
      <c r="AH73">
        <v>105</v>
      </c>
      <c r="AK73">
        <f t="shared" si="17"/>
        <v>24</v>
      </c>
      <c r="AL73">
        <f t="shared" si="18"/>
        <v>0</v>
      </c>
      <c r="AM73">
        <f t="shared" si="19"/>
        <v>0</v>
      </c>
      <c r="AN73">
        <f t="shared" si="20"/>
        <v>201</v>
      </c>
      <c r="AO73">
        <f t="shared" si="21"/>
        <v>0</v>
      </c>
      <c r="AP73">
        <f t="shared" si="22"/>
        <v>0</v>
      </c>
      <c r="AQ73">
        <f t="shared" si="23"/>
        <v>24</v>
      </c>
      <c r="AR73">
        <f t="shared" si="24"/>
        <v>201</v>
      </c>
      <c r="AS73" s="11">
        <f t="shared" si="25"/>
        <v>0.11940298507462686</v>
      </c>
      <c r="AT73">
        <v>0.57699999999999996</v>
      </c>
      <c r="AU73">
        <f t="shared" si="26"/>
        <v>2.8706467661691539E-3</v>
      </c>
      <c r="AV73" s="7">
        <f t="shared" si="27"/>
        <v>6.8895522388059696E-2</v>
      </c>
      <c r="AW73">
        <f>I73-H73</f>
        <v>28</v>
      </c>
      <c r="AX73" s="7">
        <f t="shared" si="28"/>
        <v>0.8571428571428571</v>
      </c>
      <c r="AY73" s="6">
        <f t="shared" si="16"/>
        <v>2.460554371002132E-3</v>
      </c>
      <c r="AZ73" s="6">
        <f t="shared" si="29"/>
        <v>2.4605543710021318</v>
      </c>
      <c r="BA73">
        <f>AY73/L73</f>
        <v>2.0012642301766019E-4</v>
      </c>
      <c r="BB73">
        <f t="shared" si="30"/>
        <v>0</v>
      </c>
    </row>
    <row r="74" spans="1:54" x14ac:dyDescent="0.25">
      <c r="A74">
        <v>137</v>
      </c>
      <c r="B74">
        <v>5</v>
      </c>
      <c r="C74">
        <v>26</v>
      </c>
      <c r="D74">
        <v>17</v>
      </c>
      <c r="E74" t="s">
        <v>8</v>
      </c>
      <c r="F74">
        <v>4</v>
      </c>
      <c r="G74" t="s">
        <v>40</v>
      </c>
      <c r="H74" s="1">
        <v>45782</v>
      </c>
      <c r="I74" s="1">
        <v>45810</v>
      </c>
      <c r="L74" s="12">
        <v>10.356</v>
      </c>
      <c r="M74">
        <v>0</v>
      </c>
      <c r="N74">
        <v>15</v>
      </c>
      <c r="O74">
        <v>146</v>
      </c>
      <c r="P74">
        <v>96</v>
      </c>
      <c r="Q74">
        <v>96</v>
      </c>
      <c r="R74">
        <v>34</v>
      </c>
      <c r="S74">
        <v>34</v>
      </c>
      <c r="T74">
        <v>138</v>
      </c>
      <c r="U74">
        <v>179</v>
      </c>
      <c r="AF74">
        <v>4</v>
      </c>
      <c r="AG74">
        <v>2</v>
      </c>
      <c r="AH74">
        <v>93</v>
      </c>
      <c r="AK74">
        <f t="shared" si="17"/>
        <v>283</v>
      </c>
      <c r="AL74">
        <f t="shared" si="18"/>
        <v>0</v>
      </c>
      <c r="AM74">
        <f t="shared" si="19"/>
        <v>0</v>
      </c>
      <c r="AN74">
        <f t="shared" si="20"/>
        <v>455</v>
      </c>
      <c r="AO74">
        <f t="shared" si="21"/>
        <v>0</v>
      </c>
      <c r="AP74">
        <f t="shared" si="22"/>
        <v>0</v>
      </c>
      <c r="AQ74">
        <f t="shared" si="23"/>
        <v>283</v>
      </c>
      <c r="AR74">
        <f t="shared" si="24"/>
        <v>455</v>
      </c>
      <c r="AS74" s="11">
        <f t="shared" si="25"/>
        <v>0.62197802197802199</v>
      </c>
      <c r="AT74">
        <v>0.32300000000000001</v>
      </c>
      <c r="AU74">
        <f t="shared" si="26"/>
        <v>7.0989010989010995E-4</v>
      </c>
      <c r="AV74" s="7">
        <f t="shared" si="27"/>
        <v>0.20089890109890113</v>
      </c>
      <c r="AW74">
        <f>I74-H74</f>
        <v>28</v>
      </c>
      <c r="AX74" s="7">
        <f t="shared" si="28"/>
        <v>10.107142857142858</v>
      </c>
      <c r="AY74" s="6">
        <f t="shared" si="16"/>
        <v>7.174960753532183E-3</v>
      </c>
      <c r="AZ74" s="6">
        <f t="shared" si="29"/>
        <v>7.1749607535321829</v>
      </c>
      <c r="BA74">
        <f>AY74/L74</f>
        <v>6.9283128172384931E-4</v>
      </c>
      <c r="BB74">
        <f t="shared" si="30"/>
        <v>7.1428571428571425E-2</v>
      </c>
    </row>
    <row r="75" spans="1:54" x14ac:dyDescent="0.25">
      <c r="A75">
        <v>138</v>
      </c>
      <c r="B75">
        <v>5</v>
      </c>
      <c r="C75">
        <v>26</v>
      </c>
      <c r="D75">
        <v>18</v>
      </c>
      <c r="E75" t="s">
        <v>21</v>
      </c>
      <c r="F75">
        <v>4</v>
      </c>
      <c r="G75" t="s">
        <v>44</v>
      </c>
      <c r="H75" s="1">
        <v>45782</v>
      </c>
      <c r="I75" s="1">
        <v>45810</v>
      </c>
      <c r="J75" t="s">
        <v>14</v>
      </c>
      <c r="K75" t="s">
        <v>85</v>
      </c>
      <c r="L75" s="12">
        <v>18.472999999999999</v>
      </c>
      <c r="M75">
        <v>1</v>
      </c>
      <c r="N75">
        <v>0</v>
      </c>
      <c r="O75">
        <v>47</v>
      </c>
      <c r="P75">
        <v>0</v>
      </c>
      <c r="Q75">
        <v>112</v>
      </c>
      <c r="AF75">
        <v>3</v>
      </c>
      <c r="AG75">
        <v>0</v>
      </c>
      <c r="AH75">
        <v>74</v>
      </c>
      <c r="AI75">
        <v>81</v>
      </c>
      <c r="AK75">
        <f t="shared" si="17"/>
        <v>0</v>
      </c>
      <c r="AL75">
        <f t="shared" si="18"/>
        <v>0</v>
      </c>
      <c r="AM75">
        <f t="shared" si="19"/>
        <v>0</v>
      </c>
      <c r="AN75">
        <f t="shared" si="20"/>
        <v>159</v>
      </c>
      <c r="AO75">
        <f t="shared" si="21"/>
        <v>0</v>
      </c>
      <c r="AP75">
        <f t="shared" si="22"/>
        <v>0</v>
      </c>
      <c r="AQ75">
        <f t="shared" si="23"/>
        <v>0</v>
      </c>
      <c r="AR75">
        <f t="shared" si="24"/>
        <v>159</v>
      </c>
      <c r="AS75" s="11">
        <f t="shared" si="25"/>
        <v>0</v>
      </c>
      <c r="AT75">
        <v>0.32800000000000001</v>
      </c>
      <c r="AU75">
        <f t="shared" si="26"/>
        <v>2.0628930817610065E-3</v>
      </c>
      <c r="AV75" s="7">
        <f t="shared" si="27"/>
        <v>0</v>
      </c>
      <c r="AW75">
        <f>I75-H75</f>
        <v>28</v>
      </c>
      <c r="AX75" s="7">
        <f t="shared" si="28"/>
        <v>0</v>
      </c>
      <c r="AY75" s="6">
        <f t="shared" si="16"/>
        <v>0</v>
      </c>
      <c r="AZ75" s="6">
        <f t="shared" si="29"/>
        <v>0</v>
      </c>
      <c r="BA75">
        <f>AY75/L75</f>
        <v>0</v>
      </c>
      <c r="BB75">
        <f t="shared" si="30"/>
        <v>0</v>
      </c>
    </row>
    <row r="76" spans="1:54" x14ac:dyDescent="0.25">
      <c r="A76">
        <v>138</v>
      </c>
      <c r="B76">
        <v>5</v>
      </c>
      <c r="C76">
        <v>26</v>
      </c>
      <c r="D76">
        <v>18</v>
      </c>
      <c r="E76" t="s">
        <v>21</v>
      </c>
      <c r="F76">
        <v>4</v>
      </c>
      <c r="G76" t="s">
        <v>44</v>
      </c>
      <c r="H76" s="1">
        <v>45782</v>
      </c>
      <c r="I76" s="1">
        <v>45810</v>
      </c>
      <c r="J76" t="s">
        <v>15</v>
      </c>
      <c r="L76" s="12">
        <v>15.472</v>
      </c>
      <c r="M76">
        <v>0</v>
      </c>
      <c r="N76">
        <v>3</v>
      </c>
      <c r="O76">
        <v>160</v>
      </c>
      <c r="P76">
        <v>84</v>
      </c>
      <c r="Q76">
        <v>155</v>
      </c>
      <c r="AF76">
        <v>2</v>
      </c>
      <c r="AG76">
        <v>0</v>
      </c>
      <c r="AH76">
        <v>100</v>
      </c>
      <c r="AK76">
        <f t="shared" si="17"/>
        <v>87</v>
      </c>
      <c r="AL76">
        <f t="shared" si="18"/>
        <v>0</v>
      </c>
      <c r="AM76">
        <f t="shared" si="19"/>
        <v>0</v>
      </c>
      <c r="AN76">
        <f t="shared" si="20"/>
        <v>315</v>
      </c>
      <c r="AO76">
        <f t="shared" si="21"/>
        <v>0</v>
      </c>
      <c r="AP76">
        <f t="shared" si="22"/>
        <v>0</v>
      </c>
      <c r="AQ76">
        <f t="shared" si="23"/>
        <v>87</v>
      </c>
      <c r="AR76">
        <f t="shared" si="24"/>
        <v>315</v>
      </c>
      <c r="AS76" s="11">
        <f t="shared" si="25"/>
        <v>0.27619047619047621</v>
      </c>
      <c r="AT76">
        <v>0.61199999999999999</v>
      </c>
      <c r="AU76">
        <f t="shared" si="26"/>
        <v>1.9428571428571429E-3</v>
      </c>
      <c r="AV76" s="7">
        <f t="shared" si="27"/>
        <v>0.16902857142857142</v>
      </c>
      <c r="AW76">
        <f>I76-H76</f>
        <v>28</v>
      </c>
      <c r="AX76" s="7">
        <f t="shared" si="28"/>
        <v>3.1071428571428572</v>
      </c>
      <c r="AY76" s="6">
        <f t="shared" si="16"/>
        <v>6.0367346938775502E-3</v>
      </c>
      <c r="AZ76" s="6">
        <f t="shared" si="29"/>
        <v>6.0367346938775501</v>
      </c>
      <c r="BA76">
        <f>AY76/L76</f>
        <v>3.9017158052466071E-4</v>
      </c>
      <c r="BB76">
        <f t="shared" si="30"/>
        <v>0</v>
      </c>
    </row>
    <row r="77" spans="1:54" x14ac:dyDescent="0.25">
      <c r="A77">
        <v>140</v>
      </c>
      <c r="B77">
        <v>5</v>
      </c>
      <c r="C77">
        <v>26</v>
      </c>
      <c r="D77">
        <v>20</v>
      </c>
      <c r="E77" t="s">
        <v>10</v>
      </c>
      <c r="F77">
        <v>3</v>
      </c>
      <c r="G77" t="s">
        <v>18</v>
      </c>
      <c r="H77" s="1">
        <v>45782</v>
      </c>
      <c r="I77" s="1">
        <v>45810</v>
      </c>
      <c r="J77" t="s">
        <v>14</v>
      </c>
      <c r="L77" s="12">
        <v>17.562000000000001</v>
      </c>
      <c r="M77">
        <v>0</v>
      </c>
      <c r="N77">
        <v>12</v>
      </c>
      <c r="O77">
        <v>55</v>
      </c>
      <c r="P77">
        <v>6</v>
      </c>
      <c r="Q77">
        <v>6</v>
      </c>
      <c r="AF77">
        <v>2</v>
      </c>
      <c r="AG77">
        <v>1</v>
      </c>
      <c r="AH77">
        <v>102</v>
      </c>
      <c r="AK77">
        <f t="shared" si="17"/>
        <v>18</v>
      </c>
      <c r="AL77">
        <f t="shared" si="18"/>
        <v>0</v>
      </c>
      <c r="AM77">
        <f t="shared" si="19"/>
        <v>0</v>
      </c>
      <c r="AN77">
        <f t="shared" si="20"/>
        <v>61</v>
      </c>
      <c r="AO77">
        <f t="shared" si="21"/>
        <v>0</v>
      </c>
      <c r="AP77">
        <f t="shared" si="22"/>
        <v>0</v>
      </c>
      <c r="AQ77">
        <f t="shared" si="23"/>
        <v>18</v>
      </c>
      <c r="AR77">
        <f t="shared" si="24"/>
        <v>61</v>
      </c>
      <c r="AS77" s="11">
        <f t="shared" si="25"/>
        <v>0.29508196721311475</v>
      </c>
      <c r="AT77">
        <v>0.16200000000000001</v>
      </c>
      <c r="AU77">
        <f t="shared" si="26"/>
        <v>2.6557377049180328E-3</v>
      </c>
      <c r="AV77" s="7">
        <f t="shared" si="27"/>
        <v>4.7803278688524589E-2</v>
      </c>
      <c r="AW77">
        <f>I77-H77</f>
        <v>28</v>
      </c>
      <c r="AX77" s="7">
        <f t="shared" si="28"/>
        <v>0.6428571428571429</v>
      </c>
      <c r="AY77" s="6">
        <f t="shared" si="16"/>
        <v>1.7072599531615924E-3</v>
      </c>
      <c r="AZ77" s="6">
        <f t="shared" si="29"/>
        <v>1.7072599531615924</v>
      </c>
      <c r="BA77">
        <f>AY77/L77</f>
        <v>9.7213298779272989E-5</v>
      </c>
      <c r="BB77">
        <f t="shared" si="30"/>
        <v>3.5714285714285712E-2</v>
      </c>
    </row>
    <row r="78" spans="1:54" x14ac:dyDescent="0.25">
      <c r="A78">
        <v>140</v>
      </c>
      <c r="B78">
        <v>5</v>
      </c>
      <c r="C78">
        <v>26</v>
      </c>
      <c r="D78">
        <v>20</v>
      </c>
      <c r="E78" t="s">
        <v>10</v>
      </c>
      <c r="F78">
        <v>3</v>
      </c>
      <c r="G78" t="s">
        <v>18</v>
      </c>
      <c r="H78" s="1">
        <v>45782</v>
      </c>
      <c r="I78" s="1">
        <v>45810</v>
      </c>
      <c r="J78" t="s">
        <v>15</v>
      </c>
      <c r="K78" t="s">
        <v>84</v>
      </c>
      <c r="L78" s="12">
        <v>11.304</v>
      </c>
      <c r="M78">
        <v>1</v>
      </c>
      <c r="N78">
        <v>0</v>
      </c>
      <c r="O78">
        <v>11</v>
      </c>
      <c r="AF78">
        <v>1</v>
      </c>
      <c r="AG78">
        <v>0</v>
      </c>
      <c r="AH78">
        <v>99</v>
      </c>
      <c r="AK78">
        <f t="shared" si="17"/>
        <v>0</v>
      </c>
      <c r="AL78">
        <f t="shared" si="18"/>
        <v>0</v>
      </c>
      <c r="AM78">
        <f t="shared" si="19"/>
        <v>0</v>
      </c>
      <c r="AN78">
        <f t="shared" si="20"/>
        <v>11</v>
      </c>
      <c r="AO78">
        <f t="shared" si="21"/>
        <v>0</v>
      </c>
      <c r="AP78">
        <f t="shared" si="22"/>
        <v>0</v>
      </c>
      <c r="AQ78">
        <f t="shared" si="23"/>
        <v>0</v>
      </c>
      <c r="AR78">
        <f t="shared" si="24"/>
        <v>11</v>
      </c>
      <c r="AS78" s="11">
        <f t="shared" si="25"/>
        <v>0</v>
      </c>
      <c r="AT78">
        <v>0.14499999999999999</v>
      </c>
      <c r="AU78">
        <f t="shared" si="26"/>
        <v>1.3181818181818182E-2</v>
      </c>
      <c r="AV78" s="7">
        <f t="shared" si="27"/>
        <v>0</v>
      </c>
      <c r="AW78">
        <f>I78-H78</f>
        <v>28</v>
      </c>
      <c r="AX78" s="7">
        <f t="shared" si="28"/>
        <v>0</v>
      </c>
      <c r="AY78" s="6">
        <f t="shared" si="16"/>
        <v>0</v>
      </c>
      <c r="AZ78" s="6">
        <f t="shared" si="29"/>
        <v>0</v>
      </c>
      <c r="BA78">
        <f>AY78/L78</f>
        <v>0</v>
      </c>
      <c r="BB78">
        <f t="shared" si="30"/>
        <v>0</v>
      </c>
    </row>
    <row r="79" spans="1:54" x14ac:dyDescent="0.25">
      <c r="A79">
        <v>141</v>
      </c>
      <c r="B79">
        <v>5</v>
      </c>
      <c r="C79">
        <v>26</v>
      </c>
      <c r="D79">
        <v>21</v>
      </c>
      <c r="E79" t="s">
        <v>21</v>
      </c>
      <c r="F79">
        <v>5</v>
      </c>
      <c r="G79" t="s">
        <v>39</v>
      </c>
      <c r="H79" s="1">
        <v>45782</v>
      </c>
      <c r="I79" s="1">
        <v>45810</v>
      </c>
      <c r="J79" t="s">
        <v>14</v>
      </c>
      <c r="L79" s="12">
        <v>17.042999999999999</v>
      </c>
      <c r="M79">
        <v>0</v>
      </c>
      <c r="N79">
        <v>3</v>
      </c>
      <c r="O79">
        <v>67.5</v>
      </c>
      <c r="AF79">
        <v>1</v>
      </c>
      <c r="AG79">
        <v>0</v>
      </c>
      <c r="AH79">
        <v>102</v>
      </c>
      <c r="AK79">
        <f t="shared" si="17"/>
        <v>3</v>
      </c>
      <c r="AL79">
        <f t="shared" si="18"/>
        <v>0</v>
      </c>
      <c r="AM79">
        <f t="shared" si="19"/>
        <v>0</v>
      </c>
      <c r="AN79">
        <f t="shared" si="20"/>
        <v>67.5</v>
      </c>
      <c r="AO79">
        <f t="shared" si="21"/>
        <v>0</v>
      </c>
      <c r="AP79">
        <f t="shared" si="22"/>
        <v>0</v>
      </c>
      <c r="AQ79">
        <f t="shared" si="23"/>
        <v>3</v>
      </c>
      <c r="AR79">
        <f t="shared" si="24"/>
        <v>67.5</v>
      </c>
      <c r="AS79" s="11">
        <f t="shared" si="25"/>
        <v>4.4444444444444446E-2</v>
      </c>
      <c r="AT79">
        <v>0.16500000000000001</v>
      </c>
      <c r="AU79">
        <f t="shared" si="26"/>
        <v>2.4444444444444444E-3</v>
      </c>
      <c r="AV79" s="7">
        <f t="shared" si="27"/>
        <v>7.3333333333333332E-3</v>
      </c>
      <c r="AW79">
        <f>I79-H79</f>
        <v>28</v>
      </c>
      <c r="AX79" s="7">
        <f t="shared" si="28"/>
        <v>0.10714285714285714</v>
      </c>
      <c r="AY79" s="6">
        <f t="shared" si="16"/>
        <v>2.6190476190476192E-4</v>
      </c>
      <c r="AZ79" s="6">
        <f t="shared" si="29"/>
        <v>0.26190476190476192</v>
      </c>
      <c r="BA79">
        <f>AY79/L79</f>
        <v>1.5367292255164111E-5</v>
      </c>
      <c r="BB79">
        <f t="shared" si="30"/>
        <v>0</v>
      </c>
    </row>
    <row r="80" spans="1:54" x14ac:dyDescent="0.25">
      <c r="A80">
        <v>141</v>
      </c>
      <c r="B80">
        <v>5</v>
      </c>
      <c r="C80">
        <v>26</v>
      </c>
      <c r="D80">
        <v>21</v>
      </c>
      <c r="E80" t="s">
        <v>21</v>
      </c>
      <c r="F80">
        <v>5</v>
      </c>
      <c r="G80" t="s">
        <v>39</v>
      </c>
      <c r="H80" s="1">
        <v>45782</v>
      </c>
      <c r="I80" s="1">
        <v>45810</v>
      </c>
      <c r="J80" t="s">
        <v>15</v>
      </c>
      <c r="K80" t="s">
        <v>86</v>
      </c>
      <c r="L80" s="12">
        <v>15.555</v>
      </c>
      <c r="M80">
        <v>0</v>
      </c>
      <c r="N80">
        <v>43</v>
      </c>
      <c r="O80">
        <v>100</v>
      </c>
      <c r="AF80">
        <v>1</v>
      </c>
      <c r="AG80">
        <v>0</v>
      </c>
      <c r="AH80">
        <v>112</v>
      </c>
      <c r="AK80">
        <f t="shared" si="17"/>
        <v>43</v>
      </c>
      <c r="AL80">
        <f t="shared" si="18"/>
        <v>0</v>
      </c>
      <c r="AM80">
        <f t="shared" si="19"/>
        <v>0</v>
      </c>
      <c r="AN80">
        <f t="shared" si="20"/>
        <v>100</v>
      </c>
      <c r="AO80">
        <f t="shared" si="21"/>
        <v>0</v>
      </c>
      <c r="AP80">
        <f t="shared" si="22"/>
        <v>0</v>
      </c>
      <c r="AQ80">
        <f t="shared" si="23"/>
        <v>43</v>
      </c>
      <c r="AR80">
        <f t="shared" si="24"/>
        <v>100</v>
      </c>
      <c r="AS80" s="11">
        <f t="shared" si="25"/>
        <v>0.43</v>
      </c>
      <c r="AT80">
        <v>0.223</v>
      </c>
      <c r="AU80">
        <f t="shared" si="26"/>
        <v>2.2300000000000002E-3</v>
      </c>
      <c r="AV80" s="7">
        <f t="shared" si="27"/>
        <v>9.5890000000000003E-2</v>
      </c>
      <c r="AW80">
        <f>I80-H80</f>
        <v>28</v>
      </c>
      <c r="AX80" s="7">
        <f t="shared" si="28"/>
        <v>1.5357142857142858</v>
      </c>
      <c r="AY80" s="6">
        <f t="shared" si="16"/>
        <v>3.4246428571428574E-3</v>
      </c>
      <c r="AZ80" s="6">
        <f t="shared" si="29"/>
        <v>3.4246428571428575</v>
      </c>
      <c r="BA80">
        <f>AY80/L80</f>
        <v>2.2016347522615606E-4</v>
      </c>
      <c r="BB80">
        <f t="shared" si="30"/>
        <v>0</v>
      </c>
    </row>
    <row r="81" spans="1:54" x14ac:dyDescent="0.25">
      <c r="A81">
        <v>147</v>
      </c>
      <c r="B81">
        <v>5</v>
      </c>
      <c r="C81">
        <v>26</v>
      </c>
      <c r="D81">
        <v>27</v>
      </c>
      <c r="E81" t="s">
        <v>10</v>
      </c>
      <c r="F81">
        <v>5</v>
      </c>
      <c r="G81" t="s">
        <v>16</v>
      </c>
      <c r="H81" s="1">
        <v>45782</v>
      </c>
      <c r="I81" s="1">
        <v>45810</v>
      </c>
      <c r="K81" t="s">
        <v>86</v>
      </c>
      <c r="L81" s="12">
        <v>16.736999999999998</v>
      </c>
      <c r="M81">
        <v>0</v>
      </c>
      <c r="N81">
        <v>16</v>
      </c>
      <c r="O81">
        <v>57</v>
      </c>
      <c r="AF81">
        <v>1</v>
      </c>
      <c r="AG81">
        <v>0</v>
      </c>
      <c r="AH81">
        <v>74</v>
      </c>
      <c r="AK81">
        <f t="shared" si="17"/>
        <v>16</v>
      </c>
      <c r="AL81">
        <f t="shared" si="18"/>
        <v>0</v>
      </c>
      <c r="AM81">
        <f t="shared" si="19"/>
        <v>0</v>
      </c>
      <c r="AN81">
        <f t="shared" si="20"/>
        <v>57</v>
      </c>
      <c r="AO81">
        <f t="shared" si="21"/>
        <v>0</v>
      </c>
      <c r="AP81">
        <f t="shared" si="22"/>
        <v>0</v>
      </c>
      <c r="AQ81">
        <f t="shared" si="23"/>
        <v>16</v>
      </c>
      <c r="AR81">
        <f t="shared" si="24"/>
        <v>57</v>
      </c>
      <c r="AS81" s="11">
        <f t="shared" si="25"/>
        <v>0.2807017543859649</v>
      </c>
      <c r="AT81">
        <v>0.156</v>
      </c>
      <c r="AU81">
        <f t="shared" si="26"/>
        <v>2.7368421052631577E-3</v>
      </c>
      <c r="AV81" s="7">
        <f t="shared" si="27"/>
        <v>4.3789473684210524E-2</v>
      </c>
      <c r="AW81">
        <f>I81-H81</f>
        <v>28</v>
      </c>
      <c r="AX81" s="7">
        <f t="shared" si="28"/>
        <v>0.5714285714285714</v>
      </c>
      <c r="AY81" s="6">
        <f t="shared" si="16"/>
        <v>1.5639097744360902E-3</v>
      </c>
      <c r="AZ81" s="6">
        <f t="shared" si="29"/>
        <v>1.5639097744360901</v>
      </c>
      <c r="BA81">
        <f>AY81/L81</f>
        <v>9.3440268532956342E-5</v>
      </c>
      <c r="BB81">
        <f t="shared" si="30"/>
        <v>0</v>
      </c>
    </row>
    <row r="82" spans="1:54" x14ac:dyDescent="0.25">
      <c r="A82">
        <v>148</v>
      </c>
      <c r="B82">
        <v>5</v>
      </c>
      <c r="C82">
        <v>26</v>
      </c>
      <c r="D82">
        <v>28</v>
      </c>
      <c r="E82" t="s">
        <v>21</v>
      </c>
      <c r="F82">
        <v>1</v>
      </c>
      <c r="G82" t="s">
        <v>32</v>
      </c>
      <c r="H82" s="1">
        <v>45782</v>
      </c>
      <c r="I82" s="1">
        <v>45810</v>
      </c>
      <c r="L82" s="12">
        <v>14.048</v>
      </c>
      <c r="M82">
        <v>0</v>
      </c>
      <c r="N82">
        <v>2</v>
      </c>
      <c r="O82">
        <v>165</v>
      </c>
      <c r="P82">
        <v>99.5</v>
      </c>
      <c r="Q82">
        <v>152</v>
      </c>
      <c r="R82">
        <v>47</v>
      </c>
      <c r="S82">
        <v>47</v>
      </c>
      <c r="AF82">
        <v>3</v>
      </c>
      <c r="AG82">
        <v>1</v>
      </c>
      <c r="AH82">
        <v>84</v>
      </c>
      <c r="AK82">
        <f t="shared" si="17"/>
        <v>148.5</v>
      </c>
      <c r="AL82">
        <f t="shared" si="18"/>
        <v>0</v>
      </c>
      <c r="AM82">
        <f t="shared" si="19"/>
        <v>0</v>
      </c>
      <c r="AN82">
        <f t="shared" si="20"/>
        <v>364</v>
      </c>
      <c r="AO82">
        <f t="shared" si="21"/>
        <v>0</v>
      </c>
      <c r="AP82">
        <f t="shared" si="22"/>
        <v>0</v>
      </c>
      <c r="AQ82">
        <f t="shared" si="23"/>
        <v>148.5</v>
      </c>
      <c r="AR82">
        <f t="shared" si="24"/>
        <v>364</v>
      </c>
      <c r="AS82" s="11">
        <f t="shared" si="25"/>
        <v>0.40796703296703296</v>
      </c>
      <c r="AT82">
        <v>0.75600000000000001</v>
      </c>
      <c r="AU82">
        <f t="shared" si="26"/>
        <v>2.0769230769230769E-3</v>
      </c>
      <c r="AV82" s="7">
        <f t="shared" si="27"/>
        <v>0.30842307692307691</v>
      </c>
      <c r="AW82">
        <f>I82-H82</f>
        <v>28</v>
      </c>
      <c r="AX82" s="7">
        <f t="shared" si="28"/>
        <v>5.3035714285714288</v>
      </c>
      <c r="AY82" s="6">
        <f t="shared" si="16"/>
        <v>1.1015109890109889E-2</v>
      </c>
      <c r="AZ82" s="6">
        <f t="shared" si="29"/>
        <v>11.015109890109889</v>
      </c>
      <c r="BA82">
        <f>AY82/L82</f>
        <v>7.8410520288367655E-4</v>
      </c>
      <c r="BB82">
        <f t="shared" si="30"/>
        <v>3.5714285714285712E-2</v>
      </c>
    </row>
    <row r="83" spans="1:54" x14ac:dyDescent="0.25">
      <c r="A83">
        <v>149</v>
      </c>
      <c r="B83">
        <v>5</v>
      </c>
      <c r="C83">
        <v>26</v>
      </c>
      <c r="D83">
        <v>29</v>
      </c>
      <c r="E83" t="s">
        <v>8</v>
      </c>
      <c r="F83">
        <v>5</v>
      </c>
      <c r="G83" t="s">
        <v>31</v>
      </c>
      <c r="H83" s="1">
        <v>45782</v>
      </c>
      <c r="I83" s="1">
        <v>45810</v>
      </c>
      <c r="K83" t="s">
        <v>87</v>
      </c>
      <c r="L83" s="12">
        <v>14.872</v>
      </c>
      <c r="M83">
        <v>0</v>
      </c>
      <c r="N83">
        <v>17</v>
      </c>
      <c r="O83">
        <v>218</v>
      </c>
      <c r="P83">
        <v>70</v>
      </c>
      <c r="Q83">
        <v>143</v>
      </c>
      <c r="AF83">
        <v>2</v>
      </c>
      <c r="AG83">
        <v>0</v>
      </c>
      <c r="AH83">
        <v>90</v>
      </c>
      <c r="AK83">
        <f t="shared" si="17"/>
        <v>87</v>
      </c>
      <c r="AL83">
        <f t="shared" si="18"/>
        <v>0</v>
      </c>
      <c r="AM83">
        <f t="shared" si="19"/>
        <v>0</v>
      </c>
      <c r="AN83">
        <f t="shared" si="20"/>
        <v>361</v>
      </c>
      <c r="AO83">
        <f t="shared" si="21"/>
        <v>0</v>
      </c>
      <c r="AP83">
        <f t="shared" si="22"/>
        <v>0</v>
      </c>
      <c r="AQ83">
        <f t="shared" si="23"/>
        <v>87</v>
      </c>
      <c r="AR83">
        <f t="shared" si="24"/>
        <v>361</v>
      </c>
      <c r="AS83" s="11">
        <f t="shared" si="25"/>
        <v>0.24099722991689751</v>
      </c>
      <c r="AT83">
        <v>1.1519999999999999</v>
      </c>
      <c r="AU83">
        <f t="shared" si="26"/>
        <v>3.1911357340720218E-3</v>
      </c>
      <c r="AV83" s="7">
        <f t="shared" si="27"/>
        <v>0.27762880886426589</v>
      </c>
      <c r="AW83">
        <f>I83-H83</f>
        <v>28</v>
      </c>
      <c r="AX83" s="7">
        <f t="shared" si="28"/>
        <v>3.1071428571428572</v>
      </c>
      <c r="AY83" s="6">
        <f t="shared" si="16"/>
        <v>9.91531460229521E-3</v>
      </c>
      <c r="AZ83" s="6">
        <f t="shared" si="29"/>
        <v>9.9153146022952097</v>
      </c>
      <c r="BA83">
        <f>AY83/L83</f>
        <v>6.6671023415110339E-4</v>
      </c>
      <c r="BB83">
        <f t="shared" si="30"/>
        <v>0</v>
      </c>
    </row>
    <row r="84" spans="1:54" x14ac:dyDescent="0.25">
      <c r="A84">
        <v>150</v>
      </c>
      <c r="B84">
        <v>5</v>
      </c>
      <c r="C84">
        <v>26</v>
      </c>
      <c r="D84">
        <v>30</v>
      </c>
      <c r="E84" t="s">
        <v>8</v>
      </c>
      <c r="F84">
        <v>1</v>
      </c>
      <c r="G84" t="s">
        <v>9</v>
      </c>
      <c r="H84" s="1">
        <v>45782</v>
      </c>
      <c r="I84" s="1">
        <v>45810</v>
      </c>
      <c r="L84" s="12">
        <v>12.487</v>
      </c>
      <c r="M84">
        <v>0</v>
      </c>
      <c r="N84">
        <v>16.600000000000001</v>
      </c>
      <c r="O84">
        <v>140</v>
      </c>
      <c r="P84">
        <v>4</v>
      </c>
      <c r="Q84">
        <v>198</v>
      </c>
      <c r="AF84">
        <v>2</v>
      </c>
      <c r="AG84">
        <v>0</v>
      </c>
      <c r="AH84">
        <v>106</v>
      </c>
      <c r="AK84">
        <f t="shared" si="17"/>
        <v>20.6</v>
      </c>
      <c r="AL84">
        <f t="shared" si="18"/>
        <v>0</v>
      </c>
      <c r="AM84">
        <f t="shared" si="19"/>
        <v>0</v>
      </c>
      <c r="AN84">
        <f t="shared" si="20"/>
        <v>338</v>
      </c>
      <c r="AO84">
        <f t="shared" si="21"/>
        <v>0</v>
      </c>
      <c r="AP84">
        <f t="shared" si="22"/>
        <v>0</v>
      </c>
      <c r="AQ84">
        <f t="shared" si="23"/>
        <v>20.6</v>
      </c>
      <c r="AR84">
        <f t="shared" si="24"/>
        <v>338</v>
      </c>
      <c r="AS84" s="11">
        <f t="shared" si="25"/>
        <v>6.0946745562130179E-2</v>
      </c>
      <c r="AT84">
        <v>1.0489999999999999</v>
      </c>
      <c r="AU84">
        <f t="shared" si="26"/>
        <v>3.1035502958579879E-3</v>
      </c>
      <c r="AV84" s="7">
        <f t="shared" si="27"/>
        <v>6.3933136094674561E-2</v>
      </c>
      <c r="AW84">
        <f>I84-H84</f>
        <v>28</v>
      </c>
      <c r="AX84" s="7">
        <f t="shared" si="28"/>
        <v>0.73571428571428577</v>
      </c>
      <c r="AY84" s="6">
        <f t="shared" si="16"/>
        <v>2.2833262890955201E-3</v>
      </c>
      <c r="AZ84" s="6">
        <f t="shared" si="29"/>
        <v>2.2833262890955202</v>
      </c>
      <c r="BA84">
        <f>AY84/L84</f>
        <v>1.8285627365223993E-4</v>
      </c>
      <c r="BB84">
        <f t="shared" si="30"/>
        <v>0</v>
      </c>
    </row>
    <row r="85" spans="1:54" x14ac:dyDescent="0.25">
      <c r="A85">
        <v>151</v>
      </c>
      <c r="B85">
        <v>6</v>
      </c>
      <c r="C85">
        <v>32</v>
      </c>
      <c r="D85">
        <v>1</v>
      </c>
      <c r="E85" t="s">
        <v>21</v>
      </c>
      <c r="F85">
        <v>3</v>
      </c>
      <c r="G85" t="s">
        <v>37</v>
      </c>
      <c r="H85" s="1">
        <v>45784</v>
      </c>
      <c r="I85" s="1">
        <v>45812</v>
      </c>
      <c r="J85" t="s">
        <v>14</v>
      </c>
      <c r="L85" s="12">
        <v>16.39</v>
      </c>
      <c r="M85">
        <v>0</v>
      </c>
      <c r="N85">
        <v>0</v>
      </c>
      <c r="O85">
        <v>103</v>
      </c>
      <c r="AF85">
        <v>1</v>
      </c>
      <c r="AG85">
        <v>0</v>
      </c>
      <c r="AH85">
        <v>95</v>
      </c>
      <c r="AK85">
        <f t="shared" si="17"/>
        <v>0</v>
      </c>
      <c r="AL85">
        <f t="shared" si="18"/>
        <v>0</v>
      </c>
      <c r="AM85">
        <f t="shared" si="19"/>
        <v>0</v>
      </c>
      <c r="AN85">
        <f t="shared" si="20"/>
        <v>103</v>
      </c>
      <c r="AO85">
        <f t="shared" si="21"/>
        <v>0</v>
      </c>
      <c r="AP85">
        <f t="shared" si="22"/>
        <v>0</v>
      </c>
      <c r="AQ85">
        <f t="shared" si="23"/>
        <v>0</v>
      </c>
      <c r="AR85">
        <f t="shared" si="24"/>
        <v>103</v>
      </c>
      <c r="AS85" s="11">
        <f t="shared" si="25"/>
        <v>0</v>
      </c>
      <c r="AT85">
        <v>0.28299999999999997</v>
      </c>
      <c r="AU85">
        <f t="shared" si="26"/>
        <v>2.7475728155339804E-3</v>
      </c>
      <c r="AV85" s="7">
        <f t="shared" si="27"/>
        <v>0</v>
      </c>
      <c r="AW85">
        <f>I85-H85</f>
        <v>28</v>
      </c>
      <c r="AX85" s="7">
        <f t="shared" si="28"/>
        <v>0</v>
      </c>
      <c r="AY85" s="6">
        <f t="shared" si="16"/>
        <v>0</v>
      </c>
      <c r="AZ85" s="6">
        <f t="shared" si="29"/>
        <v>0</v>
      </c>
      <c r="BA85">
        <f>AY85/L85</f>
        <v>0</v>
      </c>
      <c r="BB85">
        <f t="shared" si="30"/>
        <v>0</v>
      </c>
    </row>
    <row r="86" spans="1:54" x14ac:dyDescent="0.25">
      <c r="A86">
        <v>151</v>
      </c>
      <c r="B86">
        <v>6</v>
      </c>
      <c r="C86">
        <v>32</v>
      </c>
      <c r="D86">
        <v>1</v>
      </c>
      <c r="E86" t="s">
        <v>21</v>
      </c>
      <c r="F86">
        <v>3</v>
      </c>
      <c r="G86" t="s">
        <v>37</v>
      </c>
      <c r="H86" s="1">
        <v>45784</v>
      </c>
      <c r="I86" s="1">
        <v>45812</v>
      </c>
      <c r="J86" t="s">
        <v>15</v>
      </c>
      <c r="L86" s="12">
        <v>10.27</v>
      </c>
      <c r="M86">
        <v>0</v>
      </c>
      <c r="N86">
        <v>1</v>
      </c>
      <c r="O86">
        <v>18</v>
      </c>
      <c r="P86">
        <v>1</v>
      </c>
      <c r="Q86">
        <v>133</v>
      </c>
      <c r="AF86">
        <v>2</v>
      </c>
      <c r="AG86">
        <v>0</v>
      </c>
      <c r="AH86">
        <v>103</v>
      </c>
      <c r="AK86">
        <f t="shared" si="17"/>
        <v>2</v>
      </c>
      <c r="AL86">
        <f t="shared" si="18"/>
        <v>0</v>
      </c>
      <c r="AM86">
        <f t="shared" si="19"/>
        <v>0</v>
      </c>
      <c r="AN86">
        <f t="shared" si="20"/>
        <v>151</v>
      </c>
      <c r="AO86">
        <f t="shared" si="21"/>
        <v>0</v>
      </c>
      <c r="AP86">
        <f t="shared" si="22"/>
        <v>0</v>
      </c>
      <c r="AQ86">
        <f t="shared" si="23"/>
        <v>2</v>
      </c>
      <c r="AR86">
        <f t="shared" si="24"/>
        <v>151</v>
      </c>
      <c r="AS86" s="11">
        <f t="shared" si="25"/>
        <v>1.3245033112582781E-2</v>
      </c>
      <c r="AT86">
        <v>0.33</v>
      </c>
      <c r="AU86">
        <f t="shared" si="26"/>
        <v>2.1854304635761592E-3</v>
      </c>
      <c r="AV86" s="7">
        <f t="shared" si="27"/>
        <v>4.3708609271523183E-3</v>
      </c>
      <c r="AW86">
        <f>I86-H86</f>
        <v>28</v>
      </c>
      <c r="AX86" s="7">
        <f t="shared" si="28"/>
        <v>7.1428571428571425E-2</v>
      </c>
      <c r="AY86" s="6">
        <f t="shared" si="16"/>
        <v>1.5610217596972567E-4</v>
      </c>
      <c r="AZ86" s="6">
        <f t="shared" si="29"/>
        <v>0.15610217596972567</v>
      </c>
      <c r="BA86">
        <f>AY86/L86</f>
        <v>1.5199822392378351E-5</v>
      </c>
      <c r="BB86">
        <f t="shared" si="30"/>
        <v>0</v>
      </c>
    </row>
    <row r="87" spans="1:54" x14ac:dyDescent="0.25">
      <c r="A87">
        <v>154</v>
      </c>
      <c r="B87">
        <v>6</v>
      </c>
      <c r="C87">
        <v>32</v>
      </c>
      <c r="D87">
        <v>4</v>
      </c>
      <c r="E87" t="s">
        <v>10</v>
      </c>
      <c r="F87">
        <v>4</v>
      </c>
      <c r="G87" t="s">
        <v>11</v>
      </c>
      <c r="H87" s="1">
        <v>45784</v>
      </c>
      <c r="I87" s="1">
        <v>45812</v>
      </c>
      <c r="J87" t="s">
        <v>14</v>
      </c>
      <c r="L87" s="12">
        <v>19.8</v>
      </c>
      <c r="M87">
        <v>0</v>
      </c>
      <c r="N87">
        <v>1</v>
      </c>
      <c r="O87">
        <v>43</v>
      </c>
      <c r="AF87">
        <v>2</v>
      </c>
      <c r="AG87">
        <v>0</v>
      </c>
      <c r="AH87">
        <v>96</v>
      </c>
      <c r="AI87">
        <v>93</v>
      </c>
      <c r="AK87">
        <f t="shared" si="17"/>
        <v>1</v>
      </c>
      <c r="AL87">
        <f t="shared" si="18"/>
        <v>0</v>
      </c>
      <c r="AM87">
        <f t="shared" si="19"/>
        <v>0</v>
      </c>
      <c r="AN87">
        <f t="shared" si="20"/>
        <v>43</v>
      </c>
      <c r="AO87">
        <f t="shared" si="21"/>
        <v>0</v>
      </c>
      <c r="AP87">
        <f t="shared" si="22"/>
        <v>0</v>
      </c>
      <c r="AQ87">
        <f t="shared" si="23"/>
        <v>1</v>
      </c>
      <c r="AR87">
        <f t="shared" si="24"/>
        <v>43</v>
      </c>
      <c r="AS87" s="11">
        <f t="shared" si="25"/>
        <v>2.3255813953488372E-2</v>
      </c>
      <c r="AT87">
        <v>0.19400000000000001</v>
      </c>
      <c r="AU87">
        <f t="shared" si="26"/>
        <v>4.5116279069767444E-3</v>
      </c>
      <c r="AV87" s="7">
        <f t="shared" si="27"/>
        <v>4.5116279069767444E-3</v>
      </c>
      <c r="AW87">
        <f>I87-H87</f>
        <v>28</v>
      </c>
      <c r="AX87" s="7">
        <f t="shared" si="28"/>
        <v>3.5714285714285712E-2</v>
      </c>
      <c r="AY87" s="6">
        <f t="shared" si="16"/>
        <v>1.611295681063123E-4</v>
      </c>
      <c r="AZ87" s="6">
        <f t="shared" si="29"/>
        <v>0.16112956810631229</v>
      </c>
      <c r="BA87">
        <f>AY87/L87</f>
        <v>8.1378569750662769E-6</v>
      </c>
      <c r="BB87">
        <f t="shared" si="30"/>
        <v>0</v>
      </c>
    </row>
    <row r="88" spans="1:54" x14ac:dyDescent="0.25">
      <c r="A88">
        <v>154</v>
      </c>
      <c r="B88">
        <v>6</v>
      </c>
      <c r="C88">
        <v>32</v>
      </c>
      <c r="D88">
        <v>4</v>
      </c>
      <c r="E88" t="s">
        <v>10</v>
      </c>
      <c r="F88">
        <v>4</v>
      </c>
      <c r="G88" t="s">
        <v>11</v>
      </c>
      <c r="H88" s="1">
        <v>45784</v>
      </c>
      <c r="I88" s="1">
        <v>45812</v>
      </c>
      <c r="J88" t="s">
        <v>15</v>
      </c>
      <c r="L88" s="12">
        <v>11.21</v>
      </c>
      <c r="M88">
        <v>0</v>
      </c>
      <c r="N88">
        <v>2</v>
      </c>
      <c r="O88">
        <v>43</v>
      </c>
      <c r="AF88">
        <v>1</v>
      </c>
      <c r="AG88">
        <v>0</v>
      </c>
      <c r="AH88">
        <v>104</v>
      </c>
      <c r="AK88">
        <f t="shared" si="17"/>
        <v>2</v>
      </c>
      <c r="AL88">
        <f t="shared" si="18"/>
        <v>0</v>
      </c>
      <c r="AM88">
        <f t="shared" si="19"/>
        <v>0</v>
      </c>
      <c r="AN88">
        <f t="shared" si="20"/>
        <v>43</v>
      </c>
      <c r="AO88">
        <f t="shared" si="21"/>
        <v>0</v>
      </c>
      <c r="AP88">
        <f t="shared" si="22"/>
        <v>0</v>
      </c>
      <c r="AQ88">
        <f t="shared" si="23"/>
        <v>2</v>
      </c>
      <c r="AR88">
        <f t="shared" si="24"/>
        <v>43</v>
      </c>
      <c r="AS88" s="11">
        <f t="shared" si="25"/>
        <v>4.6511627906976744E-2</v>
      </c>
      <c r="AT88">
        <v>7.5999999999999998E-2</v>
      </c>
      <c r="AU88">
        <f t="shared" si="26"/>
        <v>1.7674418604651163E-3</v>
      </c>
      <c r="AV88" s="7">
        <f t="shared" si="27"/>
        <v>3.5348837209302326E-3</v>
      </c>
      <c r="AW88">
        <f>I88-H88</f>
        <v>28</v>
      </c>
      <c r="AX88" s="7">
        <f t="shared" si="28"/>
        <v>7.1428571428571425E-2</v>
      </c>
      <c r="AY88" s="6">
        <f t="shared" si="16"/>
        <v>1.2624584717607973E-4</v>
      </c>
      <c r="AZ88" s="6">
        <f t="shared" si="29"/>
        <v>0.12624584717607973</v>
      </c>
      <c r="BA88">
        <f>AY88/L88</f>
        <v>1.1261895376991947E-5</v>
      </c>
      <c r="BB88">
        <f t="shared" si="30"/>
        <v>0</v>
      </c>
    </row>
    <row r="89" spans="1:54" x14ac:dyDescent="0.25">
      <c r="A89">
        <v>159</v>
      </c>
      <c r="B89">
        <v>6</v>
      </c>
      <c r="C89">
        <v>32</v>
      </c>
      <c r="D89">
        <v>9</v>
      </c>
      <c r="E89" t="s">
        <v>21</v>
      </c>
      <c r="F89">
        <v>4</v>
      </c>
      <c r="G89" t="s">
        <v>44</v>
      </c>
      <c r="H89" s="1">
        <v>45784</v>
      </c>
      <c r="I89" s="1">
        <v>45812</v>
      </c>
      <c r="J89" t="s">
        <v>14</v>
      </c>
      <c r="L89" s="12">
        <v>14.25</v>
      </c>
      <c r="M89">
        <v>0</v>
      </c>
      <c r="N89">
        <v>19</v>
      </c>
      <c r="O89">
        <v>115</v>
      </c>
      <c r="P89">
        <v>15</v>
      </c>
      <c r="Q89">
        <v>177</v>
      </c>
      <c r="V89">
        <v>0</v>
      </c>
      <c r="W89">
        <v>67</v>
      </c>
      <c r="X89">
        <v>0</v>
      </c>
      <c r="Y89">
        <v>152</v>
      </c>
      <c r="AF89">
        <v>4</v>
      </c>
      <c r="AG89">
        <v>0</v>
      </c>
      <c r="AH89">
        <v>77</v>
      </c>
      <c r="AI89">
        <v>56</v>
      </c>
      <c r="AK89">
        <f t="shared" si="17"/>
        <v>34</v>
      </c>
      <c r="AL89">
        <f t="shared" si="18"/>
        <v>0</v>
      </c>
      <c r="AM89">
        <f t="shared" si="19"/>
        <v>0</v>
      </c>
      <c r="AN89">
        <f t="shared" si="20"/>
        <v>292</v>
      </c>
      <c r="AO89">
        <f t="shared" si="21"/>
        <v>219</v>
      </c>
      <c r="AP89">
        <f t="shared" si="22"/>
        <v>0</v>
      </c>
      <c r="AQ89">
        <f t="shared" si="23"/>
        <v>34</v>
      </c>
      <c r="AR89">
        <f t="shared" si="24"/>
        <v>511</v>
      </c>
      <c r="AS89" s="11">
        <f t="shared" si="25"/>
        <v>6.6536203522504889E-2</v>
      </c>
      <c r="AT89">
        <v>1.0860000000000001</v>
      </c>
      <c r="AU89">
        <f t="shared" si="26"/>
        <v>2.1252446183953034E-3</v>
      </c>
      <c r="AV89" s="7">
        <f t="shared" si="27"/>
        <v>7.2258317025440319E-2</v>
      </c>
      <c r="AW89">
        <f>I89-H89</f>
        <v>28</v>
      </c>
      <c r="AX89" s="7">
        <f t="shared" si="28"/>
        <v>1.2142857142857142</v>
      </c>
      <c r="AY89" s="6">
        <f t="shared" si="16"/>
        <v>2.5806541794800115E-3</v>
      </c>
      <c r="AZ89" s="6">
        <f t="shared" si="29"/>
        <v>2.5806541794800113</v>
      </c>
      <c r="BA89">
        <f>AY89/L89</f>
        <v>1.8109853891087801E-4</v>
      </c>
      <c r="BB89">
        <f t="shared" si="30"/>
        <v>0</v>
      </c>
    </row>
    <row r="90" spans="1:54" x14ac:dyDescent="0.25">
      <c r="A90">
        <v>159</v>
      </c>
      <c r="B90">
        <v>6</v>
      </c>
      <c r="C90">
        <v>32</v>
      </c>
      <c r="D90">
        <v>9</v>
      </c>
      <c r="E90" t="s">
        <v>21</v>
      </c>
      <c r="F90">
        <v>4</v>
      </c>
      <c r="G90" t="s">
        <v>44</v>
      </c>
      <c r="H90" s="1">
        <v>45784</v>
      </c>
      <c r="I90" s="1">
        <v>45812</v>
      </c>
      <c r="J90" t="s">
        <v>15</v>
      </c>
      <c r="L90" s="12">
        <v>13.24</v>
      </c>
      <c r="M90">
        <v>0</v>
      </c>
      <c r="N90">
        <v>0</v>
      </c>
      <c r="O90">
        <v>161</v>
      </c>
      <c r="P90">
        <v>1</v>
      </c>
      <c r="Q90">
        <v>133</v>
      </c>
      <c r="AF90">
        <v>2</v>
      </c>
      <c r="AG90">
        <v>0</v>
      </c>
      <c r="AH90">
        <v>103</v>
      </c>
      <c r="AK90">
        <f t="shared" si="17"/>
        <v>1</v>
      </c>
      <c r="AL90">
        <f t="shared" si="18"/>
        <v>0</v>
      </c>
      <c r="AM90">
        <f t="shared" si="19"/>
        <v>0</v>
      </c>
      <c r="AN90">
        <f t="shared" si="20"/>
        <v>294</v>
      </c>
      <c r="AO90">
        <f t="shared" si="21"/>
        <v>0</v>
      </c>
      <c r="AP90">
        <f t="shared" si="22"/>
        <v>0</v>
      </c>
      <c r="AQ90">
        <f t="shared" si="23"/>
        <v>1</v>
      </c>
      <c r="AR90">
        <f t="shared" si="24"/>
        <v>294</v>
      </c>
      <c r="AS90" s="11">
        <f t="shared" si="25"/>
        <v>3.4013605442176869E-3</v>
      </c>
      <c r="AT90">
        <v>0.79900000000000004</v>
      </c>
      <c r="AU90">
        <f t="shared" si="26"/>
        <v>2.7176870748299321E-3</v>
      </c>
      <c r="AV90" s="7">
        <f t="shared" si="27"/>
        <v>2.7176870748299321E-3</v>
      </c>
      <c r="AW90">
        <f>I90-H90</f>
        <v>28</v>
      </c>
      <c r="AX90" s="7">
        <f t="shared" si="28"/>
        <v>3.5714285714285712E-2</v>
      </c>
      <c r="AY90" s="6">
        <f t="shared" si="16"/>
        <v>9.7060252672497572E-5</v>
      </c>
      <c r="AZ90" s="6">
        <f t="shared" si="29"/>
        <v>9.7060252672497571E-2</v>
      </c>
      <c r="BA90">
        <f>AY90/L90</f>
        <v>7.3308347939952845E-6</v>
      </c>
      <c r="BB90">
        <f t="shared" si="30"/>
        <v>0</v>
      </c>
    </row>
    <row r="91" spans="1:54" x14ac:dyDescent="0.25">
      <c r="A91">
        <v>162</v>
      </c>
      <c r="B91">
        <v>6</v>
      </c>
      <c r="C91">
        <v>32</v>
      </c>
      <c r="D91">
        <v>12</v>
      </c>
      <c r="E91" t="s">
        <v>8</v>
      </c>
      <c r="F91">
        <v>2</v>
      </c>
      <c r="G91" t="s">
        <v>29</v>
      </c>
      <c r="H91" s="1">
        <v>45784</v>
      </c>
      <c r="I91" s="1">
        <v>45812</v>
      </c>
      <c r="J91" t="s">
        <v>14</v>
      </c>
      <c r="L91" s="12">
        <v>21.06</v>
      </c>
      <c r="M91">
        <v>0</v>
      </c>
      <c r="N91">
        <v>0</v>
      </c>
      <c r="O91">
        <v>111</v>
      </c>
      <c r="V91">
        <v>2</v>
      </c>
      <c r="W91">
        <v>71</v>
      </c>
      <c r="X91">
        <v>2</v>
      </c>
      <c r="Y91">
        <v>207</v>
      </c>
      <c r="AF91">
        <v>3</v>
      </c>
      <c r="AG91">
        <v>0</v>
      </c>
      <c r="AH91">
        <v>56</v>
      </c>
      <c r="AI91">
        <v>80</v>
      </c>
      <c r="AK91">
        <f t="shared" si="17"/>
        <v>0</v>
      </c>
      <c r="AL91">
        <f t="shared" si="18"/>
        <v>4</v>
      </c>
      <c r="AM91">
        <f t="shared" si="19"/>
        <v>0</v>
      </c>
      <c r="AN91">
        <f t="shared" si="20"/>
        <v>111</v>
      </c>
      <c r="AO91">
        <f t="shared" si="21"/>
        <v>278</v>
      </c>
      <c r="AP91">
        <f t="shared" si="22"/>
        <v>0</v>
      </c>
      <c r="AQ91">
        <f t="shared" si="23"/>
        <v>4</v>
      </c>
      <c r="AR91">
        <f t="shared" si="24"/>
        <v>389</v>
      </c>
      <c r="AS91" s="11">
        <f t="shared" si="25"/>
        <v>1.0282776349614395E-2</v>
      </c>
      <c r="AT91">
        <v>0.26600000000000001</v>
      </c>
      <c r="AU91">
        <f t="shared" si="26"/>
        <v>6.8380462724935737E-4</v>
      </c>
      <c r="AV91" s="7">
        <f t="shared" si="27"/>
        <v>2.7352185089974295E-3</v>
      </c>
      <c r="AW91">
        <f>I91-H91</f>
        <v>28</v>
      </c>
      <c r="AX91" s="7">
        <f t="shared" si="28"/>
        <v>0.14285714285714285</v>
      </c>
      <c r="AY91" s="6">
        <f t="shared" si="16"/>
        <v>9.7686375321336767E-5</v>
      </c>
      <c r="AZ91" s="6">
        <f t="shared" si="29"/>
        <v>9.7686375321336769E-2</v>
      </c>
      <c r="BA91">
        <f>AY91/L91</f>
        <v>4.6384793599875014E-6</v>
      </c>
      <c r="BB91">
        <f t="shared" si="30"/>
        <v>0</v>
      </c>
    </row>
    <row r="92" spans="1:54" x14ac:dyDescent="0.25">
      <c r="A92">
        <v>162</v>
      </c>
      <c r="B92">
        <v>6</v>
      </c>
      <c r="C92">
        <v>32</v>
      </c>
      <c r="D92">
        <v>12</v>
      </c>
      <c r="E92" t="s">
        <v>8</v>
      </c>
      <c r="F92">
        <v>2</v>
      </c>
      <c r="G92" t="s">
        <v>29</v>
      </c>
      <c r="H92" s="1">
        <v>45784</v>
      </c>
      <c r="I92" s="1">
        <v>45812</v>
      </c>
      <c r="J92" t="s">
        <v>15</v>
      </c>
      <c r="L92" s="12">
        <v>17.52</v>
      </c>
      <c r="M92">
        <v>0</v>
      </c>
      <c r="N92">
        <v>1</v>
      </c>
      <c r="O92">
        <v>144</v>
      </c>
      <c r="V92">
        <v>3</v>
      </c>
      <c r="W92">
        <v>51</v>
      </c>
      <c r="X92">
        <v>3</v>
      </c>
      <c r="Y92">
        <v>207</v>
      </c>
      <c r="Z92">
        <v>3</v>
      </c>
      <c r="AA92">
        <v>207</v>
      </c>
      <c r="AF92">
        <v>4</v>
      </c>
      <c r="AG92">
        <v>0</v>
      </c>
      <c r="AH92">
        <v>101</v>
      </c>
      <c r="AI92">
        <v>115</v>
      </c>
      <c r="AK92">
        <f t="shared" si="17"/>
        <v>1</v>
      </c>
      <c r="AL92">
        <f t="shared" si="18"/>
        <v>9</v>
      </c>
      <c r="AM92">
        <f t="shared" si="19"/>
        <v>0</v>
      </c>
      <c r="AN92">
        <f t="shared" si="20"/>
        <v>144</v>
      </c>
      <c r="AO92">
        <f t="shared" si="21"/>
        <v>465</v>
      </c>
      <c r="AP92">
        <f t="shared" si="22"/>
        <v>0</v>
      </c>
      <c r="AQ92">
        <f t="shared" si="23"/>
        <v>10</v>
      </c>
      <c r="AR92">
        <f t="shared" si="24"/>
        <v>609</v>
      </c>
      <c r="AS92" s="11">
        <f t="shared" si="25"/>
        <v>1.6420361247947456E-2</v>
      </c>
      <c r="AT92">
        <v>1.212</v>
      </c>
      <c r="AU92">
        <f t="shared" si="26"/>
        <v>1.9901477832512315E-3</v>
      </c>
      <c r="AV92" s="7">
        <f t="shared" si="27"/>
        <v>1.9901477832512317E-2</v>
      </c>
      <c r="AW92">
        <f>I92-H92</f>
        <v>28</v>
      </c>
      <c r="AX92" s="7">
        <f t="shared" si="28"/>
        <v>0.35714285714285715</v>
      </c>
      <c r="AY92" s="6">
        <f t="shared" si="16"/>
        <v>7.1076706544686847E-4</v>
      </c>
      <c r="AZ92" s="6">
        <f t="shared" si="29"/>
        <v>0.71076706544686852</v>
      </c>
      <c r="BA92">
        <f>AY92/L92</f>
        <v>4.0568896429615781E-5</v>
      </c>
      <c r="BB92">
        <f t="shared" si="30"/>
        <v>0</v>
      </c>
    </row>
    <row r="93" spans="1:54" x14ac:dyDescent="0.25">
      <c r="A93">
        <v>163</v>
      </c>
      <c r="B93">
        <v>6</v>
      </c>
      <c r="C93">
        <v>32</v>
      </c>
      <c r="D93">
        <v>13</v>
      </c>
      <c r="E93" t="s">
        <v>10</v>
      </c>
      <c r="F93">
        <v>5</v>
      </c>
      <c r="G93" t="s">
        <v>16</v>
      </c>
      <c r="H93" s="1">
        <v>45784</v>
      </c>
      <c r="I93" s="1">
        <v>45812</v>
      </c>
      <c r="J93" t="s">
        <v>14</v>
      </c>
      <c r="K93" t="s">
        <v>86</v>
      </c>
      <c r="L93" s="12">
        <v>13.78</v>
      </c>
      <c r="M93">
        <v>1</v>
      </c>
      <c r="N93">
        <v>0</v>
      </c>
      <c r="O93">
        <v>41</v>
      </c>
      <c r="P93">
        <v>0</v>
      </c>
      <c r="Q93">
        <v>41</v>
      </c>
      <c r="AF93">
        <v>2</v>
      </c>
      <c r="AG93">
        <v>0</v>
      </c>
      <c r="AH93">
        <v>121</v>
      </c>
      <c r="AK93">
        <f t="shared" si="17"/>
        <v>0</v>
      </c>
      <c r="AL93">
        <f t="shared" si="18"/>
        <v>0</v>
      </c>
      <c r="AM93">
        <f t="shared" si="19"/>
        <v>0</v>
      </c>
      <c r="AN93">
        <f t="shared" si="20"/>
        <v>82</v>
      </c>
      <c r="AO93">
        <f t="shared" si="21"/>
        <v>0</v>
      </c>
      <c r="AP93">
        <f t="shared" si="22"/>
        <v>0</v>
      </c>
      <c r="AQ93">
        <f t="shared" si="23"/>
        <v>0</v>
      </c>
      <c r="AR93">
        <f t="shared" si="24"/>
        <v>82</v>
      </c>
      <c r="AS93" s="11">
        <f t="shared" si="25"/>
        <v>0</v>
      </c>
      <c r="AT93">
        <v>0.16800000000000001</v>
      </c>
      <c r="AU93">
        <f t="shared" si="26"/>
        <v>2.0487804878048781E-3</v>
      </c>
      <c r="AV93" s="7">
        <f t="shared" si="27"/>
        <v>0</v>
      </c>
      <c r="AW93">
        <f>I93-H93</f>
        <v>28</v>
      </c>
      <c r="AX93" s="7">
        <f t="shared" si="28"/>
        <v>0</v>
      </c>
      <c r="AY93" s="6">
        <f t="shared" si="16"/>
        <v>0</v>
      </c>
      <c r="AZ93" s="6">
        <f t="shared" si="29"/>
        <v>0</v>
      </c>
      <c r="BA93">
        <f>AY93/L93</f>
        <v>0</v>
      </c>
      <c r="BB93">
        <f t="shared" si="30"/>
        <v>0</v>
      </c>
    </row>
    <row r="94" spans="1:54" x14ac:dyDescent="0.25">
      <c r="A94">
        <v>163</v>
      </c>
      <c r="B94">
        <v>6</v>
      </c>
      <c r="C94">
        <v>32</v>
      </c>
      <c r="D94">
        <v>13</v>
      </c>
      <c r="E94" t="s">
        <v>10</v>
      </c>
      <c r="F94">
        <v>5</v>
      </c>
      <c r="G94" t="s">
        <v>16</v>
      </c>
      <c r="H94" s="1">
        <v>45784</v>
      </c>
      <c r="I94" s="1">
        <v>45812</v>
      </c>
      <c r="J94" t="s">
        <v>15</v>
      </c>
      <c r="L94" s="12">
        <v>5.88</v>
      </c>
      <c r="M94">
        <v>0</v>
      </c>
      <c r="N94">
        <v>0</v>
      </c>
      <c r="O94">
        <v>24</v>
      </c>
      <c r="P94">
        <v>0</v>
      </c>
      <c r="Q94">
        <v>39</v>
      </c>
      <c r="AF94">
        <v>2</v>
      </c>
      <c r="AG94">
        <v>0</v>
      </c>
      <c r="AH94">
        <v>80</v>
      </c>
      <c r="AK94">
        <f t="shared" si="17"/>
        <v>0</v>
      </c>
      <c r="AL94">
        <f t="shared" si="18"/>
        <v>0</v>
      </c>
      <c r="AM94">
        <f t="shared" si="19"/>
        <v>0</v>
      </c>
      <c r="AN94">
        <f t="shared" si="20"/>
        <v>63</v>
      </c>
      <c r="AO94">
        <f t="shared" si="21"/>
        <v>0</v>
      </c>
      <c r="AP94">
        <f t="shared" si="22"/>
        <v>0</v>
      </c>
      <c r="AQ94">
        <f t="shared" si="23"/>
        <v>0</v>
      </c>
      <c r="AR94">
        <f t="shared" si="24"/>
        <v>63</v>
      </c>
      <c r="AS94" s="11">
        <f t="shared" si="25"/>
        <v>0</v>
      </c>
      <c r="AT94">
        <v>8.5999999999999993E-2</v>
      </c>
      <c r="AU94">
        <f t="shared" si="26"/>
        <v>1.3650793650793649E-3</v>
      </c>
      <c r="AV94" s="7">
        <f t="shared" si="27"/>
        <v>0</v>
      </c>
      <c r="AW94">
        <f>I94-H94</f>
        <v>28</v>
      </c>
      <c r="AX94" s="7">
        <f t="shared" si="28"/>
        <v>0</v>
      </c>
      <c r="AY94" s="6">
        <f t="shared" si="16"/>
        <v>0</v>
      </c>
      <c r="AZ94" s="6">
        <f t="shared" si="29"/>
        <v>0</v>
      </c>
      <c r="BA94">
        <f>AY94/L94</f>
        <v>0</v>
      </c>
      <c r="BB94">
        <f t="shared" si="30"/>
        <v>0</v>
      </c>
    </row>
    <row r="95" spans="1:54" x14ac:dyDescent="0.25">
      <c r="A95">
        <v>164</v>
      </c>
      <c r="B95">
        <v>6</v>
      </c>
      <c r="C95">
        <v>32</v>
      </c>
      <c r="D95">
        <v>14</v>
      </c>
      <c r="E95" t="s">
        <v>8</v>
      </c>
      <c r="F95">
        <v>1</v>
      </c>
      <c r="G95" t="s">
        <v>9</v>
      </c>
      <c r="H95" s="1">
        <v>45784</v>
      </c>
      <c r="I95" s="1">
        <v>45812</v>
      </c>
      <c r="J95" t="s">
        <v>14</v>
      </c>
      <c r="L95" s="12">
        <v>24.32</v>
      </c>
      <c r="M95">
        <v>0</v>
      </c>
      <c r="N95">
        <v>0</v>
      </c>
      <c r="O95">
        <v>138</v>
      </c>
      <c r="V95">
        <v>0</v>
      </c>
      <c r="W95">
        <v>105</v>
      </c>
      <c r="AF95">
        <v>2</v>
      </c>
      <c r="AG95">
        <v>0</v>
      </c>
      <c r="AH95">
        <v>102</v>
      </c>
      <c r="AI95">
        <v>105</v>
      </c>
      <c r="AK95">
        <f t="shared" si="17"/>
        <v>0</v>
      </c>
      <c r="AL95">
        <f t="shared" si="18"/>
        <v>0</v>
      </c>
      <c r="AM95">
        <f t="shared" si="19"/>
        <v>0</v>
      </c>
      <c r="AN95">
        <f t="shared" si="20"/>
        <v>138</v>
      </c>
      <c r="AO95">
        <f t="shared" si="21"/>
        <v>105</v>
      </c>
      <c r="AP95">
        <f t="shared" si="22"/>
        <v>0</v>
      </c>
      <c r="AQ95">
        <f t="shared" si="23"/>
        <v>0</v>
      </c>
      <c r="AR95">
        <f t="shared" si="24"/>
        <v>243</v>
      </c>
      <c r="AS95" s="11">
        <f t="shared" si="25"/>
        <v>0</v>
      </c>
      <c r="AT95">
        <v>0.372</v>
      </c>
      <c r="AU95">
        <f t="shared" si="26"/>
        <v>1.5308641975308641E-3</v>
      </c>
      <c r="AV95" s="7">
        <f t="shared" si="27"/>
        <v>0</v>
      </c>
      <c r="AW95">
        <f>I95-H95</f>
        <v>28</v>
      </c>
      <c r="AX95" s="7">
        <f t="shared" si="28"/>
        <v>0</v>
      </c>
      <c r="AY95" s="6">
        <f t="shared" si="16"/>
        <v>0</v>
      </c>
      <c r="AZ95" s="6">
        <f t="shared" si="29"/>
        <v>0</v>
      </c>
      <c r="BA95">
        <f>AY95/L95</f>
        <v>0</v>
      </c>
      <c r="BB95">
        <f t="shared" si="30"/>
        <v>0</v>
      </c>
    </row>
    <row r="96" spans="1:54" x14ac:dyDescent="0.25">
      <c r="A96">
        <v>164</v>
      </c>
      <c r="B96">
        <v>6</v>
      </c>
      <c r="C96">
        <v>32</v>
      </c>
      <c r="D96">
        <v>14</v>
      </c>
      <c r="E96" t="s">
        <v>8</v>
      </c>
      <c r="F96">
        <v>1</v>
      </c>
      <c r="G96" t="s">
        <v>9</v>
      </c>
      <c r="H96" s="1">
        <v>45784</v>
      </c>
      <c r="I96" s="1">
        <v>45812</v>
      </c>
      <c r="J96" t="s">
        <v>15</v>
      </c>
      <c r="L96" s="12">
        <v>13.08</v>
      </c>
      <c r="M96">
        <v>0</v>
      </c>
      <c r="N96">
        <v>1</v>
      </c>
      <c r="O96">
        <v>63</v>
      </c>
      <c r="AF96">
        <v>1</v>
      </c>
      <c r="AG96">
        <v>0</v>
      </c>
      <c r="AH96">
        <v>72</v>
      </c>
      <c r="AK96">
        <f t="shared" si="17"/>
        <v>1</v>
      </c>
      <c r="AL96">
        <f t="shared" si="18"/>
        <v>0</v>
      </c>
      <c r="AM96">
        <f t="shared" si="19"/>
        <v>0</v>
      </c>
      <c r="AN96">
        <f t="shared" si="20"/>
        <v>63</v>
      </c>
      <c r="AO96">
        <f t="shared" si="21"/>
        <v>0</v>
      </c>
      <c r="AP96">
        <f t="shared" si="22"/>
        <v>0</v>
      </c>
      <c r="AQ96">
        <f t="shared" si="23"/>
        <v>1</v>
      </c>
      <c r="AR96">
        <f t="shared" si="24"/>
        <v>63</v>
      </c>
      <c r="AS96" s="11">
        <f t="shared" si="25"/>
        <v>1.5873015873015872E-2</v>
      </c>
      <c r="AT96">
        <v>0.09</v>
      </c>
      <c r="AU96">
        <f t="shared" si="26"/>
        <v>1.4285714285714286E-3</v>
      </c>
      <c r="AV96" s="7">
        <f t="shared" si="27"/>
        <v>1.4285714285714286E-3</v>
      </c>
      <c r="AW96">
        <f>I96-H96</f>
        <v>28</v>
      </c>
      <c r="AX96" s="7">
        <f t="shared" si="28"/>
        <v>3.5714285714285712E-2</v>
      </c>
      <c r="AY96" s="6">
        <f t="shared" si="16"/>
        <v>5.1020408163265308E-5</v>
      </c>
      <c r="AZ96" s="6">
        <f t="shared" si="29"/>
        <v>5.1020408163265307E-2</v>
      </c>
      <c r="BA96">
        <f>AY96/L96</f>
        <v>3.9006428259377148E-6</v>
      </c>
      <c r="BB96">
        <f t="shared" si="30"/>
        <v>0</v>
      </c>
    </row>
    <row r="97" spans="1:54" x14ac:dyDescent="0.25">
      <c r="A97">
        <v>165</v>
      </c>
      <c r="B97">
        <v>6</v>
      </c>
      <c r="C97">
        <v>32</v>
      </c>
      <c r="D97">
        <v>15</v>
      </c>
      <c r="E97" t="s">
        <v>8</v>
      </c>
      <c r="F97">
        <v>5</v>
      </c>
      <c r="G97" t="s">
        <v>31</v>
      </c>
      <c r="H97" s="1">
        <v>45784</v>
      </c>
      <c r="I97" s="1">
        <v>45812</v>
      </c>
      <c r="J97" t="s">
        <v>14</v>
      </c>
      <c r="L97" s="12">
        <v>20.89</v>
      </c>
      <c r="M97">
        <v>0</v>
      </c>
      <c r="N97">
        <v>1</v>
      </c>
      <c r="O97">
        <v>182</v>
      </c>
      <c r="AF97">
        <v>1</v>
      </c>
      <c r="AG97">
        <v>0</v>
      </c>
      <c r="AH97">
        <v>101</v>
      </c>
      <c r="AK97">
        <f t="shared" si="17"/>
        <v>1</v>
      </c>
      <c r="AL97">
        <f t="shared" si="18"/>
        <v>0</v>
      </c>
      <c r="AM97">
        <f t="shared" si="19"/>
        <v>0</v>
      </c>
      <c r="AN97">
        <f t="shared" si="20"/>
        <v>182</v>
      </c>
      <c r="AO97">
        <f t="shared" si="21"/>
        <v>0</v>
      </c>
      <c r="AP97">
        <f t="shared" si="22"/>
        <v>0</v>
      </c>
      <c r="AQ97">
        <f t="shared" si="23"/>
        <v>1</v>
      </c>
      <c r="AR97">
        <f t="shared" si="24"/>
        <v>182</v>
      </c>
      <c r="AS97" s="11">
        <f t="shared" si="25"/>
        <v>5.4945054945054949E-3</v>
      </c>
      <c r="AT97">
        <v>0.38400000000000001</v>
      </c>
      <c r="AU97">
        <f t="shared" si="26"/>
        <v>2.1098901098901101E-3</v>
      </c>
      <c r="AV97" s="7">
        <f t="shared" si="27"/>
        <v>2.1098901098901101E-3</v>
      </c>
      <c r="AW97">
        <f>I97-H97</f>
        <v>28</v>
      </c>
      <c r="AX97" s="7">
        <f t="shared" si="28"/>
        <v>3.5714285714285712E-2</v>
      </c>
      <c r="AY97" s="6">
        <f t="shared" si="16"/>
        <v>7.5353218210361071E-5</v>
      </c>
      <c r="AZ97" s="6">
        <f t="shared" si="29"/>
        <v>7.5353218210361075E-2</v>
      </c>
      <c r="BA97">
        <f>AY97/L97</f>
        <v>3.6071430450148908E-6</v>
      </c>
      <c r="BB97">
        <f t="shared" si="30"/>
        <v>0</v>
      </c>
    </row>
    <row r="98" spans="1:54" x14ac:dyDescent="0.25">
      <c r="A98">
        <v>165</v>
      </c>
      <c r="B98">
        <v>6</v>
      </c>
      <c r="C98">
        <v>32</v>
      </c>
      <c r="D98">
        <v>15</v>
      </c>
      <c r="E98" t="s">
        <v>8</v>
      </c>
      <c r="F98">
        <v>5</v>
      </c>
      <c r="G98" t="s">
        <v>31</v>
      </c>
      <c r="H98" s="1">
        <v>45784</v>
      </c>
      <c r="I98" s="1">
        <v>45812</v>
      </c>
      <c r="J98" t="s">
        <v>15</v>
      </c>
      <c r="L98" s="12">
        <v>10.98</v>
      </c>
      <c r="M98">
        <v>0</v>
      </c>
      <c r="N98">
        <v>0</v>
      </c>
      <c r="O98">
        <v>9</v>
      </c>
      <c r="P98">
        <v>0</v>
      </c>
      <c r="Q98">
        <v>121</v>
      </c>
      <c r="AF98">
        <v>2</v>
      </c>
      <c r="AG98">
        <v>0</v>
      </c>
      <c r="AH98">
        <v>82</v>
      </c>
      <c r="AK98">
        <f t="shared" si="17"/>
        <v>0</v>
      </c>
      <c r="AL98">
        <f t="shared" si="18"/>
        <v>0</v>
      </c>
      <c r="AM98">
        <f t="shared" si="19"/>
        <v>0</v>
      </c>
      <c r="AN98">
        <f t="shared" si="20"/>
        <v>130</v>
      </c>
      <c r="AO98">
        <f t="shared" si="21"/>
        <v>0</v>
      </c>
      <c r="AP98">
        <f t="shared" si="22"/>
        <v>0</v>
      </c>
      <c r="AQ98">
        <f t="shared" si="23"/>
        <v>0</v>
      </c>
      <c r="AR98">
        <f t="shared" si="24"/>
        <v>130</v>
      </c>
      <c r="AS98" s="11">
        <f t="shared" si="25"/>
        <v>0</v>
      </c>
      <c r="AT98">
        <v>0.224</v>
      </c>
      <c r="AU98">
        <f t="shared" si="26"/>
        <v>1.7230769230769231E-3</v>
      </c>
      <c r="AV98" s="7">
        <f t="shared" si="27"/>
        <v>0</v>
      </c>
      <c r="AW98">
        <f>I98-H98</f>
        <v>28</v>
      </c>
      <c r="AX98" s="7">
        <f t="shared" si="28"/>
        <v>0</v>
      </c>
      <c r="AY98" s="6">
        <f t="shared" si="16"/>
        <v>0</v>
      </c>
      <c r="AZ98" s="6">
        <f t="shared" si="29"/>
        <v>0</v>
      </c>
      <c r="BA98">
        <f>AY98/L98</f>
        <v>0</v>
      </c>
      <c r="BB98">
        <f t="shared" si="30"/>
        <v>0</v>
      </c>
    </row>
    <row r="99" spans="1:54" x14ac:dyDescent="0.25">
      <c r="A99">
        <v>166</v>
      </c>
      <c r="B99">
        <v>6</v>
      </c>
      <c r="C99">
        <v>32</v>
      </c>
      <c r="D99">
        <v>16</v>
      </c>
      <c r="E99" t="s">
        <v>8</v>
      </c>
      <c r="F99">
        <v>4</v>
      </c>
      <c r="G99" t="s">
        <v>40</v>
      </c>
      <c r="H99" s="1">
        <v>45784</v>
      </c>
      <c r="I99" s="1">
        <v>45812</v>
      </c>
      <c r="J99" t="s">
        <v>14</v>
      </c>
      <c r="L99" s="12">
        <v>13.08</v>
      </c>
      <c r="M99">
        <v>0</v>
      </c>
      <c r="N99">
        <v>2</v>
      </c>
      <c r="O99">
        <v>77</v>
      </c>
      <c r="P99">
        <v>1</v>
      </c>
      <c r="Q99">
        <v>202</v>
      </c>
      <c r="AF99">
        <v>2</v>
      </c>
      <c r="AG99">
        <v>0</v>
      </c>
      <c r="AH99">
        <v>95</v>
      </c>
      <c r="AK99">
        <f t="shared" si="17"/>
        <v>3</v>
      </c>
      <c r="AL99">
        <f t="shared" si="18"/>
        <v>0</v>
      </c>
      <c r="AM99">
        <f t="shared" si="19"/>
        <v>0</v>
      </c>
      <c r="AN99">
        <f t="shared" si="20"/>
        <v>279</v>
      </c>
      <c r="AO99">
        <f t="shared" si="21"/>
        <v>0</v>
      </c>
      <c r="AP99">
        <f t="shared" si="22"/>
        <v>0</v>
      </c>
      <c r="AQ99">
        <f t="shared" si="23"/>
        <v>3</v>
      </c>
      <c r="AR99">
        <f t="shared" si="24"/>
        <v>279</v>
      </c>
      <c r="AS99" s="11">
        <f t="shared" si="25"/>
        <v>1.0752688172043012E-2</v>
      </c>
      <c r="AT99">
        <v>0.63800000000000001</v>
      </c>
      <c r="AU99">
        <f t="shared" si="26"/>
        <v>2.2867383512544803E-3</v>
      </c>
      <c r="AV99" s="7">
        <f t="shared" si="27"/>
        <v>6.860215053763441E-3</v>
      </c>
      <c r="AW99">
        <f>I99-H99</f>
        <v>28</v>
      </c>
      <c r="AX99" s="7">
        <f t="shared" si="28"/>
        <v>0.10714285714285714</v>
      </c>
      <c r="AY99" s="6">
        <f t="shared" ref="AY99:AY114" si="31">AV99/AW99</f>
        <v>2.4500768049155145E-4</v>
      </c>
      <c r="AZ99" s="6">
        <f t="shared" si="29"/>
        <v>0.24500768049155144</v>
      </c>
      <c r="BA99">
        <f>AY99/L99</f>
        <v>1.8731474043696594E-5</v>
      </c>
      <c r="BB99">
        <f t="shared" si="30"/>
        <v>0</v>
      </c>
    </row>
    <row r="100" spans="1:54" x14ac:dyDescent="0.25">
      <c r="A100">
        <v>166</v>
      </c>
      <c r="B100">
        <v>6</v>
      </c>
      <c r="C100">
        <v>32</v>
      </c>
      <c r="D100">
        <v>16</v>
      </c>
      <c r="E100" t="s">
        <v>8</v>
      </c>
      <c r="F100">
        <v>4</v>
      </c>
      <c r="G100" t="s">
        <v>40</v>
      </c>
      <c r="H100" s="1">
        <v>45784</v>
      </c>
      <c r="I100" s="1">
        <v>45812</v>
      </c>
      <c r="J100" t="s">
        <v>15</v>
      </c>
      <c r="L100" s="12">
        <v>16.04</v>
      </c>
      <c r="M100">
        <v>0</v>
      </c>
      <c r="N100">
        <v>1</v>
      </c>
      <c r="O100">
        <v>73</v>
      </c>
      <c r="P100">
        <v>1</v>
      </c>
      <c r="Q100">
        <v>204</v>
      </c>
      <c r="AF100">
        <v>2</v>
      </c>
      <c r="AG100">
        <v>0</v>
      </c>
      <c r="AH100">
        <v>102</v>
      </c>
      <c r="AK100">
        <f t="shared" si="17"/>
        <v>2</v>
      </c>
      <c r="AL100">
        <f t="shared" si="18"/>
        <v>0</v>
      </c>
      <c r="AM100">
        <f t="shared" si="19"/>
        <v>0</v>
      </c>
      <c r="AN100">
        <f t="shared" si="20"/>
        <v>277</v>
      </c>
      <c r="AO100">
        <f t="shared" si="21"/>
        <v>0</v>
      </c>
      <c r="AP100">
        <f t="shared" si="22"/>
        <v>0</v>
      </c>
      <c r="AQ100">
        <f t="shared" si="23"/>
        <v>2</v>
      </c>
      <c r="AR100">
        <f t="shared" si="24"/>
        <v>277</v>
      </c>
      <c r="AS100" s="11">
        <f t="shared" si="25"/>
        <v>7.2202166064981952E-3</v>
      </c>
      <c r="AT100">
        <v>0.55500000000000005</v>
      </c>
      <c r="AU100">
        <f t="shared" si="26"/>
        <v>2.0036101083032495E-3</v>
      </c>
      <c r="AV100" s="7">
        <f t="shared" si="27"/>
        <v>4.0072202166064989E-3</v>
      </c>
      <c r="AW100">
        <f>I100-H100</f>
        <v>28</v>
      </c>
      <c r="AX100" s="7">
        <f t="shared" si="28"/>
        <v>7.1428571428571425E-2</v>
      </c>
      <c r="AY100" s="6">
        <f t="shared" si="31"/>
        <v>1.4311500773594638E-4</v>
      </c>
      <c r="AZ100" s="6">
        <f t="shared" si="29"/>
        <v>0.14311500773594638</v>
      </c>
      <c r="BA100">
        <f>AY100/L100</f>
        <v>8.9223820284255857E-6</v>
      </c>
      <c r="BB100">
        <f t="shared" si="30"/>
        <v>0</v>
      </c>
    </row>
    <row r="101" spans="1:54" x14ac:dyDescent="0.25">
      <c r="A101">
        <v>170</v>
      </c>
      <c r="B101">
        <v>6</v>
      </c>
      <c r="C101">
        <v>32</v>
      </c>
      <c r="D101">
        <v>20</v>
      </c>
      <c r="E101" t="s">
        <v>10</v>
      </c>
      <c r="F101">
        <v>3</v>
      </c>
      <c r="G101" t="s">
        <v>18</v>
      </c>
      <c r="H101" s="1">
        <v>45784</v>
      </c>
      <c r="I101" s="1">
        <v>45812</v>
      </c>
      <c r="J101" t="s">
        <v>14</v>
      </c>
      <c r="L101" s="12">
        <v>13.67</v>
      </c>
      <c r="M101">
        <v>0</v>
      </c>
      <c r="N101">
        <v>3</v>
      </c>
      <c r="O101">
        <v>38</v>
      </c>
      <c r="V101">
        <v>2</v>
      </c>
      <c r="W101">
        <v>37</v>
      </c>
      <c r="X101">
        <v>2</v>
      </c>
      <c r="Y101">
        <v>45</v>
      </c>
      <c r="AF101">
        <v>3</v>
      </c>
      <c r="AG101">
        <v>0</v>
      </c>
      <c r="AH101">
        <v>96</v>
      </c>
      <c r="AI101">
        <v>110</v>
      </c>
      <c r="AK101">
        <f t="shared" si="17"/>
        <v>3</v>
      </c>
      <c r="AL101">
        <f t="shared" si="18"/>
        <v>4</v>
      </c>
      <c r="AM101">
        <f t="shared" si="19"/>
        <v>0</v>
      </c>
      <c r="AN101">
        <f t="shared" si="20"/>
        <v>38</v>
      </c>
      <c r="AO101">
        <f t="shared" si="21"/>
        <v>82</v>
      </c>
      <c r="AP101">
        <f t="shared" si="22"/>
        <v>0</v>
      </c>
      <c r="AQ101">
        <f t="shared" si="23"/>
        <v>7</v>
      </c>
      <c r="AR101">
        <f t="shared" si="24"/>
        <v>120</v>
      </c>
      <c r="AS101" s="11">
        <f t="shared" si="25"/>
        <v>5.8333333333333334E-2</v>
      </c>
      <c r="AT101">
        <v>0.19500000000000001</v>
      </c>
      <c r="AU101">
        <f t="shared" si="26"/>
        <v>1.6250000000000001E-3</v>
      </c>
      <c r="AV101" s="7">
        <f t="shared" si="27"/>
        <v>1.1375000000000001E-2</v>
      </c>
      <c r="AW101">
        <f>I101-H101</f>
        <v>28</v>
      </c>
      <c r="AX101" s="7">
        <f t="shared" si="28"/>
        <v>0.25</v>
      </c>
      <c r="AY101" s="6">
        <f t="shared" si="31"/>
        <v>4.0625000000000004E-4</v>
      </c>
      <c r="AZ101" s="6">
        <f t="shared" si="29"/>
        <v>0.40625000000000006</v>
      </c>
      <c r="BA101">
        <f>AY101/L101</f>
        <v>2.9718361375274325E-5</v>
      </c>
      <c r="BB101">
        <f t="shared" si="30"/>
        <v>0</v>
      </c>
    </row>
    <row r="102" spans="1:54" x14ac:dyDescent="0.25">
      <c r="A102">
        <v>170</v>
      </c>
      <c r="B102">
        <v>6</v>
      </c>
      <c r="C102">
        <v>32</v>
      </c>
      <c r="D102">
        <v>20</v>
      </c>
      <c r="E102" t="s">
        <v>10</v>
      </c>
      <c r="F102">
        <v>3</v>
      </c>
      <c r="G102" t="s">
        <v>18</v>
      </c>
      <c r="H102" s="1">
        <v>45784</v>
      </c>
      <c r="I102" s="1">
        <v>45812</v>
      </c>
      <c r="J102" t="s">
        <v>15</v>
      </c>
      <c r="L102" s="12">
        <v>20.03</v>
      </c>
      <c r="M102">
        <v>0</v>
      </c>
      <c r="N102">
        <v>0</v>
      </c>
      <c r="O102">
        <v>43</v>
      </c>
      <c r="AF102">
        <v>1</v>
      </c>
      <c r="AG102">
        <v>0</v>
      </c>
      <c r="AH102">
        <v>100</v>
      </c>
      <c r="AK102">
        <f t="shared" si="17"/>
        <v>0</v>
      </c>
      <c r="AL102">
        <f t="shared" si="18"/>
        <v>0</v>
      </c>
      <c r="AM102">
        <f t="shared" si="19"/>
        <v>0</v>
      </c>
      <c r="AN102">
        <f t="shared" si="20"/>
        <v>43</v>
      </c>
      <c r="AO102">
        <f t="shared" si="21"/>
        <v>0</v>
      </c>
      <c r="AP102">
        <f t="shared" si="22"/>
        <v>0</v>
      </c>
      <c r="AQ102">
        <f t="shared" si="23"/>
        <v>0</v>
      </c>
      <c r="AR102">
        <f t="shared" si="24"/>
        <v>43</v>
      </c>
      <c r="AS102" s="11">
        <f t="shared" si="25"/>
        <v>0</v>
      </c>
      <c r="AT102">
        <v>8.1000000000000003E-2</v>
      </c>
      <c r="AU102">
        <f t="shared" si="26"/>
        <v>1.8837209302325583E-3</v>
      </c>
      <c r="AV102" s="7">
        <f t="shared" si="27"/>
        <v>0</v>
      </c>
      <c r="AW102">
        <f>I102-H102</f>
        <v>28</v>
      </c>
      <c r="AX102" s="7">
        <f t="shared" si="28"/>
        <v>0</v>
      </c>
      <c r="AY102" s="6">
        <f t="shared" si="31"/>
        <v>0</v>
      </c>
      <c r="AZ102" s="6">
        <f t="shared" si="29"/>
        <v>0</v>
      </c>
      <c r="BA102">
        <f>AY102/L102</f>
        <v>0</v>
      </c>
      <c r="BB102">
        <f t="shared" si="30"/>
        <v>0</v>
      </c>
    </row>
    <row r="103" spans="1:54" x14ac:dyDescent="0.25">
      <c r="A103">
        <v>171</v>
      </c>
      <c r="B103">
        <v>6</v>
      </c>
      <c r="C103">
        <v>32</v>
      </c>
      <c r="D103">
        <v>21</v>
      </c>
      <c r="E103" t="s">
        <v>10</v>
      </c>
      <c r="F103">
        <v>2</v>
      </c>
      <c r="G103" t="s">
        <v>36</v>
      </c>
      <c r="H103" s="1">
        <v>45784</v>
      </c>
      <c r="I103" s="1">
        <v>45812</v>
      </c>
      <c r="J103" t="s">
        <v>14</v>
      </c>
      <c r="L103" s="12">
        <v>9.66</v>
      </c>
      <c r="M103">
        <v>0</v>
      </c>
      <c r="N103">
        <v>1</v>
      </c>
      <c r="O103">
        <v>46</v>
      </c>
      <c r="AF103">
        <v>1</v>
      </c>
      <c r="AG103">
        <v>0</v>
      </c>
      <c r="AH103">
        <v>116</v>
      </c>
      <c r="AK103">
        <f t="shared" si="17"/>
        <v>1</v>
      </c>
      <c r="AL103">
        <f t="shared" si="18"/>
        <v>0</v>
      </c>
      <c r="AM103">
        <f t="shared" si="19"/>
        <v>0</v>
      </c>
      <c r="AN103">
        <f t="shared" si="20"/>
        <v>46</v>
      </c>
      <c r="AO103">
        <f t="shared" si="21"/>
        <v>0</v>
      </c>
      <c r="AP103">
        <f t="shared" si="22"/>
        <v>0</v>
      </c>
      <c r="AQ103">
        <f t="shared" si="23"/>
        <v>1</v>
      </c>
      <c r="AR103">
        <f t="shared" si="24"/>
        <v>46</v>
      </c>
      <c r="AS103" s="11">
        <f t="shared" si="25"/>
        <v>2.1739130434782608E-2</v>
      </c>
      <c r="AT103">
        <v>6.5000000000000002E-2</v>
      </c>
      <c r="AU103">
        <f t="shared" si="26"/>
        <v>1.4130434782608696E-3</v>
      </c>
      <c r="AV103" s="7">
        <f t="shared" si="27"/>
        <v>1.4130434782608696E-3</v>
      </c>
      <c r="AW103">
        <f>I103-H103</f>
        <v>28</v>
      </c>
      <c r="AX103" s="7">
        <f t="shared" si="28"/>
        <v>3.5714285714285712E-2</v>
      </c>
      <c r="AY103" s="6">
        <f t="shared" si="31"/>
        <v>5.0465838509316769E-5</v>
      </c>
      <c r="AZ103" s="6">
        <f t="shared" si="29"/>
        <v>5.0465838509316768E-2</v>
      </c>
      <c r="BA103">
        <f>AY103/L103</f>
        <v>5.2242068850224398E-6</v>
      </c>
      <c r="BB103">
        <f t="shared" si="30"/>
        <v>0</v>
      </c>
    </row>
    <row r="104" spans="1:54" x14ac:dyDescent="0.25">
      <c r="A104">
        <v>171</v>
      </c>
      <c r="B104">
        <v>6</v>
      </c>
      <c r="C104">
        <v>32</v>
      </c>
      <c r="D104">
        <v>21</v>
      </c>
      <c r="E104" t="s">
        <v>10</v>
      </c>
      <c r="F104">
        <v>2</v>
      </c>
      <c r="G104" t="s">
        <v>36</v>
      </c>
      <c r="H104" s="1">
        <v>45784</v>
      </c>
      <c r="I104" s="1">
        <v>45812</v>
      </c>
      <c r="J104" t="s">
        <v>15</v>
      </c>
      <c r="L104" s="12">
        <v>12.7</v>
      </c>
      <c r="M104">
        <v>0</v>
      </c>
      <c r="N104">
        <v>2</v>
      </c>
      <c r="O104">
        <v>35</v>
      </c>
      <c r="AF104">
        <v>1</v>
      </c>
      <c r="AG104">
        <v>0</v>
      </c>
      <c r="AH104">
        <v>90</v>
      </c>
      <c r="AK104">
        <f t="shared" si="17"/>
        <v>2</v>
      </c>
      <c r="AL104">
        <f t="shared" si="18"/>
        <v>0</v>
      </c>
      <c r="AM104">
        <f t="shared" si="19"/>
        <v>0</v>
      </c>
      <c r="AN104">
        <f t="shared" si="20"/>
        <v>35</v>
      </c>
      <c r="AO104">
        <f t="shared" si="21"/>
        <v>0</v>
      </c>
      <c r="AP104">
        <f t="shared" si="22"/>
        <v>0</v>
      </c>
      <c r="AQ104">
        <f t="shared" si="23"/>
        <v>2</v>
      </c>
      <c r="AR104">
        <f t="shared" si="24"/>
        <v>35</v>
      </c>
      <c r="AS104" s="11">
        <f t="shared" si="25"/>
        <v>5.7142857142857141E-2</v>
      </c>
      <c r="AT104">
        <v>5.1999999999999998E-2</v>
      </c>
      <c r="AU104">
        <f t="shared" si="26"/>
        <v>1.4857142857142857E-3</v>
      </c>
      <c r="AV104" s="7">
        <f t="shared" si="27"/>
        <v>2.9714285714285715E-3</v>
      </c>
      <c r="AW104">
        <f>I104-H104</f>
        <v>28</v>
      </c>
      <c r="AX104" s="7">
        <f t="shared" si="28"/>
        <v>7.1428571428571425E-2</v>
      </c>
      <c r="AY104" s="6">
        <f t="shared" si="31"/>
        <v>1.0612244897959184E-4</v>
      </c>
      <c r="AZ104" s="6">
        <f t="shared" si="29"/>
        <v>0.10612244897959183</v>
      </c>
      <c r="BA104">
        <f>AY104/L104</f>
        <v>8.3560983448497513E-6</v>
      </c>
      <c r="BB104">
        <f t="shared" si="30"/>
        <v>0</v>
      </c>
    </row>
    <row r="105" spans="1:54" x14ac:dyDescent="0.25">
      <c r="A105">
        <v>172</v>
      </c>
      <c r="B105">
        <v>6</v>
      </c>
      <c r="C105">
        <v>32</v>
      </c>
      <c r="D105">
        <v>22</v>
      </c>
      <c r="E105" t="s">
        <v>21</v>
      </c>
      <c r="F105">
        <v>5</v>
      </c>
      <c r="G105" t="s">
        <v>39</v>
      </c>
      <c r="H105" s="1">
        <v>45784</v>
      </c>
      <c r="I105" s="1">
        <v>45812</v>
      </c>
      <c r="J105" t="s">
        <v>14</v>
      </c>
      <c r="L105" s="12">
        <v>22.37</v>
      </c>
      <c r="M105">
        <v>0</v>
      </c>
      <c r="N105">
        <v>3</v>
      </c>
      <c r="O105">
        <v>42</v>
      </c>
      <c r="P105">
        <v>3</v>
      </c>
      <c r="Q105">
        <v>156</v>
      </c>
      <c r="AF105">
        <v>2</v>
      </c>
      <c r="AG105">
        <v>0</v>
      </c>
      <c r="AH105">
        <v>106</v>
      </c>
      <c r="AK105">
        <f t="shared" si="17"/>
        <v>6</v>
      </c>
      <c r="AL105">
        <f t="shared" si="18"/>
        <v>0</v>
      </c>
      <c r="AM105">
        <f t="shared" si="19"/>
        <v>0</v>
      </c>
      <c r="AN105">
        <f t="shared" si="20"/>
        <v>198</v>
      </c>
      <c r="AO105">
        <f t="shared" si="21"/>
        <v>0</v>
      </c>
      <c r="AP105">
        <f t="shared" si="22"/>
        <v>0</v>
      </c>
      <c r="AQ105">
        <f t="shared" si="23"/>
        <v>6</v>
      </c>
      <c r="AR105">
        <f t="shared" si="24"/>
        <v>198</v>
      </c>
      <c r="AS105" s="11">
        <f t="shared" si="25"/>
        <v>3.0303030303030304E-2</v>
      </c>
      <c r="AT105">
        <v>0.28499999999999998</v>
      </c>
      <c r="AU105">
        <f t="shared" si="26"/>
        <v>1.4393939393939393E-3</v>
      </c>
      <c r="AV105" s="7">
        <f t="shared" si="27"/>
        <v>8.6363636363636365E-3</v>
      </c>
      <c r="AW105">
        <f>I105-H105</f>
        <v>28</v>
      </c>
      <c r="AX105" s="7">
        <f t="shared" si="28"/>
        <v>0.21428571428571427</v>
      </c>
      <c r="AY105" s="6">
        <f t="shared" si="31"/>
        <v>3.0844155844155847E-4</v>
      </c>
      <c r="AZ105" s="6">
        <f t="shared" si="29"/>
        <v>0.30844155844155846</v>
      </c>
      <c r="BA105">
        <f>AY105/L105</f>
        <v>1.3788178741240878E-5</v>
      </c>
      <c r="BB105">
        <f t="shared" si="30"/>
        <v>0</v>
      </c>
    </row>
    <row r="106" spans="1:54" x14ac:dyDescent="0.25">
      <c r="A106">
        <v>172</v>
      </c>
      <c r="B106">
        <v>6</v>
      </c>
      <c r="C106">
        <v>32</v>
      </c>
      <c r="D106">
        <v>22</v>
      </c>
      <c r="E106" t="s">
        <v>21</v>
      </c>
      <c r="F106">
        <v>5</v>
      </c>
      <c r="G106" t="s">
        <v>39</v>
      </c>
      <c r="H106" s="1">
        <v>45784</v>
      </c>
      <c r="I106" s="1">
        <v>45812</v>
      </c>
      <c r="J106" t="s">
        <v>15</v>
      </c>
      <c r="L106" s="12">
        <v>13.77</v>
      </c>
      <c r="M106">
        <v>0</v>
      </c>
      <c r="N106">
        <v>3</v>
      </c>
      <c r="O106">
        <v>112</v>
      </c>
      <c r="AF106">
        <v>1</v>
      </c>
      <c r="AG106">
        <v>0</v>
      </c>
      <c r="AH106">
        <v>93</v>
      </c>
      <c r="AK106">
        <f t="shared" si="17"/>
        <v>3</v>
      </c>
      <c r="AL106">
        <f t="shared" si="18"/>
        <v>0</v>
      </c>
      <c r="AM106">
        <f t="shared" si="19"/>
        <v>0</v>
      </c>
      <c r="AN106">
        <f t="shared" si="20"/>
        <v>112</v>
      </c>
      <c r="AO106">
        <f t="shared" si="21"/>
        <v>0</v>
      </c>
      <c r="AP106">
        <f t="shared" si="22"/>
        <v>0</v>
      </c>
      <c r="AQ106">
        <f t="shared" si="23"/>
        <v>3</v>
      </c>
      <c r="AR106">
        <f t="shared" si="24"/>
        <v>112</v>
      </c>
      <c r="AS106" s="11">
        <f t="shared" si="25"/>
        <v>2.6785714285714284E-2</v>
      </c>
      <c r="AT106">
        <v>0.19400000000000001</v>
      </c>
      <c r="AU106">
        <f t="shared" si="26"/>
        <v>1.7321428571428572E-3</v>
      </c>
      <c r="AV106" s="7">
        <f t="shared" si="27"/>
        <v>5.1964285714285715E-3</v>
      </c>
      <c r="AW106">
        <f>I106-H106</f>
        <v>28</v>
      </c>
      <c r="AX106" s="7">
        <f t="shared" si="28"/>
        <v>0.10714285714285714</v>
      </c>
      <c r="AY106" s="6">
        <f t="shared" si="31"/>
        <v>1.8558673469387755E-4</v>
      </c>
      <c r="AZ106" s="6">
        <f t="shared" si="29"/>
        <v>0.18558673469387754</v>
      </c>
      <c r="BA106">
        <f>AY106/L106</f>
        <v>1.3477613267529234E-5</v>
      </c>
      <c r="BB106">
        <f t="shared" si="30"/>
        <v>0</v>
      </c>
    </row>
    <row r="107" spans="1:54" x14ac:dyDescent="0.25">
      <c r="A107">
        <v>176</v>
      </c>
      <c r="B107">
        <v>6</v>
      </c>
      <c r="C107">
        <v>32</v>
      </c>
      <c r="D107">
        <v>26</v>
      </c>
      <c r="E107" t="s">
        <v>8</v>
      </c>
      <c r="F107">
        <v>3</v>
      </c>
      <c r="G107" t="s">
        <v>42</v>
      </c>
      <c r="H107" s="1">
        <v>45784</v>
      </c>
      <c r="I107" s="1">
        <v>45812</v>
      </c>
      <c r="J107" t="s">
        <v>14</v>
      </c>
      <c r="L107" s="12">
        <v>16.690000000000001</v>
      </c>
      <c r="M107">
        <v>0</v>
      </c>
      <c r="N107">
        <v>1</v>
      </c>
      <c r="O107">
        <v>117</v>
      </c>
      <c r="AF107">
        <v>1</v>
      </c>
      <c r="AG107">
        <v>0</v>
      </c>
      <c r="AH107">
        <v>102</v>
      </c>
      <c r="AK107">
        <f t="shared" si="17"/>
        <v>1</v>
      </c>
      <c r="AL107">
        <f t="shared" si="18"/>
        <v>0</v>
      </c>
      <c r="AM107">
        <f t="shared" si="19"/>
        <v>0</v>
      </c>
      <c r="AN107">
        <f t="shared" si="20"/>
        <v>117</v>
      </c>
      <c r="AO107">
        <f t="shared" si="21"/>
        <v>0</v>
      </c>
      <c r="AP107">
        <f t="shared" si="22"/>
        <v>0</v>
      </c>
      <c r="AQ107">
        <f t="shared" si="23"/>
        <v>1</v>
      </c>
      <c r="AR107">
        <f t="shared" si="24"/>
        <v>117</v>
      </c>
      <c r="AS107" s="11">
        <f t="shared" si="25"/>
        <v>8.5470085470085479E-3</v>
      </c>
      <c r="AT107">
        <v>0.16200000000000001</v>
      </c>
      <c r="AU107">
        <f t="shared" si="26"/>
        <v>1.3846153846153847E-3</v>
      </c>
      <c r="AV107" s="7">
        <f t="shared" si="27"/>
        <v>1.3846153846153847E-3</v>
      </c>
      <c r="AW107">
        <f>I107-H107</f>
        <v>28</v>
      </c>
      <c r="AX107" s="7">
        <f t="shared" si="28"/>
        <v>3.5714285714285712E-2</v>
      </c>
      <c r="AY107" s="6">
        <f t="shared" si="31"/>
        <v>4.9450549450549453E-5</v>
      </c>
      <c r="AZ107" s="6">
        <f t="shared" si="29"/>
        <v>4.9450549450549455E-2</v>
      </c>
      <c r="BA107">
        <f>AY107/L107</f>
        <v>2.9628849281335801E-6</v>
      </c>
      <c r="BB107">
        <f t="shared" si="30"/>
        <v>0</v>
      </c>
    </row>
    <row r="108" spans="1:54" x14ac:dyDescent="0.25">
      <c r="A108">
        <v>176</v>
      </c>
      <c r="B108">
        <v>6</v>
      </c>
      <c r="C108">
        <v>32</v>
      </c>
      <c r="D108">
        <v>26</v>
      </c>
      <c r="E108" t="s">
        <v>8</v>
      </c>
      <c r="F108">
        <v>3</v>
      </c>
      <c r="G108" t="s">
        <v>42</v>
      </c>
      <c r="H108" s="1">
        <v>45784</v>
      </c>
      <c r="I108" s="1">
        <v>45812</v>
      </c>
      <c r="J108" t="s">
        <v>15</v>
      </c>
      <c r="K108" t="s">
        <v>86</v>
      </c>
      <c r="L108" s="12">
        <v>8.1199999999999992</v>
      </c>
      <c r="M108">
        <v>1</v>
      </c>
      <c r="N108">
        <v>0</v>
      </c>
      <c r="O108">
        <v>63</v>
      </c>
      <c r="AF108">
        <v>1</v>
      </c>
      <c r="AG108">
        <v>0</v>
      </c>
      <c r="AH108">
        <v>65</v>
      </c>
      <c r="AK108">
        <f t="shared" si="17"/>
        <v>0</v>
      </c>
      <c r="AL108">
        <f t="shared" si="18"/>
        <v>0</v>
      </c>
      <c r="AM108">
        <f t="shared" si="19"/>
        <v>0</v>
      </c>
      <c r="AN108">
        <f t="shared" si="20"/>
        <v>63</v>
      </c>
      <c r="AO108">
        <f t="shared" si="21"/>
        <v>0</v>
      </c>
      <c r="AP108">
        <f t="shared" si="22"/>
        <v>0</v>
      </c>
      <c r="AQ108">
        <f t="shared" si="23"/>
        <v>0</v>
      </c>
      <c r="AR108">
        <f t="shared" si="24"/>
        <v>63</v>
      </c>
      <c r="AS108" s="11">
        <f t="shared" si="25"/>
        <v>0</v>
      </c>
      <c r="AT108">
        <v>0.752</v>
      </c>
      <c r="AU108">
        <f t="shared" si="26"/>
        <v>1.1936507936507936E-2</v>
      </c>
      <c r="AV108" s="7">
        <f t="shared" si="27"/>
        <v>0</v>
      </c>
      <c r="AW108">
        <f>I108-H108</f>
        <v>28</v>
      </c>
      <c r="AX108" s="7">
        <f t="shared" si="28"/>
        <v>0</v>
      </c>
      <c r="AY108" s="6">
        <f t="shared" si="31"/>
        <v>0</v>
      </c>
      <c r="AZ108" s="6">
        <f t="shared" si="29"/>
        <v>0</v>
      </c>
      <c r="BA108">
        <f>AY108/L108</f>
        <v>0</v>
      </c>
      <c r="BB108">
        <f t="shared" si="30"/>
        <v>0</v>
      </c>
    </row>
    <row r="109" spans="1:54" x14ac:dyDescent="0.25">
      <c r="A109">
        <v>177</v>
      </c>
      <c r="B109">
        <v>6</v>
      </c>
      <c r="C109">
        <v>32</v>
      </c>
      <c r="D109">
        <v>27</v>
      </c>
      <c r="E109" t="s">
        <v>10</v>
      </c>
      <c r="F109">
        <v>1</v>
      </c>
      <c r="G109" t="s">
        <v>35</v>
      </c>
      <c r="H109" s="1">
        <v>45784</v>
      </c>
      <c r="I109" s="1">
        <v>45812</v>
      </c>
      <c r="J109" t="s">
        <v>14</v>
      </c>
      <c r="L109" s="12">
        <v>17.93</v>
      </c>
      <c r="M109">
        <v>0</v>
      </c>
      <c r="N109">
        <v>2</v>
      </c>
      <c r="O109">
        <v>31</v>
      </c>
      <c r="P109">
        <v>3</v>
      </c>
      <c r="Q109">
        <v>41</v>
      </c>
      <c r="V109">
        <v>3</v>
      </c>
      <c r="W109">
        <v>44</v>
      </c>
      <c r="X109">
        <v>3</v>
      </c>
      <c r="Y109">
        <v>40</v>
      </c>
      <c r="AF109">
        <v>4</v>
      </c>
      <c r="AG109">
        <v>0</v>
      </c>
      <c r="AH109">
        <v>64</v>
      </c>
      <c r="AI109">
        <v>56</v>
      </c>
      <c r="AK109">
        <f t="shared" si="17"/>
        <v>5</v>
      </c>
      <c r="AL109">
        <f t="shared" si="18"/>
        <v>6</v>
      </c>
      <c r="AM109">
        <f t="shared" si="19"/>
        <v>0</v>
      </c>
      <c r="AN109">
        <f t="shared" si="20"/>
        <v>72</v>
      </c>
      <c r="AO109">
        <f t="shared" si="21"/>
        <v>84</v>
      </c>
      <c r="AP109">
        <f t="shared" si="22"/>
        <v>0</v>
      </c>
      <c r="AQ109">
        <f t="shared" si="23"/>
        <v>11</v>
      </c>
      <c r="AR109">
        <f t="shared" si="24"/>
        <v>156</v>
      </c>
      <c r="AS109" s="11">
        <f t="shared" si="25"/>
        <v>7.0512820512820512E-2</v>
      </c>
      <c r="AT109">
        <v>0.214</v>
      </c>
      <c r="AU109">
        <f t="shared" si="26"/>
        <v>1.3717948717948717E-3</v>
      </c>
      <c r="AV109" s="7">
        <f t="shared" si="27"/>
        <v>1.5089743589743588E-2</v>
      </c>
      <c r="AW109">
        <f>I109-H109</f>
        <v>28</v>
      </c>
      <c r="AX109" s="7">
        <f t="shared" si="28"/>
        <v>0.39285714285714285</v>
      </c>
      <c r="AY109" s="6">
        <f t="shared" si="31"/>
        <v>5.3891941391941383E-4</v>
      </c>
      <c r="AZ109" s="6">
        <f t="shared" si="29"/>
        <v>0.53891941391941378</v>
      </c>
      <c r="BA109">
        <f>AY109/L109</f>
        <v>3.0056855210229438E-5</v>
      </c>
      <c r="BB109">
        <f t="shared" si="30"/>
        <v>0</v>
      </c>
    </row>
    <row r="110" spans="1:54" x14ac:dyDescent="0.25">
      <c r="A110">
        <v>177</v>
      </c>
      <c r="B110">
        <v>6</v>
      </c>
      <c r="C110">
        <v>32</v>
      </c>
      <c r="D110">
        <v>27</v>
      </c>
      <c r="E110" t="s">
        <v>10</v>
      </c>
      <c r="F110">
        <v>1</v>
      </c>
      <c r="G110" t="s">
        <v>35</v>
      </c>
      <c r="H110" s="1">
        <v>45784</v>
      </c>
      <c r="I110" s="1">
        <v>45812</v>
      </c>
      <c r="J110" t="s">
        <v>15</v>
      </c>
      <c r="L110" s="12">
        <v>13.42</v>
      </c>
      <c r="M110">
        <v>0</v>
      </c>
      <c r="N110">
        <v>2</v>
      </c>
      <c r="O110">
        <v>42</v>
      </c>
      <c r="AF110">
        <v>1</v>
      </c>
      <c r="AG110">
        <v>0</v>
      </c>
      <c r="AH110">
        <v>96</v>
      </c>
      <c r="AK110">
        <f t="shared" si="17"/>
        <v>2</v>
      </c>
      <c r="AL110">
        <f t="shared" si="18"/>
        <v>0</v>
      </c>
      <c r="AM110">
        <f t="shared" si="19"/>
        <v>0</v>
      </c>
      <c r="AN110">
        <f t="shared" si="20"/>
        <v>42</v>
      </c>
      <c r="AO110">
        <f t="shared" si="21"/>
        <v>0</v>
      </c>
      <c r="AP110">
        <f t="shared" si="22"/>
        <v>0</v>
      </c>
      <c r="AQ110">
        <f t="shared" si="23"/>
        <v>2</v>
      </c>
      <c r="AR110">
        <f t="shared" si="24"/>
        <v>42</v>
      </c>
      <c r="AS110" s="11">
        <f t="shared" si="25"/>
        <v>4.7619047619047616E-2</v>
      </c>
      <c r="AT110">
        <v>6.8000000000000005E-2</v>
      </c>
      <c r="AU110">
        <f t="shared" si="26"/>
        <v>1.6190476190476191E-3</v>
      </c>
      <c r="AV110" s="7">
        <f t="shared" si="27"/>
        <v>3.2380952380952383E-3</v>
      </c>
      <c r="AW110">
        <f>I110-H110</f>
        <v>28</v>
      </c>
      <c r="AX110" s="7">
        <f t="shared" si="28"/>
        <v>7.1428571428571425E-2</v>
      </c>
      <c r="AY110" s="6">
        <f t="shared" si="31"/>
        <v>1.1564625850340137E-4</v>
      </c>
      <c r="AZ110" s="6">
        <f t="shared" si="29"/>
        <v>0.11564625850340136</v>
      </c>
      <c r="BA110">
        <f>AY110/L110</f>
        <v>8.6174559242474936E-6</v>
      </c>
      <c r="BB110">
        <f t="shared" si="30"/>
        <v>0</v>
      </c>
    </row>
    <row r="111" spans="1:54" x14ac:dyDescent="0.25">
      <c r="A111">
        <v>179</v>
      </c>
      <c r="B111">
        <v>6</v>
      </c>
      <c r="C111">
        <v>32</v>
      </c>
      <c r="D111">
        <v>29</v>
      </c>
      <c r="E111" t="s">
        <v>21</v>
      </c>
      <c r="F111">
        <v>2</v>
      </c>
      <c r="G111" t="s">
        <v>22</v>
      </c>
      <c r="H111" s="1">
        <v>45784</v>
      </c>
      <c r="I111" s="1">
        <v>45812</v>
      </c>
      <c r="J111" t="s">
        <v>14</v>
      </c>
      <c r="L111" s="12">
        <v>14.38</v>
      </c>
      <c r="M111">
        <v>0</v>
      </c>
      <c r="N111">
        <v>1</v>
      </c>
      <c r="O111">
        <v>78</v>
      </c>
      <c r="AF111">
        <v>1</v>
      </c>
      <c r="AG111">
        <v>0</v>
      </c>
      <c r="AH111">
        <v>102</v>
      </c>
      <c r="AK111">
        <f t="shared" si="17"/>
        <v>1</v>
      </c>
      <c r="AL111">
        <f t="shared" si="18"/>
        <v>0</v>
      </c>
      <c r="AM111">
        <f t="shared" si="19"/>
        <v>0</v>
      </c>
      <c r="AN111">
        <f t="shared" si="20"/>
        <v>78</v>
      </c>
      <c r="AO111">
        <f t="shared" si="21"/>
        <v>0</v>
      </c>
      <c r="AP111">
        <f t="shared" si="22"/>
        <v>0</v>
      </c>
      <c r="AQ111">
        <f t="shared" si="23"/>
        <v>1</v>
      </c>
      <c r="AR111">
        <f t="shared" si="24"/>
        <v>78</v>
      </c>
      <c r="AS111" s="11">
        <f t="shared" si="25"/>
        <v>1.282051282051282E-2</v>
      </c>
      <c r="AT111">
        <v>0.157</v>
      </c>
      <c r="AU111">
        <f t="shared" si="26"/>
        <v>2.0128205128205129E-3</v>
      </c>
      <c r="AV111" s="7">
        <f t="shared" si="27"/>
        <v>2.0128205128205129E-3</v>
      </c>
      <c r="AW111">
        <f>I111-H111</f>
        <v>28</v>
      </c>
      <c r="AX111" s="7">
        <f t="shared" si="28"/>
        <v>3.5714285714285712E-2</v>
      </c>
      <c r="AY111" s="6">
        <f t="shared" si="31"/>
        <v>7.1886446886446884E-5</v>
      </c>
      <c r="AZ111" s="6">
        <f t="shared" si="29"/>
        <v>7.1886446886446881E-2</v>
      </c>
      <c r="BA111">
        <f>AY111/L111</f>
        <v>4.9990575025345535E-6</v>
      </c>
      <c r="BB111">
        <f t="shared" si="30"/>
        <v>0</v>
      </c>
    </row>
    <row r="112" spans="1:54" x14ac:dyDescent="0.25">
      <c r="A112">
        <v>179</v>
      </c>
      <c r="B112">
        <v>6</v>
      </c>
      <c r="C112">
        <v>32</v>
      </c>
      <c r="D112">
        <v>29</v>
      </c>
      <c r="E112" t="s">
        <v>21</v>
      </c>
      <c r="F112">
        <v>2</v>
      </c>
      <c r="G112" t="s">
        <v>22</v>
      </c>
      <c r="H112" s="1">
        <v>45784</v>
      </c>
      <c r="I112" s="1">
        <v>45812</v>
      </c>
      <c r="J112" t="s">
        <v>15</v>
      </c>
      <c r="L112" s="12">
        <v>15.46</v>
      </c>
      <c r="M112">
        <v>0</v>
      </c>
      <c r="N112">
        <v>0</v>
      </c>
      <c r="O112">
        <v>96</v>
      </c>
      <c r="P112">
        <v>2</v>
      </c>
      <c r="Q112">
        <v>162</v>
      </c>
      <c r="AF112">
        <v>2</v>
      </c>
      <c r="AG112">
        <v>0</v>
      </c>
      <c r="AH112">
        <v>83</v>
      </c>
      <c r="AK112">
        <f t="shared" si="17"/>
        <v>2</v>
      </c>
      <c r="AL112">
        <f t="shared" si="18"/>
        <v>0</v>
      </c>
      <c r="AM112">
        <f t="shared" si="19"/>
        <v>0</v>
      </c>
      <c r="AN112">
        <f t="shared" si="20"/>
        <v>258</v>
      </c>
      <c r="AO112">
        <f t="shared" si="21"/>
        <v>0</v>
      </c>
      <c r="AP112">
        <f t="shared" si="22"/>
        <v>0</v>
      </c>
      <c r="AQ112">
        <f t="shared" si="23"/>
        <v>2</v>
      </c>
      <c r="AR112">
        <f t="shared" si="24"/>
        <v>258</v>
      </c>
      <c r="AS112" s="11">
        <f t="shared" si="25"/>
        <v>7.7519379844961239E-3</v>
      </c>
      <c r="AT112">
        <v>0.44600000000000001</v>
      </c>
      <c r="AU112">
        <f t="shared" si="26"/>
        <v>1.7286821705426356E-3</v>
      </c>
      <c r="AV112" s="7">
        <f t="shared" si="27"/>
        <v>3.4573643410852712E-3</v>
      </c>
      <c r="AW112">
        <f>I112-H112</f>
        <v>28</v>
      </c>
      <c r="AX112" s="7">
        <f t="shared" si="28"/>
        <v>7.1428571428571425E-2</v>
      </c>
      <c r="AY112" s="6">
        <f t="shared" si="31"/>
        <v>1.2347729789590254E-4</v>
      </c>
      <c r="AZ112" s="6">
        <f t="shared" si="29"/>
        <v>0.12347729789590253</v>
      </c>
      <c r="BA112">
        <f>AY112/L112</f>
        <v>7.9868886090493221E-6</v>
      </c>
      <c r="BB112">
        <f t="shared" si="30"/>
        <v>0</v>
      </c>
    </row>
    <row r="113" spans="1:54" x14ac:dyDescent="0.25">
      <c r="A113">
        <v>180</v>
      </c>
      <c r="B113">
        <v>6</v>
      </c>
      <c r="C113">
        <v>32</v>
      </c>
      <c r="D113">
        <v>30</v>
      </c>
      <c r="E113" t="s">
        <v>21</v>
      </c>
      <c r="F113">
        <v>1</v>
      </c>
      <c r="G113" t="s">
        <v>32</v>
      </c>
      <c r="H113" s="1">
        <v>45784</v>
      </c>
      <c r="I113" s="1">
        <v>45812</v>
      </c>
      <c r="J113" t="s">
        <v>14</v>
      </c>
      <c r="L113" s="12">
        <v>11.11</v>
      </c>
      <c r="M113">
        <v>0</v>
      </c>
      <c r="N113">
        <v>2</v>
      </c>
      <c r="O113">
        <v>37</v>
      </c>
      <c r="P113">
        <v>3</v>
      </c>
      <c r="Q113">
        <v>163</v>
      </c>
      <c r="AF113">
        <v>2</v>
      </c>
      <c r="AG113">
        <v>0</v>
      </c>
      <c r="AH113">
        <v>93</v>
      </c>
      <c r="AK113">
        <f t="shared" si="17"/>
        <v>5</v>
      </c>
      <c r="AL113">
        <f t="shared" si="18"/>
        <v>0</v>
      </c>
      <c r="AM113">
        <f t="shared" si="19"/>
        <v>0</v>
      </c>
      <c r="AN113">
        <f t="shared" si="20"/>
        <v>200</v>
      </c>
      <c r="AO113">
        <f t="shared" si="21"/>
        <v>0</v>
      </c>
      <c r="AP113">
        <f t="shared" si="22"/>
        <v>0</v>
      </c>
      <c r="AQ113">
        <f t="shared" si="23"/>
        <v>5</v>
      </c>
      <c r="AR113">
        <f t="shared" si="24"/>
        <v>200</v>
      </c>
      <c r="AS113" s="11">
        <f t="shared" si="25"/>
        <v>2.5000000000000001E-2</v>
      </c>
      <c r="AT113">
        <v>0.44600000000000001</v>
      </c>
      <c r="AU113">
        <f t="shared" si="26"/>
        <v>2.2300000000000002E-3</v>
      </c>
      <c r="AV113" s="7">
        <f t="shared" si="27"/>
        <v>1.115E-2</v>
      </c>
      <c r="AW113">
        <f>I113-H113</f>
        <v>28</v>
      </c>
      <c r="AX113" s="7">
        <f t="shared" si="28"/>
        <v>0.17857142857142858</v>
      </c>
      <c r="AY113" s="6">
        <f t="shared" si="31"/>
        <v>3.9821428571428571E-4</v>
      </c>
      <c r="AZ113" s="6">
        <f t="shared" si="29"/>
        <v>0.39821428571428569</v>
      </c>
      <c r="BA113">
        <f>AY113/L113</f>
        <v>3.5842870001285843E-5</v>
      </c>
      <c r="BB113">
        <f t="shared" si="30"/>
        <v>0</v>
      </c>
    </row>
    <row r="114" spans="1:54" x14ac:dyDescent="0.25">
      <c r="A114">
        <v>180</v>
      </c>
      <c r="B114">
        <v>6</v>
      </c>
      <c r="C114">
        <v>32</v>
      </c>
      <c r="D114">
        <v>30</v>
      </c>
      <c r="E114" t="s">
        <v>21</v>
      </c>
      <c r="F114">
        <v>1</v>
      </c>
      <c r="G114" t="s">
        <v>32</v>
      </c>
      <c r="H114" s="1">
        <v>45784</v>
      </c>
      <c r="I114" s="1">
        <v>45812</v>
      </c>
      <c r="J114" t="s">
        <v>15</v>
      </c>
      <c r="L114" s="12">
        <v>16.43</v>
      </c>
      <c r="M114">
        <v>0</v>
      </c>
      <c r="N114">
        <v>0</v>
      </c>
      <c r="O114">
        <v>153</v>
      </c>
      <c r="P114">
        <v>0</v>
      </c>
      <c r="Q114">
        <v>8</v>
      </c>
      <c r="AF114">
        <v>2</v>
      </c>
      <c r="AG114">
        <v>0</v>
      </c>
      <c r="AH114">
        <v>106</v>
      </c>
      <c r="AK114">
        <f t="shared" si="17"/>
        <v>0</v>
      </c>
      <c r="AL114">
        <f t="shared" si="18"/>
        <v>0</v>
      </c>
      <c r="AM114">
        <f t="shared" si="19"/>
        <v>0</v>
      </c>
      <c r="AN114">
        <f t="shared" si="20"/>
        <v>161</v>
      </c>
      <c r="AO114">
        <f t="shared" si="21"/>
        <v>0</v>
      </c>
      <c r="AP114">
        <f t="shared" si="22"/>
        <v>0</v>
      </c>
      <c r="AQ114">
        <f t="shared" si="23"/>
        <v>0</v>
      </c>
      <c r="AR114">
        <f t="shared" si="24"/>
        <v>161</v>
      </c>
      <c r="AS114" s="11">
        <f t="shared" si="25"/>
        <v>0</v>
      </c>
      <c r="AT114">
        <v>0.25700000000000001</v>
      </c>
      <c r="AU114">
        <f t="shared" si="26"/>
        <v>1.5962732919254658E-3</v>
      </c>
      <c r="AV114" s="7">
        <f t="shared" si="27"/>
        <v>0</v>
      </c>
      <c r="AW114">
        <f>I114-H114</f>
        <v>28</v>
      </c>
      <c r="AX114" s="7">
        <f t="shared" si="28"/>
        <v>0</v>
      </c>
      <c r="AY114" s="6">
        <f t="shared" si="31"/>
        <v>0</v>
      </c>
      <c r="AZ114" s="6">
        <f t="shared" si="29"/>
        <v>0</v>
      </c>
      <c r="BA114">
        <f>AY114/L114</f>
        <v>0</v>
      </c>
      <c r="BB114">
        <f t="shared" si="30"/>
        <v>0</v>
      </c>
    </row>
    <row r="115" spans="1:54" x14ac:dyDescent="0.25">
      <c r="I115" s="1"/>
    </row>
    <row r="116" spans="1:54" x14ac:dyDescent="0.25">
      <c r="I116" s="1"/>
    </row>
    <row r="117" spans="1:54" x14ac:dyDescent="0.25">
      <c r="I117" s="1"/>
    </row>
    <row r="118" spans="1:54" x14ac:dyDescent="0.25">
      <c r="I118" s="1"/>
    </row>
    <row r="119" spans="1:54" x14ac:dyDescent="0.25">
      <c r="I119" s="1"/>
    </row>
    <row r="120" spans="1:54" x14ac:dyDescent="0.25">
      <c r="I120" s="1"/>
    </row>
    <row r="121" spans="1:54" x14ac:dyDescent="0.25">
      <c r="I121" s="1"/>
    </row>
    <row r="122" spans="1:54" x14ac:dyDescent="0.25">
      <c r="I122" s="1"/>
    </row>
    <row r="123" spans="1:54" x14ac:dyDescent="0.25">
      <c r="I123" s="1"/>
    </row>
    <row r="124" spans="1:54" x14ac:dyDescent="0.25">
      <c r="I124" s="1"/>
    </row>
    <row r="125" spans="1:54" x14ac:dyDescent="0.25">
      <c r="I125" s="1"/>
    </row>
    <row r="126" spans="1:54" x14ac:dyDescent="0.25">
      <c r="I126" s="1"/>
    </row>
    <row r="127" spans="1:54" x14ac:dyDescent="0.25">
      <c r="I127" s="1"/>
    </row>
    <row r="128" spans="1:54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792-D42B-4EC5-B4A4-83C33BC99E48}">
  <dimension ref="A1:AT293"/>
  <sheetViews>
    <sheetView tabSelected="1" zoomScale="85" zoomScaleNormal="85" workbookViewId="0">
      <selection activeCell="N154" sqref="N154"/>
    </sheetView>
  </sheetViews>
  <sheetFormatPr baseColWidth="10" defaultColWidth="8.7109375" defaultRowHeight="15" x14ac:dyDescent="0.25"/>
  <cols>
    <col min="3" max="3" width="11.85546875" bestFit="1" customWidth="1"/>
    <col min="4" max="4" width="10.42578125" bestFit="1" customWidth="1"/>
    <col min="5" max="5" width="12.5703125" bestFit="1" customWidth="1"/>
    <col min="6" max="6" width="12" bestFit="1" customWidth="1"/>
    <col min="8" max="8" width="17.7109375" style="1" bestFit="1" customWidth="1"/>
    <col min="9" max="9" width="12" bestFit="1" customWidth="1"/>
    <col min="10" max="10" width="11.5703125" bestFit="1" customWidth="1"/>
    <col min="11" max="11" width="16.140625" bestFit="1" customWidth="1"/>
    <col min="12" max="12" width="16.140625" customWidth="1"/>
    <col min="13" max="13" width="16.140625" bestFit="1" customWidth="1"/>
    <col min="14" max="14" width="17" bestFit="1" customWidth="1"/>
    <col min="15" max="15" width="12.5703125" bestFit="1" customWidth="1"/>
    <col min="16" max="16" width="17.42578125" bestFit="1" customWidth="1"/>
    <col min="17" max="17" width="12.5703125" bestFit="1" customWidth="1"/>
    <col min="18" max="18" width="17.42578125" bestFit="1" customWidth="1"/>
    <col min="19" max="19" width="12.5703125" bestFit="1" customWidth="1"/>
    <col min="20" max="20" width="17.42578125" bestFit="1" customWidth="1"/>
    <col min="21" max="21" width="12.5703125" bestFit="1" customWidth="1"/>
    <col min="22" max="22" width="17.42578125" bestFit="1" customWidth="1"/>
    <col min="23" max="23" width="12.5703125" bestFit="1" customWidth="1"/>
    <col min="24" max="24" width="17.42578125" bestFit="1" customWidth="1"/>
    <col min="25" max="25" width="12.5703125" bestFit="1" customWidth="1"/>
    <col min="26" max="26" width="17.42578125" bestFit="1" customWidth="1"/>
    <col min="27" max="27" width="12.5703125" customWidth="1"/>
    <col min="28" max="28" width="17.42578125" bestFit="1" customWidth="1"/>
    <col min="29" max="29" width="12.5703125" bestFit="1" customWidth="1"/>
    <col min="30" max="30" width="17.42578125" bestFit="1" customWidth="1"/>
    <col min="31" max="31" width="13.5703125" bestFit="1" customWidth="1"/>
    <col min="32" max="32" width="14.28515625" bestFit="1" customWidth="1"/>
    <col min="33" max="33" width="18" bestFit="1" customWidth="1"/>
    <col min="34" max="34" width="13.5703125" bestFit="1" customWidth="1"/>
    <col min="35" max="35" width="10.7109375" bestFit="1" customWidth="1"/>
    <col min="36" max="36" width="10.42578125" bestFit="1" customWidth="1"/>
    <col min="37" max="37" width="12.7109375" bestFit="1" customWidth="1"/>
    <col min="38" max="38" width="12.5703125" bestFit="1" customWidth="1"/>
    <col min="39" max="39" width="28.42578125" bestFit="1" customWidth="1"/>
    <col min="40" max="40" width="13.5703125" bestFit="1" customWidth="1"/>
    <col min="41" max="41" width="13.42578125" bestFit="1" customWidth="1"/>
    <col min="42" max="42" width="17.7109375" bestFit="1" customWidth="1"/>
    <col min="43" max="43" width="15.42578125" bestFit="1" customWidth="1"/>
    <col min="44" max="44" width="16.5703125" bestFit="1" customWidth="1"/>
    <col min="45" max="45" width="22.140625" bestFit="1" customWidth="1"/>
    <col min="46" max="46" width="30.140625" bestFit="1" customWidth="1"/>
  </cols>
  <sheetData>
    <row r="1" spans="1:46" x14ac:dyDescent="0.25">
      <c r="A1" s="3" t="s">
        <v>0</v>
      </c>
      <c r="B1" s="3" t="s">
        <v>1</v>
      </c>
      <c r="C1" s="3" t="s">
        <v>88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91</v>
      </c>
      <c r="I1" s="4" t="s">
        <v>92</v>
      </c>
      <c r="J1" s="3" t="s">
        <v>6</v>
      </c>
      <c r="K1" s="13" t="s">
        <v>7</v>
      </c>
      <c r="L1" s="2" t="s">
        <v>106</v>
      </c>
      <c r="M1" s="14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73</v>
      </c>
      <c r="Y1" s="3" t="s">
        <v>74</v>
      </c>
      <c r="Z1" s="3" t="s">
        <v>75</v>
      </c>
      <c r="AA1" s="3" t="s">
        <v>76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64</v>
      </c>
      <c r="AH1" s="3" t="s">
        <v>58</v>
      </c>
      <c r="AI1" s="3" t="s">
        <v>93</v>
      </c>
      <c r="AJ1" s="3" t="s">
        <v>94</v>
      </c>
      <c r="AK1" s="3" t="s">
        <v>63</v>
      </c>
      <c r="AL1" s="3" t="s">
        <v>65</v>
      </c>
      <c r="AM1" s="3" t="s">
        <v>102</v>
      </c>
      <c r="AN1" s="3" t="s">
        <v>97</v>
      </c>
      <c r="AO1" s="3" t="s">
        <v>66</v>
      </c>
      <c r="AP1" s="10" t="s">
        <v>99</v>
      </c>
      <c r="AQ1" s="3" t="s">
        <v>98</v>
      </c>
      <c r="AR1" s="10" t="s">
        <v>107</v>
      </c>
      <c r="AS1" s="10" t="s">
        <v>103</v>
      </c>
      <c r="AT1" s="10" t="s">
        <v>108</v>
      </c>
    </row>
    <row r="2" spans="1:46" x14ac:dyDescent="0.25">
      <c r="A2">
        <v>3</v>
      </c>
      <c r="B2">
        <v>1</v>
      </c>
      <c r="C2">
        <v>6</v>
      </c>
      <c r="D2">
        <v>3</v>
      </c>
      <c r="E2" t="s">
        <v>12</v>
      </c>
      <c r="F2">
        <v>3</v>
      </c>
      <c r="G2" t="s">
        <v>13</v>
      </c>
      <c r="H2" s="1">
        <v>45782</v>
      </c>
      <c r="I2" s="1">
        <v>45810</v>
      </c>
      <c r="J2" t="s">
        <v>14</v>
      </c>
      <c r="L2">
        <v>1.7549999999999999</v>
      </c>
      <c r="M2">
        <v>0</v>
      </c>
      <c r="N2">
        <v>0</v>
      </c>
      <c r="O2">
        <v>26</v>
      </c>
      <c r="P2">
        <v>9</v>
      </c>
      <c r="Q2">
        <v>50</v>
      </c>
      <c r="R2">
        <v>34</v>
      </c>
      <c r="S2">
        <v>75</v>
      </c>
      <c r="AG2">
        <v>3</v>
      </c>
      <c r="AH2">
        <v>0</v>
      </c>
      <c r="AI2">
        <f>SUM($N2,$P2,$R2,$T2,$V2,$X2,SZ2,$AB2,$AD2,$AF2)</f>
        <v>43</v>
      </c>
      <c r="AJ2">
        <f>SUM($O2,$Q2,$S2,$U2,$W2,$Y2,$AA2,$AC2,$AE2,$AG2)</f>
        <v>154</v>
      </c>
      <c r="AK2" s="9">
        <f>AI2/AJ2</f>
        <v>0.2792207792207792</v>
      </c>
      <c r="AL2">
        <v>0.39500000000000002</v>
      </c>
      <c r="AM2">
        <f>AL2/AJ2</f>
        <v>2.5649350649350651E-3</v>
      </c>
      <c r="AN2" s="7">
        <f>AM2*AI2</f>
        <v>0.1102922077922078</v>
      </c>
      <c r="AO2">
        <f>I2-H2</f>
        <v>28</v>
      </c>
      <c r="AP2" s="8">
        <f t="shared" ref="AP2:AP33" si="0">AI2/AO2</f>
        <v>1.5357142857142858</v>
      </c>
      <c r="AQ2" s="6">
        <f>AN2/AO2</f>
        <v>3.9390074211502783E-3</v>
      </c>
      <c r="AR2">
        <f>AQ2*1000</f>
        <v>3.9390074211502784</v>
      </c>
      <c r="AS2">
        <f>AQ2/L2</f>
        <v>2.2444486730201019E-3</v>
      </c>
      <c r="AT2">
        <f>AH2/AO2</f>
        <v>0</v>
      </c>
    </row>
    <row r="3" spans="1:46" x14ac:dyDescent="0.25">
      <c r="A3">
        <v>3</v>
      </c>
      <c r="B3">
        <v>1</v>
      </c>
      <c r="C3">
        <v>6</v>
      </c>
      <c r="D3">
        <v>3</v>
      </c>
      <c r="E3" t="s">
        <v>12</v>
      </c>
      <c r="F3">
        <v>3</v>
      </c>
      <c r="G3" t="s">
        <v>13</v>
      </c>
      <c r="H3" s="1">
        <v>45782</v>
      </c>
      <c r="I3" s="1">
        <v>45810</v>
      </c>
      <c r="J3" t="s">
        <v>15</v>
      </c>
      <c r="L3">
        <v>2.31</v>
      </c>
      <c r="M3">
        <v>0</v>
      </c>
      <c r="N3">
        <v>3</v>
      </c>
      <c r="O3">
        <v>40</v>
      </c>
      <c r="P3">
        <v>0</v>
      </c>
      <c r="Q3">
        <v>40</v>
      </c>
      <c r="R3">
        <v>22</v>
      </c>
      <c r="S3">
        <v>59.5</v>
      </c>
      <c r="T3">
        <v>45.5</v>
      </c>
      <c r="U3">
        <v>71</v>
      </c>
      <c r="AG3">
        <v>4</v>
      </c>
      <c r="AH3">
        <v>0</v>
      </c>
      <c r="AI3">
        <f t="shared" ref="AI3:AI66" si="1">SUM($N3,$P3,$R3,$T3,$V3,$X3,Z3,$AB3,$AD3,$AF3)</f>
        <v>70.5</v>
      </c>
      <c r="AJ3">
        <f t="shared" ref="AJ3:AJ66" si="2">SUM($O3,$Q3,$S3,$U3,$W3,$Y3,$AA3,$AC3,$AE3,$AG3)</f>
        <v>214.5</v>
      </c>
      <c r="AK3" s="9">
        <f t="shared" ref="AK3:AK66" si="3">AI3/AJ3</f>
        <v>0.32867132867132864</v>
      </c>
      <c r="AL3">
        <v>0.38300000000000001</v>
      </c>
      <c r="AM3">
        <f t="shared" ref="AM3:AM66" si="4">AL3/AJ3</f>
        <v>1.7855477855477856E-3</v>
      </c>
      <c r="AN3" s="7">
        <f t="shared" ref="AN3:AN66" si="5">AM3*AI3</f>
        <v>0.12588111888111889</v>
      </c>
      <c r="AO3">
        <f t="shared" ref="AO3:AO66" si="6">I3-H3</f>
        <v>28</v>
      </c>
      <c r="AP3" s="8">
        <f t="shared" si="0"/>
        <v>2.5178571428571428</v>
      </c>
      <c r="AQ3" s="6">
        <f t="shared" ref="AQ3:AQ66" si="7">AN3/AO3</f>
        <v>4.4957542457542462E-3</v>
      </c>
      <c r="AR3">
        <f t="shared" ref="AR3:AR66" si="8">AQ3*1000</f>
        <v>4.4957542457542461</v>
      </c>
      <c r="AS3">
        <f t="shared" ref="AS3:AS66" si="9">AQ3/L3</f>
        <v>1.9462139592009724E-3</v>
      </c>
      <c r="AT3">
        <f t="shared" ref="AT3:AT66" si="10">AH3/AO3</f>
        <v>0</v>
      </c>
    </row>
    <row r="4" spans="1:46" x14ac:dyDescent="0.25">
      <c r="A4">
        <v>5</v>
      </c>
      <c r="B4">
        <v>1</v>
      </c>
      <c r="C4">
        <v>6</v>
      </c>
      <c r="D4">
        <v>5</v>
      </c>
      <c r="E4" t="s">
        <v>12</v>
      </c>
      <c r="F4">
        <v>1</v>
      </c>
      <c r="G4" t="s">
        <v>17</v>
      </c>
      <c r="H4" s="1">
        <v>45782</v>
      </c>
      <c r="I4" s="1">
        <v>45810</v>
      </c>
      <c r="J4" t="s">
        <v>14</v>
      </c>
      <c r="L4">
        <v>2.996</v>
      </c>
      <c r="M4">
        <v>0</v>
      </c>
      <c r="N4">
        <v>28</v>
      </c>
      <c r="O4">
        <v>66.5</v>
      </c>
      <c r="P4">
        <v>3</v>
      </c>
      <c r="Q4">
        <v>42</v>
      </c>
      <c r="R4">
        <v>5</v>
      </c>
      <c r="S4">
        <v>44</v>
      </c>
      <c r="T4">
        <v>35.5</v>
      </c>
      <c r="U4">
        <v>35.5</v>
      </c>
      <c r="AG4">
        <v>4</v>
      </c>
      <c r="AH4">
        <v>1</v>
      </c>
      <c r="AI4">
        <f t="shared" si="1"/>
        <v>71.5</v>
      </c>
      <c r="AJ4">
        <f t="shared" si="2"/>
        <v>192</v>
      </c>
      <c r="AK4" s="9">
        <f t="shared" si="3"/>
        <v>0.37239583333333331</v>
      </c>
      <c r="AL4">
        <v>0.67400000000000004</v>
      </c>
      <c r="AM4">
        <f t="shared" si="4"/>
        <v>3.5104166666666669E-3</v>
      </c>
      <c r="AN4" s="7">
        <f t="shared" si="5"/>
        <v>0.25099479166666666</v>
      </c>
      <c r="AO4">
        <f t="shared" si="6"/>
        <v>28</v>
      </c>
      <c r="AP4" s="8">
        <f t="shared" si="0"/>
        <v>2.5535714285714284</v>
      </c>
      <c r="AQ4" s="6">
        <f t="shared" si="7"/>
        <v>8.9640997023809517E-3</v>
      </c>
      <c r="AR4">
        <f t="shared" si="8"/>
        <v>8.9640997023809526</v>
      </c>
      <c r="AS4">
        <f t="shared" si="9"/>
        <v>2.9920225975904376E-3</v>
      </c>
      <c r="AT4">
        <f t="shared" si="10"/>
        <v>3.5714285714285712E-2</v>
      </c>
    </row>
    <row r="5" spans="1:46" x14ac:dyDescent="0.25">
      <c r="A5">
        <v>5</v>
      </c>
      <c r="B5">
        <v>1</v>
      </c>
      <c r="C5">
        <v>6</v>
      </c>
      <c r="D5">
        <v>5</v>
      </c>
      <c r="E5" t="s">
        <v>12</v>
      </c>
      <c r="F5">
        <v>1</v>
      </c>
      <c r="G5" t="s">
        <v>17</v>
      </c>
      <c r="H5" s="1">
        <v>45782</v>
      </c>
      <c r="I5" s="1">
        <v>45810</v>
      </c>
      <c r="J5" t="s">
        <v>15</v>
      </c>
      <c r="L5">
        <v>2.7189999999999999</v>
      </c>
      <c r="M5">
        <v>0</v>
      </c>
      <c r="N5">
        <v>3</v>
      </c>
      <c r="O5">
        <v>42</v>
      </c>
      <c r="P5">
        <v>7</v>
      </c>
      <c r="Q5">
        <v>44</v>
      </c>
      <c r="R5">
        <v>20</v>
      </c>
      <c r="S5">
        <v>58</v>
      </c>
      <c r="T5">
        <v>28</v>
      </c>
      <c r="U5">
        <v>28</v>
      </c>
      <c r="AG5">
        <v>4</v>
      </c>
      <c r="AH5">
        <v>1</v>
      </c>
      <c r="AI5">
        <f t="shared" si="1"/>
        <v>58</v>
      </c>
      <c r="AJ5">
        <f t="shared" si="2"/>
        <v>176</v>
      </c>
      <c r="AK5" s="9">
        <f t="shared" si="3"/>
        <v>0.32954545454545453</v>
      </c>
      <c r="AL5">
        <v>0.57699999999999996</v>
      </c>
      <c r="AM5">
        <f t="shared" si="4"/>
        <v>3.2784090909090905E-3</v>
      </c>
      <c r="AN5" s="7">
        <f t="shared" si="5"/>
        <v>0.19014772727272725</v>
      </c>
      <c r="AO5">
        <f t="shared" si="6"/>
        <v>28</v>
      </c>
      <c r="AP5" s="8">
        <f t="shared" si="0"/>
        <v>2.0714285714285716</v>
      </c>
      <c r="AQ5" s="6">
        <f t="shared" si="7"/>
        <v>6.790990259740259E-3</v>
      </c>
      <c r="AR5">
        <f t="shared" si="8"/>
        <v>6.7909902597402594</v>
      </c>
      <c r="AS5">
        <f t="shared" si="9"/>
        <v>2.4976058329313202E-3</v>
      </c>
      <c r="AT5">
        <f t="shared" si="10"/>
        <v>3.5714285714285712E-2</v>
      </c>
    </row>
    <row r="6" spans="1:46" x14ac:dyDescent="0.25">
      <c r="A6">
        <v>7</v>
      </c>
      <c r="B6">
        <v>1</v>
      </c>
      <c r="C6">
        <v>6</v>
      </c>
      <c r="D6">
        <v>7</v>
      </c>
      <c r="E6" t="s">
        <v>19</v>
      </c>
      <c r="F6">
        <v>2</v>
      </c>
      <c r="G6" t="s">
        <v>20</v>
      </c>
      <c r="H6" s="1">
        <v>45782</v>
      </c>
      <c r="I6" s="1">
        <v>45810</v>
      </c>
      <c r="J6" t="s">
        <v>14</v>
      </c>
      <c r="L6">
        <v>3.2919999999999998</v>
      </c>
      <c r="M6">
        <v>0</v>
      </c>
      <c r="N6">
        <v>18.5</v>
      </c>
      <c r="O6">
        <v>174</v>
      </c>
      <c r="AG6">
        <v>1</v>
      </c>
      <c r="AH6">
        <v>0</v>
      </c>
      <c r="AI6">
        <f t="shared" si="1"/>
        <v>18.5</v>
      </c>
      <c r="AJ6">
        <f t="shared" si="2"/>
        <v>175</v>
      </c>
      <c r="AK6" s="9">
        <f t="shared" si="3"/>
        <v>0.10571428571428572</v>
      </c>
      <c r="AL6">
        <v>0.89200000000000002</v>
      </c>
      <c r="AM6">
        <f t="shared" si="4"/>
        <v>5.0971428571428574E-3</v>
      </c>
      <c r="AN6" s="7">
        <f t="shared" si="5"/>
        <v>9.4297142857142857E-2</v>
      </c>
      <c r="AO6">
        <f t="shared" si="6"/>
        <v>28</v>
      </c>
      <c r="AP6" s="8">
        <f t="shared" si="0"/>
        <v>0.6607142857142857</v>
      </c>
      <c r="AQ6" s="6">
        <f t="shared" si="7"/>
        <v>3.3677551020408164E-3</v>
      </c>
      <c r="AR6">
        <f t="shared" si="8"/>
        <v>3.3677551020408165</v>
      </c>
      <c r="AS6">
        <f t="shared" si="9"/>
        <v>1.0230118778981824E-3</v>
      </c>
      <c r="AT6">
        <f t="shared" si="10"/>
        <v>0</v>
      </c>
    </row>
    <row r="7" spans="1:46" x14ac:dyDescent="0.25">
      <c r="A7">
        <v>7</v>
      </c>
      <c r="B7">
        <v>1</v>
      </c>
      <c r="C7">
        <v>6</v>
      </c>
      <c r="D7">
        <v>7</v>
      </c>
      <c r="E7" t="s">
        <v>19</v>
      </c>
      <c r="F7">
        <v>2</v>
      </c>
      <c r="G7" t="s">
        <v>20</v>
      </c>
      <c r="H7" s="1">
        <v>45782</v>
      </c>
      <c r="I7" s="1">
        <v>45810</v>
      </c>
      <c r="J7" t="s">
        <v>15</v>
      </c>
      <c r="L7">
        <v>2.9119999999999999</v>
      </c>
      <c r="M7">
        <v>0</v>
      </c>
      <c r="N7">
        <v>0</v>
      </c>
      <c r="O7">
        <v>38</v>
      </c>
      <c r="P7">
        <v>20</v>
      </c>
      <c r="Q7">
        <v>176</v>
      </c>
      <c r="AG7">
        <v>2</v>
      </c>
      <c r="AH7">
        <v>0</v>
      </c>
      <c r="AI7">
        <f t="shared" si="1"/>
        <v>20</v>
      </c>
      <c r="AJ7">
        <f t="shared" si="2"/>
        <v>216</v>
      </c>
      <c r="AK7" s="9">
        <f t="shared" si="3"/>
        <v>9.2592592592592587E-2</v>
      </c>
      <c r="AL7">
        <v>1.427</v>
      </c>
      <c r="AM7">
        <f t="shared" si="4"/>
        <v>6.6064814814814814E-3</v>
      </c>
      <c r="AN7" s="7">
        <f t="shared" si="5"/>
        <v>0.13212962962962962</v>
      </c>
      <c r="AO7">
        <f t="shared" si="6"/>
        <v>28</v>
      </c>
      <c r="AP7" s="8">
        <f t="shared" si="0"/>
        <v>0.7142857142857143</v>
      </c>
      <c r="AQ7" s="6">
        <f t="shared" si="7"/>
        <v>4.7189153439153439E-3</v>
      </c>
      <c r="AR7">
        <f t="shared" si="8"/>
        <v>4.7189153439153442</v>
      </c>
      <c r="AS7">
        <f t="shared" si="9"/>
        <v>1.6205066428280714E-3</v>
      </c>
      <c r="AT7">
        <f t="shared" si="10"/>
        <v>0</v>
      </c>
    </row>
    <row r="8" spans="1:46" x14ac:dyDescent="0.25">
      <c r="A8">
        <v>9</v>
      </c>
      <c r="B8">
        <v>1</v>
      </c>
      <c r="C8">
        <v>6</v>
      </c>
      <c r="D8">
        <v>9</v>
      </c>
      <c r="E8" t="s">
        <v>23</v>
      </c>
      <c r="F8">
        <v>1</v>
      </c>
      <c r="G8" t="s">
        <v>24</v>
      </c>
      <c r="H8" s="1">
        <v>45782</v>
      </c>
      <c r="I8" s="1">
        <v>45810</v>
      </c>
      <c r="J8" t="s">
        <v>14</v>
      </c>
      <c r="L8">
        <v>2.8250000000000002</v>
      </c>
      <c r="M8">
        <v>0</v>
      </c>
      <c r="N8">
        <v>37.5</v>
      </c>
      <c r="O8">
        <v>229</v>
      </c>
      <c r="P8">
        <v>2.5</v>
      </c>
      <c r="Q8">
        <v>166</v>
      </c>
      <c r="R8">
        <v>12</v>
      </c>
      <c r="S8">
        <v>190</v>
      </c>
      <c r="AG8">
        <v>3</v>
      </c>
      <c r="AH8">
        <v>0</v>
      </c>
      <c r="AI8">
        <f t="shared" si="1"/>
        <v>52</v>
      </c>
      <c r="AJ8">
        <f t="shared" si="2"/>
        <v>588</v>
      </c>
      <c r="AK8" s="9">
        <f t="shared" si="3"/>
        <v>8.8435374149659865E-2</v>
      </c>
      <c r="AL8">
        <v>0.81200000000000006</v>
      </c>
      <c r="AM8">
        <f t="shared" si="4"/>
        <v>1.3809523809523811E-3</v>
      </c>
      <c r="AN8" s="7">
        <f t="shared" si="5"/>
        <v>7.1809523809523823E-2</v>
      </c>
      <c r="AO8">
        <f t="shared" si="6"/>
        <v>28</v>
      </c>
      <c r="AP8" s="8">
        <f t="shared" si="0"/>
        <v>1.8571428571428572</v>
      </c>
      <c r="AQ8" s="6">
        <f t="shared" si="7"/>
        <v>2.5646258503401365E-3</v>
      </c>
      <c r="AR8">
        <f t="shared" si="8"/>
        <v>2.5646258503401365</v>
      </c>
      <c r="AS8">
        <f t="shared" si="9"/>
        <v>9.0783215941243759E-4</v>
      </c>
      <c r="AT8">
        <f t="shared" si="10"/>
        <v>0</v>
      </c>
    </row>
    <row r="9" spans="1:46" x14ac:dyDescent="0.25">
      <c r="A9">
        <v>9</v>
      </c>
      <c r="B9">
        <v>1</v>
      </c>
      <c r="C9">
        <v>6</v>
      </c>
      <c r="D9">
        <v>9</v>
      </c>
      <c r="E9" t="s">
        <v>23</v>
      </c>
      <c r="F9">
        <v>1</v>
      </c>
      <c r="G9" t="s">
        <v>24</v>
      </c>
      <c r="H9" s="1">
        <v>45782</v>
      </c>
      <c r="I9" s="1">
        <v>45810</v>
      </c>
      <c r="J9" t="s">
        <v>15</v>
      </c>
      <c r="L9">
        <v>2.2250000000000001</v>
      </c>
      <c r="M9">
        <v>0</v>
      </c>
      <c r="N9">
        <v>21.5</v>
      </c>
      <c r="O9">
        <v>216</v>
      </c>
      <c r="P9">
        <v>46</v>
      </c>
      <c r="Q9">
        <v>136</v>
      </c>
      <c r="R9">
        <v>16</v>
      </c>
      <c r="S9">
        <v>85</v>
      </c>
      <c r="AG9">
        <v>3</v>
      </c>
      <c r="AH9">
        <v>0</v>
      </c>
      <c r="AI9">
        <f t="shared" si="1"/>
        <v>83.5</v>
      </c>
      <c r="AJ9">
        <f t="shared" si="2"/>
        <v>440</v>
      </c>
      <c r="AK9" s="9">
        <f t="shared" si="3"/>
        <v>0.18977272727272726</v>
      </c>
      <c r="AL9">
        <v>0.224</v>
      </c>
      <c r="AM9">
        <f t="shared" si="4"/>
        <v>5.0909090909090913E-4</v>
      </c>
      <c r="AN9" s="7">
        <f t="shared" si="5"/>
        <v>4.2509090909090913E-2</v>
      </c>
      <c r="AO9">
        <f t="shared" si="6"/>
        <v>28</v>
      </c>
      <c r="AP9" s="8">
        <f t="shared" si="0"/>
        <v>2.9821428571428572</v>
      </c>
      <c r="AQ9" s="6">
        <f t="shared" si="7"/>
        <v>1.5181818181818183E-3</v>
      </c>
      <c r="AR9">
        <f t="shared" si="8"/>
        <v>1.5181818181818183</v>
      </c>
      <c r="AS9">
        <f t="shared" si="9"/>
        <v>6.8232890704800816E-4</v>
      </c>
      <c r="AT9">
        <f t="shared" si="10"/>
        <v>0</v>
      </c>
    </row>
    <row r="10" spans="1:46" x14ac:dyDescent="0.25">
      <c r="A10">
        <v>10</v>
      </c>
      <c r="B10">
        <v>1</v>
      </c>
      <c r="C10">
        <v>6</v>
      </c>
      <c r="D10">
        <v>10</v>
      </c>
      <c r="E10" t="s">
        <v>19</v>
      </c>
      <c r="F10">
        <v>3</v>
      </c>
      <c r="G10" t="s">
        <v>25</v>
      </c>
      <c r="H10" s="1">
        <v>45782</v>
      </c>
      <c r="I10" s="1">
        <v>45810</v>
      </c>
      <c r="J10" t="s">
        <v>14</v>
      </c>
      <c r="L10">
        <v>2.3439999999999999</v>
      </c>
      <c r="M10">
        <v>0</v>
      </c>
      <c r="N10">
        <v>14</v>
      </c>
      <c r="O10">
        <v>173</v>
      </c>
      <c r="P10">
        <v>2</v>
      </c>
      <c r="Q10">
        <v>160.5</v>
      </c>
      <c r="AG10">
        <v>2</v>
      </c>
      <c r="AH10">
        <v>0</v>
      </c>
      <c r="AI10">
        <f t="shared" si="1"/>
        <v>16</v>
      </c>
      <c r="AJ10">
        <f t="shared" si="2"/>
        <v>335.5</v>
      </c>
      <c r="AK10" s="9">
        <f t="shared" si="3"/>
        <v>4.7690014903129657E-2</v>
      </c>
      <c r="AL10">
        <v>0.60599999999999998</v>
      </c>
      <c r="AM10">
        <f t="shared" si="4"/>
        <v>1.8062593144560358E-3</v>
      </c>
      <c r="AN10" s="7">
        <f t="shared" si="5"/>
        <v>2.8900149031296573E-2</v>
      </c>
      <c r="AO10">
        <f t="shared" si="6"/>
        <v>28</v>
      </c>
      <c r="AP10" s="8">
        <f t="shared" si="0"/>
        <v>0.5714285714285714</v>
      </c>
      <c r="AQ10" s="6">
        <f t="shared" si="7"/>
        <v>1.0321481796891634E-3</v>
      </c>
      <c r="AR10">
        <f t="shared" si="8"/>
        <v>1.0321481796891634</v>
      </c>
      <c r="AS10">
        <f t="shared" si="9"/>
        <v>4.4033625413360218E-4</v>
      </c>
      <c r="AT10">
        <f t="shared" si="10"/>
        <v>0</v>
      </c>
    </row>
    <row r="11" spans="1:46" x14ac:dyDescent="0.25">
      <c r="A11">
        <v>10</v>
      </c>
      <c r="B11">
        <v>1</v>
      </c>
      <c r="C11">
        <v>6</v>
      </c>
      <c r="D11">
        <v>10</v>
      </c>
      <c r="E11" t="s">
        <v>19</v>
      </c>
      <c r="F11">
        <v>3</v>
      </c>
      <c r="G11" t="s">
        <v>25</v>
      </c>
      <c r="H11" s="1">
        <v>45782</v>
      </c>
      <c r="I11" s="1">
        <v>45810</v>
      </c>
      <c r="J11" t="s">
        <v>15</v>
      </c>
      <c r="L11">
        <v>2.895</v>
      </c>
      <c r="M11">
        <v>0</v>
      </c>
      <c r="N11">
        <v>17</v>
      </c>
      <c r="O11">
        <v>176</v>
      </c>
      <c r="P11">
        <v>6</v>
      </c>
      <c r="Q11">
        <v>29</v>
      </c>
      <c r="R11">
        <v>16.7</v>
      </c>
      <c r="S11">
        <v>16.7</v>
      </c>
      <c r="AG11">
        <v>3</v>
      </c>
      <c r="AH11">
        <v>1</v>
      </c>
      <c r="AI11">
        <f t="shared" si="1"/>
        <v>39.700000000000003</v>
      </c>
      <c r="AJ11">
        <f t="shared" si="2"/>
        <v>224.7</v>
      </c>
      <c r="AK11" s="9">
        <f t="shared" si="3"/>
        <v>0.17668001780151316</v>
      </c>
      <c r="AL11">
        <v>0.77100000000000002</v>
      </c>
      <c r="AM11">
        <f t="shared" si="4"/>
        <v>3.4312416555407213E-3</v>
      </c>
      <c r="AN11" s="7">
        <f t="shared" si="5"/>
        <v>0.13622029372496663</v>
      </c>
      <c r="AO11">
        <f t="shared" si="6"/>
        <v>28</v>
      </c>
      <c r="AP11" s="8">
        <f t="shared" si="0"/>
        <v>1.4178571428571429</v>
      </c>
      <c r="AQ11" s="6">
        <f t="shared" si="7"/>
        <v>4.8650104901773799E-3</v>
      </c>
      <c r="AR11">
        <f t="shared" si="8"/>
        <v>4.8650104901773803</v>
      </c>
      <c r="AS11">
        <f t="shared" si="9"/>
        <v>1.6804872159507356E-3</v>
      </c>
      <c r="AT11">
        <f t="shared" si="10"/>
        <v>3.5714285714285712E-2</v>
      </c>
    </row>
    <row r="12" spans="1:46" x14ac:dyDescent="0.25">
      <c r="A12">
        <v>11</v>
      </c>
      <c r="B12">
        <v>1</v>
      </c>
      <c r="C12">
        <v>6</v>
      </c>
      <c r="D12">
        <v>11</v>
      </c>
      <c r="E12" t="s">
        <v>23</v>
      </c>
      <c r="F12">
        <v>4</v>
      </c>
      <c r="G12" t="s">
        <v>26</v>
      </c>
      <c r="H12" s="1">
        <v>45782</v>
      </c>
      <c r="I12" s="1">
        <v>45810</v>
      </c>
      <c r="J12" t="s">
        <v>14</v>
      </c>
      <c r="L12">
        <v>1.5429999999999999</v>
      </c>
      <c r="M12">
        <v>0</v>
      </c>
      <c r="N12">
        <v>27</v>
      </c>
      <c r="O12">
        <v>61</v>
      </c>
      <c r="AG12">
        <v>1</v>
      </c>
      <c r="AH12">
        <v>0</v>
      </c>
      <c r="AI12">
        <f t="shared" si="1"/>
        <v>27</v>
      </c>
      <c r="AJ12">
        <f t="shared" si="2"/>
        <v>62</v>
      </c>
      <c r="AK12" s="9">
        <f t="shared" si="3"/>
        <v>0.43548387096774194</v>
      </c>
      <c r="AL12">
        <v>0.252</v>
      </c>
      <c r="AM12">
        <f t="shared" si="4"/>
        <v>4.0645161290322578E-3</v>
      </c>
      <c r="AN12" s="7">
        <f t="shared" si="5"/>
        <v>0.10974193548387096</v>
      </c>
      <c r="AO12">
        <f t="shared" si="6"/>
        <v>28</v>
      </c>
      <c r="AP12" s="8">
        <f t="shared" si="0"/>
        <v>0.9642857142857143</v>
      </c>
      <c r="AQ12" s="6">
        <f t="shared" si="7"/>
        <v>3.9193548387096771E-3</v>
      </c>
      <c r="AR12">
        <f t="shared" si="8"/>
        <v>3.919354838709677</v>
      </c>
      <c r="AS12">
        <f t="shared" si="9"/>
        <v>2.5400873873685529E-3</v>
      </c>
      <c r="AT12">
        <f t="shared" si="10"/>
        <v>0</v>
      </c>
    </row>
    <row r="13" spans="1:46" x14ac:dyDescent="0.25">
      <c r="A13">
        <v>11</v>
      </c>
      <c r="B13">
        <v>1</v>
      </c>
      <c r="C13">
        <v>6</v>
      </c>
      <c r="D13">
        <v>11</v>
      </c>
      <c r="E13" t="s">
        <v>23</v>
      </c>
      <c r="F13">
        <v>4</v>
      </c>
      <c r="G13" t="s">
        <v>26</v>
      </c>
      <c r="H13" s="1">
        <v>45782</v>
      </c>
      <c r="I13" s="1">
        <v>45810</v>
      </c>
      <c r="J13" t="s">
        <v>15</v>
      </c>
      <c r="L13">
        <v>1.9419999999999999</v>
      </c>
      <c r="M13">
        <v>0</v>
      </c>
      <c r="N13">
        <v>36</v>
      </c>
      <c r="O13">
        <v>158</v>
      </c>
      <c r="AG13">
        <v>1</v>
      </c>
      <c r="AH13">
        <v>0</v>
      </c>
      <c r="AI13">
        <f t="shared" si="1"/>
        <v>36</v>
      </c>
      <c r="AJ13">
        <f t="shared" si="2"/>
        <v>159</v>
      </c>
      <c r="AK13" s="9">
        <f t="shared" si="3"/>
        <v>0.22641509433962265</v>
      </c>
      <c r="AL13">
        <v>0.41299999999999998</v>
      </c>
      <c r="AM13">
        <f t="shared" si="4"/>
        <v>2.5974842767295596E-3</v>
      </c>
      <c r="AN13" s="7">
        <f t="shared" si="5"/>
        <v>9.3509433962264146E-2</v>
      </c>
      <c r="AO13">
        <f t="shared" si="6"/>
        <v>28</v>
      </c>
      <c r="AP13" s="8">
        <f t="shared" si="0"/>
        <v>1.2857142857142858</v>
      </c>
      <c r="AQ13" s="6">
        <f t="shared" si="7"/>
        <v>3.3396226415094337E-3</v>
      </c>
      <c r="AR13">
        <f t="shared" si="8"/>
        <v>3.3396226415094339</v>
      </c>
      <c r="AS13">
        <f t="shared" si="9"/>
        <v>1.7196821017041368E-3</v>
      </c>
      <c r="AT13">
        <f t="shared" si="10"/>
        <v>0</v>
      </c>
    </row>
    <row r="14" spans="1:46" x14ac:dyDescent="0.25">
      <c r="A14">
        <v>12</v>
      </c>
      <c r="B14">
        <v>1</v>
      </c>
      <c r="C14">
        <v>6</v>
      </c>
      <c r="D14">
        <v>12</v>
      </c>
      <c r="E14" t="s">
        <v>23</v>
      </c>
      <c r="F14">
        <v>2</v>
      </c>
      <c r="G14" t="s">
        <v>27</v>
      </c>
      <c r="H14" s="1">
        <v>45782</v>
      </c>
      <c r="I14" s="1">
        <v>45810</v>
      </c>
      <c r="J14" t="s">
        <v>14</v>
      </c>
      <c r="L14">
        <v>3.4590000000000001</v>
      </c>
      <c r="M14">
        <v>0</v>
      </c>
      <c r="N14">
        <v>0</v>
      </c>
      <c r="O14">
        <v>14.5</v>
      </c>
      <c r="P14">
        <v>2.5</v>
      </c>
      <c r="Q14">
        <v>198</v>
      </c>
      <c r="R14">
        <v>22</v>
      </c>
      <c r="S14">
        <v>218</v>
      </c>
      <c r="T14">
        <v>37</v>
      </c>
      <c r="U14">
        <v>37</v>
      </c>
      <c r="AG14">
        <v>4</v>
      </c>
      <c r="AH14">
        <v>1</v>
      </c>
      <c r="AI14">
        <f t="shared" si="1"/>
        <v>61.5</v>
      </c>
      <c r="AJ14">
        <f t="shared" si="2"/>
        <v>471.5</v>
      </c>
      <c r="AK14" s="9">
        <f t="shared" si="3"/>
        <v>0.13043478260869565</v>
      </c>
      <c r="AL14">
        <v>0.61299999999999999</v>
      </c>
      <c r="AM14">
        <f t="shared" si="4"/>
        <v>1.3001060445387061E-3</v>
      </c>
      <c r="AN14" s="7">
        <f t="shared" si="5"/>
        <v>7.9956521739130426E-2</v>
      </c>
      <c r="AO14">
        <f t="shared" si="6"/>
        <v>28</v>
      </c>
      <c r="AP14" s="8">
        <f t="shared" si="0"/>
        <v>2.1964285714285716</v>
      </c>
      <c r="AQ14" s="6">
        <f t="shared" si="7"/>
        <v>2.8555900621118008E-3</v>
      </c>
      <c r="AR14">
        <f t="shared" si="8"/>
        <v>2.8555900621118009</v>
      </c>
      <c r="AS14">
        <f t="shared" si="9"/>
        <v>8.255536461728247E-4</v>
      </c>
      <c r="AT14">
        <f t="shared" si="10"/>
        <v>3.5714285714285712E-2</v>
      </c>
    </row>
    <row r="15" spans="1:46" x14ac:dyDescent="0.25">
      <c r="A15">
        <v>12</v>
      </c>
      <c r="B15">
        <v>1</v>
      </c>
      <c r="C15">
        <v>6</v>
      </c>
      <c r="D15">
        <v>12</v>
      </c>
      <c r="E15" t="s">
        <v>23</v>
      </c>
      <c r="F15">
        <v>2</v>
      </c>
      <c r="G15" t="s">
        <v>27</v>
      </c>
      <c r="H15" s="1">
        <v>45782</v>
      </c>
      <c r="I15" s="1">
        <v>45810</v>
      </c>
      <c r="J15" t="s">
        <v>15</v>
      </c>
      <c r="L15">
        <v>2.1659999999999999</v>
      </c>
      <c r="M15">
        <v>0</v>
      </c>
      <c r="N15">
        <v>16</v>
      </c>
      <c r="O15">
        <v>181</v>
      </c>
      <c r="AG15">
        <v>1</v>
      </c>
      <c r="AH15">
        <v>0</v>
      </c>
      <c r="AI15">
        <f t="shared" si="1"/>
        <v>16</v>
      </c>
      <c r="AJ15">
        <f t="shared" si="2"/>
        <v>182</v>
      </c>
      <c r="AK15" s="9">
        <f t="shared" si="3"/>
        <v>8.7912087912087919E-2</v>
      </c>
      <c r="AL15">
        <v>0.52800000000000002</v>
      </c>
      <c r="AM15">
        <f t="shared" si="4"/>
        <v>2.9010989010989012E-3</v>
      </c>
      <c r="AN15" s="7">
        <f t="shared" si="5"/>
        <v>4.6417582417582419E-2</v>
      </c>
      <c r="AO15">
        <f t="shared" si="6"/>
        <v>28</v>
      </c>
      <c r="AP15" s="8">
        <f t="shared" si="0"/>
        <v>0.5714285714285714</v>
      </c>
      <c r="AQ15" s="6">
        <f t="shared" si="7"/>
        <v>1.6577708006279435E-3</v>
      </c>
      <c r="AR15">
        <f t="shared" si="8"/>
        <v>1.6577708006279435</v>
      </c>
      <c r="AS15">
        <f t="shared" si="9"/>
        <v>7.6536048043764711E-4</v>
      </c>
      <c r="AT15">
        <f t="shared" si="10"/>
        <v>0</v>
      </c>
    </row>
    <row r="16" spans="1:46" x14ac:dyDescent="0.25">
      <c r="A16">
        <v>13</v>
      </c>
      <c r="B16">
        <v>1</v>
      </c>
      <c r="C16">
        <v>6</v>
      </c>
      <c r="D16">
        <v>13</v>
      </c>
      <c r="E16" t="s">
        <v>23</v>
      </c>
      <c r="F16">
        <v>5</v>
      </c>
      <c r="G16" t="s">
        <v>28</v>
      </c>
      <c r="H16" s="1">
        <v>45782</v>
      </c>
      <c r="I16" s="1">
        <v>45810</v>
      </c>
      <c r="J16" t="s">
        <v>14</v>
      </c>
      <c r="L16">
        <v>2.194</v>
      </c>
      <c r="M16">
        <v>0</v>
      </c>
      <c r="N16">
        <v>0</v>
      </c>
      <c r="O16">
        <v>183</v>
      </c>
      <c r="P16">
        <v>15.2</v>
      </c>
      <c r="Q16">
        <v>226</v>
      </c>
      <c r="R16">
        <v>40</v>
      </c>
      <c r="S16">
        <v>170</v>
      </c>
      <c r="T16">
        <v>0</v>
      </c>
      <c r="U16">
        <v>20</v>
      </c>
      <c r="AG16">
        <v>4</v>
      </c>
      <c r="AH16">
        <v>0</v>
      </c>
      <c r="AI16">
        <f t="shared" si="1"/>
        <v>55.2</v>
      </c>
      <c r="AJ16">
        <f t="shared" si="2"/>
        <v>603</v>
      </c>
      <c r="AK16" s="9">
        <f t="shared" si="3"/>
        <v>9.1542288557213941E-2</v>
      </c>
      <c r="AL16">
        <v>0.53600000000000003</v>
      </c>
      <c r="AM16">
        <f t="shared" si="4"/>
        <v>8.8888888888888893E-4</v>
      </c>
      <c r="AN16" s="7">
        <f t="shared" si="5"/>
        <v>4.9066666666666668E-2</v>
      </c>
      <c r="AO16">
        <f t="shared" si="6"/>
        <v>28</v>
      </c>
      <c r="AP16" s="8">
        <f t="shared" si="0"/>
        <v>1.9714285714285715</v>
      </c>
      <c r="AQ16" s="6">
        <f t="shared" si="7"/>
        <v>1.7523809523809525E-3</v>
      </c>
      <c r="AR16">
        <f t="shared" si="8"/>
        <v>1.7523809523809526</v>
      </c>
      <c r="AS16">
        <f t="shared" si="9"/>
        <v>7.9871511047445421E-4</v>
      </c>
      <c r="AT16">
        <f t="shared" si="10"/>
        <v>0</v>
      </c>
    </row>
    <row r="17" spans="1:46" x14ac:dyDescent="0.25">
      <c r="A17">
        <v>13</v>
      </c>
      <c r="B17">
        <v>1</v>
      </c>
      <c r="C17">
        <v>6</v>
      </c>
      <c r="D17">
        <v>13</v>
      </c>
      <c r="E17" t="s">
        <v>23</v>
      </c>
      <c r="F17">
        <v>5</v>
      </c>
      <c r="G17" t="s">
        <v>28</v>
      </c>
      <c r="H17" s="1">
        <v>45782</v>
      </c>
      <c r="I17" s="1">
        <v>45810</v>
      </c>
      <c r="J17" t="s">
        <v>15</v>
      </c>
      <c r="L17">
        <v>2.5840000000000001</v>
      </c>
      <c r="M17">
        <v>0</v>
      </c>
      <c r="N17">
        <v>0</v>
      </c>
      <c r="O17">
        <v>176</v>
      </c>
      <c r="P17">
        <v>30.2</v>
      </c>
      <c r="Q17">
        <v>154</v>
      </c>
      <c r="R17">
        <v>10</v>
      </c>
      <c r="S17">
        <v>218</v>
      </c>
      <c r="AG17">
        <v>3</v>
      </c>
      <c r="AH17">
        <v>0</v>
      </c>
      <c r="AI17">
        <f t="shared" si="1"/>
        <v>40.200000000000003</v>
      </c>
      <c r="AJ17">
        <f t="shared" si="2"/>
        <v>551</v>
      </c>
      <c r="AK17" s="9">
        <f t="shared" si="3"/>
        <v>7.2958257713248639E-2</v>
      </c>
      <c r="AL17">
        <v>0.38900000000000001</v>
      </c>
      <c r="AM17">
        <f t="shared" si="4"/>
        <v>7.05989110707804E-4</v>
      </c>
      <c r="AN17" s="7">
        <f t="shared" si="5"/>
        <v>2.8380762250453724E-2</v>
      </c>
      <c r="AO17">
        <f t="shared" si="6"/>
        <v>28</v>
      </c>
      <c r="AP17" s="8">
        <f t="shared" si="0"/>
        <v>1.4357142857142857</v>
      </c>
      <c r="AQ17" s="6">
        <f t="shared" si="7"/>
        <v>1.0135986518019187E-3</v>
      </c>
      <c r="AR17">
        <f t="shared" si="8"/>
        <v>1.0135986518019187</v>
      </c>
      <c r="AS17">
        <f t="shared" si="9"/>
        <v>3.9225954017102119E-4</v>
      </c>
      <c r="AT17">
        <f t="shared" si="10"/>
        <v>0</v>
      </c>
    </row>
    <row r="18" spans="1:46" x14ac:dyDescent="0.25">
      <c r="A18">
        <v>15</v>
      </c>
      <c r="B18">
        <v>1</v>
      </c>
      <c r="C18">
        <v>6</v>
      </c>
      <c r="D18">
        <v>15</v>
      </c>
      <c r="E18" t="s">
        <v>12</v>
      </c>
      <c r="F18">
        <v>2</v>
      </c>
      <c r="G18" t="s">
        <v>30</v>
      </c>
      <c r="H18" s="1">
        <v>45782</v>
      </c>
      <c r="I18" s="1">
        <v>45810</v>
      </c>
      <c r="J18" t="s">
        <v>14</v>
      </c>
      <c r="L18">
        <v>3.0950000000000002</v>
      </c>
      <c r="M18">
        <v>0</v>
      </c>
      <c r="N18">
        <v>36.299999999999997</v>
      </c>
      <c r="O18">
        <v>48.3</v>
      </c>
      <c r="P18">
        <v>0</v>
      </c>
      <c r="Q18">
        <v>30</v>
      </c>
      <c r="AG18">
        <v>2</v>
      </c>
      <c r="AH18">
        <v>0</v>
      </c>
      <c r="AI18">
        <f t="shared" si="1"/>
        <v>36.299999999999997</v>
      </c>
      <c r="AJ18">
        <f t="shared" si="2"/>
        <v>80.3</v>
      </c>
      <c r="AK18" s="9">
        <f t="shared" si="3"/>
        <v>0.45205479452054792</v>
      </c>
      <c r="AL18">
        <v>0.79500000000000004</v>
      </c>
      <c r="AM18">
        <f t="shared" si="4"/>
        <v>9.900373599003736E-3</v>
      </c>
      <c r="AN18" s="7">
        <f t="shared" si="5"/>
        <v>0.35938356164383561</v>
      </c>
      <c r="AO18">
        <f t="shared" si="6"/>
        <v>28</v>
      </c>
      <c r="AP18" s="8">
        <f t="shared" si="0"/>
        <v>1.2964285714285713</v>
      </c>
      <c r="AQ18" s="6">
        <f t="shared" si="7"/>
        <v>1.2835127201565558E-2</v>
      </c>
      <c r="AR18">
        <f t="shared" si="8"/>
        <v>12.835127201565557</v>
      </c>
      <c r="AS18">
        <f t="shared" si="9"/>
        <v>4.1470524076140736E-3</v>
      </c>
      <c r="AT18">
        <f t="shared" si="10"/>
        <v>0</v>
      </c>
    </row>
    <row r="19" spans="1:46" x14ac:dyDescent="0.25">
      <c r="A19">
        <v>15</v>
      </c>
      <c r="B19">
        <v>1</v>
      </c>
      <c r="C19">
        <v>6</v>
      </c>
      <c r="D19">
        <v>15</v>
      </c>
      <c r="E19" t="s">
        <v>12</v>
      </c>
      <c r="F19">
        <v>2</v>
      </c>
      <c r="G19" t="s">
        <v>30</v>
      </c>
      <c r="H19" s="1">
        <v>45782</v>
      </c>
      <c r="I19" s="1">
        <v>45810</v>
      </c>
      <c r="J19" t="s">
        <v>15</v>
      </c>
      <c r="L19">
        <v>2.1469999999999998</v>
      </c>
      <c r="M19">
        <v>0</v>
      </c>
      <c r="N19">
        <v>20</v>
      </c>
      <c r="O19">
        <v>57.7</v>
      </c>
      <c r="P19">
        <v>0</v>
      </c>
      <c r="Q19">
        <v>38</v>
      </c>
      <c r="AG19">
        <v>2</v>
      </c>
      <c r="AH19">
        <v>0</v>
      </c>
      <c r="AI19">
        <f t="shared" si="1"/>
        <v>20</v>
      </c>
      <c r="AJ19">
        <f t="shared" si="2"/>
        <v>97.7</v>
      </c>
      <c r="AK19" s="9">
        <f t="shared" si="3"/>
        <v>0.20470829068577276</v>
      </c>
      <c r="AL19">
        <v>0.33400000000000002</v>
      </c>
      <c r="AM19">
        <f t="shared" si="4"/>
        <v>3.4186284544524053E-3</v>
      </c>
      <c r="AN19" s="7">
        <f t="shared" si="5"/>
        <v>6.837256908904811E-2</v>
      </c>
      <c r="AO19">
        <f t="shared" si="6"/>
        <v>28</v>
      </c>
      <c r="AP19" s="8">
        <f t="shared" si="0"/>
        <v>0.7142857142857143</v>
      </c>
      <c r="AQ19" s="6">
        <f t="shared" si="7"/>
        <v>2.4418774674660041E-3</v>
      </c>
      <c r="AR19">
        <f t="shared" si="8"/>
        <v>2.441877467466004</v>
      </c>
      <c r="AS19">
        <f t="shared" si="9"/>
        <v>1.1373439531746643E-3</v>
      </c>
      <c r="AT19">
        <f t="shared" si="10"/>
        <v>0</v>
      </c>
    </row>
    <row r="20" spans="1:46" x14ac:dyDescent="0.25">
      <c r="A20">
        <v>18</v>
      </c>
      <c r="B20">
        <v>1</v>
      </c>
      <c r="C20">
        <v>6</v>
      </c>
      <c r="D20">
        <v>18</v>
      </c>
      <c r="E20" t="s">
        <v>19</v>
      </c>
      <c r="F20">
        <v>5</v>
      </c>
      <c r="G20" t="s">
        <v>33</v>
      </c>
      <c r="H20" s="1">
        <v>45782</v>
      </c>
      <c r="I20" s="1">
        <v>45810</v>
      </c>
      <c r="J20" t="s">
        <v>14</v>
      </c>
      <c r="L20">
        <v>2.202</v>
      </c>
      <c r="M20">
        <v>0</v>
      </c>
      <c r="N20">
        <v>19</v>
      </c>
      <c r="O20">
        <v>173</v>
      </c>
      <c r="AG20">
        <v>1</v>
      </c>
      <c r="AH20">
        <v>0</v>
      </c>
      <c r="AI20">
        <f t="shared" si="1"/>
        <v>19</v>
      </c>
      <c r="AJ20">
        <f t="shared" si="2"/>
        <v>174</v>
      </c>
      <c r="AK20" s="9">
        <f t="shared" si="3"/>
        <v>0.10919540229885058</v>
      </c>
      <c r="AL20">
        <v>0.44700000000000001</v>
      </c>
      <c r="AM20">
        <f t="shared" si="4"/>
        <v>2.5689655172413794E-3</v>
      </c>
      <c r="AN20" s="7">
        <f t="shared" si="5"/>
        <v>4.8810344827586206E-2</v>
      </c>
      <c r="AO20">
        <f t="shared" si="6"/>
        <v>28</v>
      </c>
      <c r="AP20" s="8">
        <f t="shared" si="0"/>
        <v>0.6785714285714286</v>
      </c>
      <c r="AQ20" s="6">
        <f t="shared" si="7"/>
        <v>1.7432266009852217E-3</v>
      </c>
      <c r="AR20">
        <f t="shared" si="8"/>
        <v>1.7432266009852218</v>
      </c>
      <c r="AS20">
        <f t="shared" si="9"/>
        <v>7.9165604041109066E-4</v>
      </c>
      <c r="AT20">
        <f t="shared" si="10"/>
        <v>0</v>
      </c>
    </row>
    <row r="21" spans="1:46" x14ac:dyDescent="0.25">
      <c r="A21">
        <v>18</v>
      </c>
      <c r="B21">
        <v>1</v>
      </c>
      <c r="C21">
        <v>6</v>
      </c>
      <c r="D21">
        <v>18</v>
      </c>
      <c r="E21" t="s">
        <v>19</v>
      </c>
      <c r="F21">
        <v>5</v>
      </c>
      <c r="G21" t="s">
        <v>33</v>
      </c>
      <c r="H21" s="1">
        <v>45782</v>
      </c>
      <c r="I21" s="1">
        <v>45810</v>
      </c>
      <c r="J21" t="s">
        <v>15</v>
      </c>
      <c r="L21">
        <v>2.5150000000000001</v>
      </c>
      <c r="M21">
        <v>0</v>
      </c>
      <c r="N21">
        <v>45</v>
      </c>
      <c r="O21">
        <v>196</v>
      </c>
      <c r="AG21">
        <v>1</v>
      </c>
      <c r="AH21">
        <v>0</v>
      </c>
      <c r="AI21">
        <f t="shared" si="1"/>
        <v>45</v>
      </c>
      <c r="AJ21">
        <f t="shared" si="2"/>
        <v>197</v>
      </c>
      <c r="AK21" s="9">
        <f t="shared" si="3"/>
        <v>0.22842639593908629</v>
      </c>
      <c r="AL21">
        <v>0.64900000000000002</v>
      </c>
      <c r="AM21">
        <f t="shared" si="4"/>
        <v>3.2944162436548225E-3</v>
      </c>
      <c r="AN21" s="7">
        <f t="shared" si="5"/>
        <v>0.148248730964467</v>
      </c>
      <c r="AO21">
        <f t="shared" si="6"/>
        <v>28</v>
      </c>
      <c r="AP21" s="8">
        <f t="shared" si="0"/>
        <v>1.6071428571428572</v>
      </c>
      <c r="AQ21" s="6">
        <f t="shared" si="7"/>
        <v>5.2945975344452501E-3</v>
      </c>
      <c r="AR21">
        <f t="shared" si="8"/>
        <v>5.2945975344452503</v>
      </c>
      <c r="AS21">
        <f t="shared" si="9"/>
        <v>2.1052077671750496E-3</v>
      </c>
      <c r="AT21">
        <f t="shared" si="10"/>
        <v>0</v>
      </c>
    </row>
    <row r="22" spans="1:46" x14ac:dyDescent="0.25">
      <c r="A22">
        <v>19</v>
      </c>
      <c r="B22">
        <v>1</v>
      </c>
      <c r="C22">
        <v>6</v>
      </c>
      <c r="D22">
        <v>19</v>
      </c>
      <c r="E22" t="s">
        <v>12</v>
      </c>
      <c r="F22">
        <v>5</v>
      </c>
      <c r="G22" t="s">
        <v>34</v>
      </c>
      <c r="H22" s="1">
        <v>45782</v>
      </c>
      <c r="I22" s="1">
        <v>45810</v>
      </c>
      <c r="J22" t="s">
        <v>14</v>
      </c>
      <c r="L22">
        <v>2.129</v>
      </c>
      <c r="M22">
        <v>0</v>
      </c>
      <c r="N22">
        <v>2.5</v>
      </c>
      <c r="O22">
        <v>41</v>
      </c>
      <c r="P22">
        <v>39</v>
      </c>
      <c r="Q22">
        <v>77</v>
      </c>
      <c r="AG22">
        <v>2</v>
      </c>
      <c r="AH22">
        <v>0</v>
      </c>
      <c r="AI22">
        <f t="shared" si="1"/>
        <v>41.5</v>
      </c>
      <c r="AJ22">
        <f t="shared" si="2"/>
        <v>120</v>
      </c>
      <c r="AK22" s="9">
        <f t="shared" si="3"/>
        <v>0.34583333333333333</v>
      </c>
      <c r="AL22">
        <v>0.48899999999999999</v>
      </c>
      <c r="AM22">
        <f t="shared" si="4"/>
        <v>4.0749999999999996E-3</v>
      </c>
      <c r="AN22" s="7">
        <f t="shared" si="5"/>
        <v>0.16911249999999997</v>
      </c>
      <c r="AO22">
        <f t="shared" si="6"/>
        <v>28</v>
      </c>
      <c r="AP22" s="8">
        <f t="shared" si="0"/>
        <v>1.4821428571428572</v>
      </c>
      <c r="AQ22" s="6">
        <f t="shared" si="7"/>
        <v>6.0397321428571418E-3</v>
      </c>
      <c r="AR22">
        <f t="shared" si="8"/>
        <v>6.039732142857142</v>
      </c>
      <c r="AS22">
        <f t="shared" si="9"/>
        <v>2.8368868684157549E-3</v>
      </c>
      <c r="AT22">
        <f t="shared" si="10"/>
        <v>0</v>
      </c>
    </row>
    <row r="23" spans="1:46" x14ac:dyDescent="0.25">
      <c r="A23">
        <v>19</v>
      </c>
      <c r="B23">
        <v>1</v>
      </c>
      <c r="C23">
        <v>6</v>
      </c>
      <c r="D23">
        <v>19</v>
      </c>
      <c r="E23" t="s">
        <v>12</v>
      </c>
      <c r="F23">
        <v>5</v>
      </c>
      <c r="G23" t="s">
        <v>34</v>
      </c>
      <c r="H23" s="1">
        <v>45782</v>
      </c>
      <c r="I23" s="1">
        <v>45810</v>
      </c>
      <c r="J23" t="s">
        <v>15</v>
      </c>
      <c r="L23">
        <v>1.8740000000000001</v>
      </c>
      <c r="M23">
        <v>0</v>
      </c>
      <c r="N23">
        <v>16.5</v>
      </c>
      <c r="O23">
        <v>55.7</v>
      </c>
      <c r="AG23">
        <v>1</v>
      </c>
      <c r="AH23">
        <v>0</v>
      </c>
      <c r="AI23">
        <f t="shared" si="1"/>
        <v>16.5</v>
      </c>
      <c r="AJ23">
        <f t="shared" si="2"/>
        <v>56.7</v>
      </c>
      <c r="AK23" s="9">
        <f t="shared" si="3"/>
        <v>0.29100529100529099</v>
      </c>
      <c r="AL23">
        <v>7.9000000000000001E-2</v>
      </c>
      <c r="AM23">
        <f t="shared" si="4"/>
        <v>1.3932980599647266E-3</v>
      </c>
      <c r="AN23" s="7">
        <f t="shared" si="5"/>
        <v>2.298941798941799E-2</v>
      </c>
      <c r="AO23">
        <f t="shared" si="6"/>
        <v>28</v>
      </c>
      <c r="AP23" s="8">
        <f t="shared" si="0"/>
        <v>0.5892857142857143</v>
      </c>
      <c r="AQ23" s="6">
        <f t="shared" si="7"/>
        <v>8.2105064247921396E-4</v>
      </c>
      <c r="AR23">
        <f t="shared" si="8"/>
        <v>0.821050642479214</v>
      </c>
      <c r="AS23">
        <f t="shared" si="9"/>
        <v>4.3812734390566378E-4</v>
      </c>
      <c r="AT23">
        <f t="shared" si="10"/>
        <v>0</v>
      </c>
    </row>
    <row r="24" spans="1:46" x14ac:dyDescent="0.25">
      <c r="A24">
        <v>23</v>
      </c>
      <c r="B24">
        <v>1</v>
      </c>
      <c r="C24">
        <v>6</v>
      </c>
      <c r="D24">
        <v>23</v>
      </c>
      <c r="E24" t="s">
        <v>19</v>
      </c>
      <c r="F24">
        <v>1</v>
      </c>
      <c r="G24" t="s">
        <v>38</v>
      </c>
      <c r="H24" s="1">
        <v>45782</v>
      </c>
      <c r="I24" s="1">
        <v>45810</v>
      </c>
      <c r="J24" t="s">
        <v>14</v>
      </c>
      <c r="L24">
        <v>1.61</v>
      </c>
      <c r="M24">
        <v>0</v>
      </c>
      <c r="N24">
        <v>15.4</v>
      </c>
      <c r="O24">
        <v>132</v>
      </c>
      <c r="P24">
        <v>0</v>
      </c>
      <c r="Q24">
        <v>160</v>
      </c>
      <c r="AG24">
        <v>2</v>
      </c>
      <c r="AH24">
        <v>0</v>
      </c>
      <c r="AI24">
        <f t="shared" si="1"/>
        <v>15.4</v>
      </c>
      <c r="AJ24">
        <f t="shared" si="2"/>
        <v>294</v>
      </c>
      <c r="AK24" s="9">
        <f t="shared" si="3"/>
        <v>5.2380952380952382E-2</v>
      </c>
      <c r="AL24">
        <v>0.32</v>
      </c>
      <c r="AM24">
        <f t="shared" si="4"/>
        <v>1.0884353741496598E-3</v>
      </c>
      <c r="AN24" s="7">
        <f t="shared" si="5"/>
        <v>1.6761904761904763E-2</v>
      </c>
      <c r="AO24">
        <f t="shared" si="6"/>
        <v>28</v>
      </c>
      <c r="AP24" s="8">
        <f t="shared" si="0"/>
        <v>0.55000000000000004</v>
      </c>
      <c r="AQ24" s="6">
        <f t="shared" si="7"/>
        <v>5.9863945578231292E-4</v>
      </c>
      <c r="AR24">
        <f t="shared" si="8"/>
        <v>0.59863945578231292</v>
      </c>
      <c r="AS24">
        <f t="shared" si="9"/>
        <v>3.718257489331136E-4</v>
      </c>
      <c r="AT24">
        <f t="shared" si="10"/>
        <v>0</v>
      </c>
    </row>
    <row r="25" spans="1:46" x14ac:dyDescent="0.25">
      <c r="A25">
        <v>23</v>
      </c>
      <c r="B25">
        <v>1</v>
      </c>
      <c r="C25">
        <v>6</v>
      </c>
      <c r="D25">
        <v>23</v>
      </c>
      <c r="E25" t="s">
        <v>19</v>
      </c>
      <c r="F25">
        <v>1</v>
      </c>
      <c r="G25" t="s">
        <v>38</v>
      </c>
      <c r="H25" s="1">
        <v>45782</v>
      </c>
      <c r="I25" s="1">
        <v>45810</v>
      </c>
      <c r="J25" t="s">
        <v>15</v>
      </c>
      <c r="L25">
        <v>1.3129999999999999</v>
      </c>
      <c r="M25">
        <v>0</v>
      </c>
      <c r="N25">
        <v>10.8</v>
      </c>
      <c r="O25">
        <v>167</v>
      </c>
      <c r="P25">
        <v>30.5</v>
      </c>
      <c r="Q25">
        <v>51</v>
      </c>
      <c r="AG25">
        <v>2</v>
      </c>
      <c r="AH25">
        <v>0</v>
      </c>
      <c r="AI25">
        <f t="shared" si="1"/>
        <v>41.3</v>
      </c>
      <c r="AJ25">
        <f t="shared" si="2"/>
        <v>220</v>
      </c>
      <c r="AK25" s="9">
        <f t="shared" si="3"/>
        <v>0.18772727272727271</v>
      </c>
      <c r="AL25">
        <v>0.48</v>
      </c>
      <c r="AM25">
        <f t="shared" si="4"/>
        <v>2.1818181818181819E-3</v>
      </c>
      <c r="AN25" s="7">
        <f t="shared" si="5"/>
        <v>9.0109090909090903E-2</v>
      </c>
      <c r="AO25">
        <f t="shared" si="6"/>
        <v>28</v>
      </c>
      <c r="AP25" s="8">
        <f t="shared" si="0"/>
        <v>1.4749999999999999</v>
      </c>
      <c r="AQ25" s="6">
        <f t="shared" si="7"/>
        <v>3.2181818181818179E-3</v>
      </c>
      <c r="AR25">
        <f t="shared" si="8"/>
        <v>3.2181818181818178</v>
      </c>
      <c r="AS25">
        <f t="shared" si="9"/>
        <v>2.4510143322024509E-3</v>
      </c>
      <c r="AT25">
        <f t="shared" si="10"/>
        <v>0</v>
      </c>
    </row>
    <row r="26" spans="1:46" x14ac:dyDescent="0.25">
      <c r="A26">
        <v>26</v>
      </c>
      <c r="B26">
        <v>1</v>
      </c>
      <c r="C26">
        <v>6</v>
      </c>
      <c r="D26">
        <v>26</v>
      </c>
      <c r="E26" t="s">
        <v>12</v>
      </c>
      <c r="F26">
        <v>4</v>
      </c>
      <c r="G26" t="s">
        <v>41</v>
      </c>
      <c r="H26" s="1">
        <v>45782</v>
      </c>
      <c r="I26" s="1">
        <v>45810</v>
      </c>
      <c r="J26" t="s">
        <v>14</v>
      </c>
      <c r="L26">
        <v>2.3410000000000002</v>
      </c>
      <c r="M26">
        <v>0</v>
      </c>
      <c r="N26">
        <v>21</v>
      </c>
      <c r="O26">
        <v>59</v>
      </c>
      <c r="AG26">
        <v>1</v>
      </c>
      <c r="AH26">
        <v>0</v>
      </c>
      <c r="AI26">
        <f t="shared" si="1"/>
        <v>21</v>
      </c>
      <c r="AJ26">
        <f t="shared" si="2"/>
        <v>60</v>
      </c>
      <c r="AK26" s="9">
        <f t="shared" si="3"/>
        <v>0.35</v>
      </c>
      <c r="AL26">
        <v>0.442</v>
      </c>
      <c r="AM26">
        <f t="shared" si="4"/>
        <v>7.3666666666666663E-3</v>
      </c>
      <c r="AN26" s="7">
        <f t="shared" si="5"/>
        <v>0.1547</v>
      </c>
      <c r="AO26">
        <f t="shared" si="6"/>
        <v>28</v>
      </c>
      <c r="AP26" s="8">
        <f t="shared" si="0"/>
        <v>0.75</v>
      </c>
      <c r="AQ26" s="6">
        <f t="shared" si="7"/>
        <v>5.5250000000000004E-3</v>
      </c>
      <c r="AR26">
        <f t="shared" si="8"/>
        <v>5.5250000000000004</v>
      </c>
      <c r="AS26">
        <f t="shared" si="9"/>
        <v>2.3601025202904741E-3</v>
      </c>
      <c r="AT26">
        <f t="shared" si="10"/>
        <v>0</v>
      </c>
    </row>
    <row r="27" spans="1:46" x14ac:dyDescent="0.25">
      <c r="A27">
        <v>26</v>
      </c>
      <c r="B27">
        <v>1</v>
      </c>
      <c r="C27">
        <v>6</v>
      </c>
      <c r="D27">
        <v>26</v>
      </c>
      <c r="E27" t="s">
        <v>12</v>
      </c>
      <c r="F27">
        <v>4</v>
      </c>
      <c r="G27" t="s">
        <v>41</v>
      </c>
      <c r="H27" s="1">
        <v>45782</v>
      </c>
      <c r="I27" s="1">
        <v>45810</v>
      </c>
      <c r="J27" t="s">
        <v>15</v>
      </c>
      <c r="L27">
        <v>1.968</v>
      </c>
      <c r="M27">
        <v>0</v>
      </c>
      <c r="N27">
        <v>0</v>
      </c>
      <c r="O27">
        <v>26</v>
      </c>
      <c r="P27">
        <v>2</v>
      </c>
      <c r="Q27">
        <v>8</v>
      </c>
      <c r="R27">
        <v>12</v>
      </c>
      <c r="S27">
        <v>50</v>
      </c>
      <c r="AG27">
        <v>3</v>
      </c>
      <c r="AH27">
        <v>0</v>
      </c>
      <c r="AI27">
        <f t="shared" si="1"/>
        <v>14</v>
      </c>
      <c r="AJ27">
        <f t="shared" si="2"/>
        <v>87</v>
      </c>
      <c r="AK27" s="9">
        <f t="shared" si="3"/>
        <v>0.16091954022988506</v>
      </c>
      <c r="AL27">
        <v>0.55600000000000005</v>
      </c>
      <c r="AM27">
        <f t="shared" si="4"/>
        <v>6.3908045977011498E-3</v>
      </c>
      <c r="AN27" s="7">
        <f t="shared" si="5"/>
        <v>8.9471264367816092E-2</v>
      </c>
      <c r="AO27">
        <f t="shared" si="6"/>
        <v>28</v>
      </c>
      <c r="AP27" s="8">
        <f t="shared" si="0"/>
        <v>0.5</v>
      </c>
      <c r="AQ27" s="6">
        <f t="shared" si="7"/>
        <v>3.1954022988505749E-3</v>
      </c>
      <c r="AR27">
        <f t="shared" si="8"/>
        <v>3.195402298850575</v>
      </c>
      <c r="AS27">
        <f t="shared" si="9"/>
        <v>1.6236800299037474E-3</v>
      </c>
      <c r="AT27">
        <f t="shared" si="10"/>
        <v>0</v>
      </c>
    </row>
    <row r="28" spans="1:46" x14ac:dyDescent="0.25">
      <c r="A28">
        <v>28</v>
      </c>
      <c r="B28">
        <v>1</v>
      </c>
      <c r="C28">
        <v>6</v>
      </c>
      <c r="D28">
        <v>28</v>
      </c>
      <c r="E28" t="s">
        <v>23</v>
      </c>
      <c r="F28">
        <v>3</v>
      </c>
      <c r="G28" t="s">
        <v>43</v>
      </c>
      <c r="H28" s="1">
        <v>45782</v>
      </c>
      <c r="I28" s="1">
        <v>45810</v>
      </c>
      <c r="J28" t="s">
        <v>14</v>
      </c>
      <c r="L28">
        <v>1.893</v>
      </c>
      <c r="M28">
        <v>0</v>
      </c>
      <c r="N28">
        <v>23.9</v>
      </c>
      <c r="O28">
        <v>53.6</v>
      </c>
      <c r="P28">
        <v>5.3</v>
      </c>
      <c r="Q28">
        <v>210</v>
      </c>
      <c r="AG28">
        <v>2</v>
      </c>
      <c r="AH28">
        <v>0</v>
      </c>
      <c r="AI28">
        <f t="shared" si="1"/>
        <v>29.2</v>
      </c>
      <c r="AJ28">
        <f t="shared" si="2"/>
        <v>265.60000000000002</v>
      </c>
      <c r="AK28" s="9">
        <f t="shared" si="3"/>
        <v>0.10993975903614457</v>
      </c>
      <c r="AL28">
        <v>0.66100000000000003</v>
      </c>
      <c r="AM28">
        <f t="shared" si="4"/>
        <v>2.4887048192771084E-3</v>
      </c>
      <c r="AN28" s="7">
        <f t="shared" si="5"/>
        <v>7.2670180722891567E-2</v>
      </c>
      <c r="AO28">
        <f t="shared" si="6"/>
        <v>28</v>
      </c>
      <c r="AP28" s="8">
        <f t="shared" si="0"/>
        <v>1.0428571428571429</v>
      </c>
      <c r="AQ28" s="6">
        <f t="shared" si="7"/>
        <v>2.5953635972461274E-3</v>
      </c>
      <c r="AR28">
        <f t="shared" si="8"/>
        <v>2.5953635972461275</v>
      </c>
      <c r="AS28">
        <f t="shared" si="9"/>
        <v>1.3710320112235222E-3</v>
      </c>
      <c r="AT28">
        <f t="shared" si="10"/>
        <v>0</v>
      </c>
    </row>
    <row r="29" spans="1:46" x14ac:dyDescent="0.25">
      <c r="A29">
        <v>28</v>
      </c>
      <c r="B29">
        <v>1</v>
      </c>
      <c r="C29">
        <v>6</v>
      </c>
      <c r="D29">
        <v>28</v>
      </c>
      <c r="E29" t="s">
        <v>23</v>
      </c>
      <c r="F29">
        <v>3</v>
      </c>
      <c r="G29" t="s">
        <v>43</v>
      </c>
      <c r="H29" s="1">
        <v>45782</v>
      </c>
      <c r="I29" s="1">
        <v>45810</v>
      </c>
      <c r="J29" t="s">
        <v>15</v>
      </c>
      <c r="L29">
        <v>1.7350000000000001</v>
      </c>
      <c r="M29">
        <v>0</v>
      </c>
      <c r="N29">
        <v>0</v>
      </c>
      <c r="O29">
        <v>39</v>
      </c>
      <c r="P29">
        <v>25.4</v>
      </c>
      <c r="Q29">
        <v>106</v>
      </c>
      <c r="AG29">
        <v>2</v>
      </c>
      <c r="AH29">
        <v>0</v>
      </c>
      <c r="AI29">
        <f t="shared" si="1"/>
        <v>25.4</v>
      </c>
      <c r="AJ29">
        <f t="shared" si="2"/>
        <v>147</v>
      </c>
      <c r="AK29" s="9">
        <f t="shared" si="3"/>
        <v>0.17278911564625848</v>
      </c>
      <c r="AL29">
        <v>0.51400000000000001</v>
      </c>
      <c r="AM29">
        <f t="shared" si="4"/>
        <v>3.4965986394557822E-3</v>
      </c>
      <c r="AN29" s="7">
        <f t="shared" si="5"/>
        <v>8.8813605442176868E-2</v>
      </c>
      <c r="AO29">
        <f t="shared" si="6"/>
        <v>28</v>
      </c>
      <c r="AP29" s="8">
        <f t="shared" si="0"/>
        <v>0.90714285714285714</v>
      </c>
      <c r="AQ29" s="6">
        <f t="shared" si="7"/>
        <v>3.1719144800777454E-3</v>
      </c>
      <c r="AR29">
        <f t="shared" si="8"/>
        <v>3.1719144800777452</v>
      </c>
      <c r="AS29">
        <f t="shared" si="9"/>
        <v>1.8281927839064814E-3</v>
      </c>
      <c r="AT29">
        <f t="shared" si="10"/>
        <v>0</v>
      </c>
    </row>
    <row r="30" spans="1:46" x14ac:dyDescent="0.25">
      <c r="A30">
        <v>30</v>
      </c>
      <c r="B30">
        <v>1</v>
      </c>
      <c r="C30">
        <v>6</v>
      </c>
      <c r="D30">
        <v>30</v>
      </c>
      <c r="E30" t="s">
        <v>19</v>
      </c>
      <c r="F30">
        <v>4</v>
      </c>
      <c r="G30" t="s">
        <v>45</v>
      </c>
      <c r="H30" s="1">
        <v>45782</v>
      </c>
      <c r="I30" s="1">
        <v>45810</v>
      </c>
      <c r="J30" t="s">
        <v>14</v>
      </c>
      <c r="L30">
        <v>3.2989999999999999</v>
      </c>
      <c r="M30">
        <v>0</v>
      </c>
      <c r="N30">
        <v>13</v>
      </c>
      <c r="O30">
        <v>168</v>
      </c>
      <c r="P30">
        <v>2</v>
      </c>
      <c r="Q30">
        <v>142</v>
      </c>
      <c r="R30">
        <v>14</v>
      </c>
      <c r="S30">
        <v>14</v>
      </c>
      <c r="AG30">
        <v>3</v>
      </c>
      <c r="AH30">
        <v>1</v>
      </c>
      <c r="AI30">
        <f t="shared" si="1"/>
        <v>29</v>
      </c>
      <c r="AJ30">
        <f t="shared" si="2"/>
        <v>327</v>
      </c>
      <c r="AK30" s="9">
        <f t="shared" si="3"/>
        <v>8.8685015290519878E-2</v>
      </c>
      <c r="AL30">
        <v>0.88900000000000001</v>
      </c>
      <c r="AM30">
        <f t="shared" si="4"/>
        <v>2.7186544342507647E-3</v>
      </c>
      <c r="AN30" s="7">
        <f t="shared" si="5"/>
        <v>7.8840978593272174E-2</v>
      </c>
      <c r="AO30">
        <f t="shared" si="6"/>
        <v>28</v>
      </c>
      <c r="AP30" s="8">
        <f t="shared" si="0"/>
        <v>1.0357142857142858</v>
      </c>
      <c r="AQ30" s="6">
        <f t="shared" si="7"/>
        <v>2.8157492354740064E-3</v>
      </c>
      <c r="AR30">
        <f t="shared" si="8"/>
        <v>2.8157492354740064</v>
      </c>
      <c r="AS30">
        <f t="shared" si="9"/>
        <v>8.5351598529069615E-4</v>
      </c>
      <c r="AT30">
        <f t="shared" si="10"/>
        <v>3.5714285714285712E-2</v>
      </c>
    </row>
    <row r="31" spans="1:46" x14ac:dyDescent="0.25">
      <c r="A31">
        <v>30</v>
      </c>
      <c r="B31">
        <v>1</v>
      </c>
      <c r="C31">
        <v>6</v>
      </c>
      <c r="D31">
        <v>30</v>
      </c>
      <c r="E31" t="s">
        <v>19</v>
      </c>
      <c r="F31">
        <v>4</v>
      </c>
      <c r="G31" t="s">
        <v>45</v>
      </c>
      <c r="H31" s="1">
        <v>45782</v>
      </c>
      <c r="I31" s="1">
        <v>45810</v>
      </c>
      <c r="J31" t="s">
        <v>15</v>
      </c>
      <c r="L31">
        <v>1.9139999999999999</v>
      </c>
      <c r="M31">
        <v>0</v>
      </c>
      <c r="N31">
        <v>14</v>
      </c>
      <c r="O31">
        <v>167</v>
      </c>
      <c r="P31">
        <v>39</v>
      </c>
      <c r="Q31">
        <v>77</v>
      </c>
      <c r="AG31">
        <v>2</v>
      </c>
      <c r="AH31">
        <v>0</v>
      </c>
      <c r="AI31">
        <f t="shared" si="1"/>
        <v>53</v>
      </c>
      <c r="AJ31">
        <f t="shared" si="2"/>
        <v>246</v>
      </c>
      <c r="AK31" s="9">
        <f t="shared" si="3"/>
        <v>0.21544715447154472</v>
      </c>
      <c r="AL31">
        <v>0.39800000000000002</v>
      </c>
      <c r="AM31">
        <f t="shared" si="4"/>
        <v>1.6178861788617887E-3</v>
      </c>
      <c r="AN31" s="7">
        <f t="shared" si="5"/>
        <v>8.5747967479674794E-2</v>
      </c>
      <c r="AO31">
        <f t="shared" si="6"/>
        <v>28</v>
      </c>
      <c r="AP31" s="8">
        <f t="shared" si="0"/>
        <v>1.8928571428571428</v>
      </c>
      <c r="AQ31" s="6">
        <f t="shared" si="7"/>
        <v>3.0624274099883856E-3</v>
      </c>
      <c r="AR31">
        <f t="shared" si="8"/>
        <v>3.0624274099883855</v>
      </c>
      <c r="AS31">
        <f t="shared" si="9"/>
        <v>1.6000143207880804E-3</v>
      </c>
      <c r="AT31">
        <f t="shared" si="10"/>
        <v>0</v>
      </c>
    </row>
    <row r="32" spans="1:46" x14ac:dyDescent="0.25">
      <c r="A32">
        <v>31</v>
      </c>
      <c r="B32">
        <v>2</v>
      </c>
      <c r="C32">
        <v>10</v>
      </c>
      <c r="D32">
        <v>1</v>
      </c>
      <c r="E32" t="s">
        <v>19</v>
      </c>
      <c r="F32">
        <v>4</v>
      </c>
      <c r="G32" t="s">
        <v>45</v>
      </c>
      <c r="H32" s="1">
        <v>45780</v>
      </c>
      <c r="I32" s="1">
        <v>45808</v>
      </c>
      <c r="J32" t="s">
        <v>14</v>
      </c>
      <c r="L32">
        <v>2.5209999999999999</v>
      </c>
      <c r="M32">
        <v>0</v>
      </c>
      <c r="N32">
        <v>18</v>
      </c>
      <c r="O32">
        <v>176</v>
      </c>
      <c r="P32">
        <v>55</v>
      </c>
      <c r="Q32">
        <v>55</v>
      </c>
      <c r="AG32">
        <v>2</v>
      </c>
      <c r="AH32">
        <v>1</v>
      </c>
      <c r="AI32">
        <f t="shared" si="1"/>
        <v>73</v>
      </c>
      <c r="AJ32">
        <f t="shared" si="2"/>
        <v>233</v>
      </c>
      <c r="AK32" s="9">
        <f t="shared" si="3"/>
        <v>0.31330472103004292</v>
      </c>
      <c r="AL32">
        <v>0.50160000000000005</v>
      </c>
      <c r="AM32">
        <f t="shared" si="4"/>
        <v>2.1527896995708158E-3</v>
      </c>
      <c r="AN32" s="7">
        <f t="shared" si="5"/>
        <v>0.15715364806866955</v>
      </c>
      <c r="AO32">
        <f t="shared" si="6"/>
        <v>28</v>
      </c>
      <c r="AP32" s="8">
        <f t="shared" si="0"/>
        <v>2.6071428571428572</v>
      </c>
      <c r="AQ32" s="6">
        <f t="shared" si="7"/>
        <v>5.6126302881667695E-3</v>
      </c>
      <c r="AR32">
        <f t="shared" si="8"/>
        <v>5.6126302881667698</v>
      </c>
      <c r="AS32">
        <f t="shared" si="9"/>
        <v>2.2263507688087148E-3</v>
      </c>
      <c r="AT32">
        <f t="shared" si="10"/>
        <v>3.5714285714285712E-2</v>
      </c>
    </row>
    <row r="33" spans="1:46" x14ac:dyDescent="0.25">
      <c r="A33">
        <v>31</v>
      </c>
      <c r="B33">
        <v>2</v>
      </c>
      <c r="C33">
        <v>10</v>
      </c>
      <c r="D33">
        <v>1</v>
      </c>
      <c r="E33" t="s">
        <v>19</v>
      </c>
      <c r="F33">
        <v>4</v>
      </c>
      <c r="G33" t="s">
        <v>45</v>
      </c>
      <c r="H33" s="1">
        <v>45780</v>
      </c>
      <c r="I33" s="1">
        <v>45808</v>
      </c>
      <c r="J33" t="s">
        <v>15</v>
      </c>
      <c r="L33">
        <v>2.3780000000000001</v>
      </c>
      <c r="M33">
        <v>0</v>
      </c>
      <c r="N33">
        <v>100</v>
      </c>
      <c r="O33">
        <v>159</v>
      </c>
      <c r="P33">
        <v>147</v>
      </c>
      <c r="Q33">
        <v>147</v>
      </c>
      <c r="R33">
        <v>81</v>
      </c>
      <c r="S33">
        <v>81</v>
      </c>
      <c r="T33">
        <v>69</v>
      </c>
      <c r="U33">
        <v>69</v>
      </c>
      <c r="AG33">
        <v>4</v>
      </c>
      <c r="AH33">
        <v>3</v>
      </c>
      <c r="AI33">
        <f t="shared" si="1"/>
        <v>397</v>
      </c>
      <c r="AJ33">
        <f t="shared" si="2"/>
        <v>460</v>
      </c>
      <c r="AK33" s="9">
        <f t="shared" si="3"/>
        <v>0.86304347826086958</v>
      </c>
      <c r="AL33">
        <v>0.42549999999999999</v>
      </c>
      <c r="AM33">
        <f t="shared" si="4"/>
        <v>9.2499999999999993E-4</v>
      </c>
      <c r="AN33" s="7">
        <f t="shared" si="5"/>
        <v>0.36722499999999997</v>
      </c>
      <c r="AO33">
        <f t="shared" si="6"/>
        <v>28</v>
      </c>
      <c r="AP33" s="8">
        <f t="shared" si="0"/>
        <v>14.178571428571429</v>
      </c>
      <c r="AQ33" s="6">
        <f t="shared" si="7"/>
        <v>1.3115178571428571E-2</v>
      </c>
      <c r="AR33">
        <f t="shared" si="8"/>
        <v>13.11517857142857</v>
      </c>
      <c r="AS33">
        <f t="shared" si="9"/>
        <v>5.515213865192839E-3</v>
      </c>
      <c r="AT33">
        <f t="shared" si="10"/>
        <v>0.10714285714285714</v>
      </c>
    </row>
    <row r="34" spans="1:46" x14ac:dyDescent="0.25">
      <c r="A34">
        <v>32</v>
      </c>
      <c r="B34">
        <v>2</v>
      </c>
      <c r="C34">
        <v>10</v>
      </c>
      <c r="D34">
        <v>2</v>
      </c>
      <c r="E34" t="s">
        <v>12</v>
      </c>
      <c r="F34">
        <v>2</v>
      </c>
      <c r="G34" t="s">
        <v>30</v>
      </c>
      <c r="H34" s="1">
        <v>45780</v>
      </c>
      <c r="I34" s="1">
        <v>45808</v>
      </c>
      <c r="J34" t="s">
        <v>14</v>
      </c>
      <c r="L34">
        <v>1.823</v>
      </c>
      <c r="M34">
        <v>0</v>
      </c>
      <c r="N34">
        <v>23</v>
      </c>
      <c r="O34">
        <v>36</v>
      </c>
      <c r="P34">
        <v>55</v>
      </c>
      <c r="Q34">
        <v>96</v>
      </c>
      <c r="AG34">
        <v>2</v>
      </c>
      <c r="AH34">
        <v>0</v>
      </c>
      <c r="AI34">
        <f t="shared" si="1"/>
        <v>78</v>
      </c>
      <c r="AJ34">
        <f t="shared" si="2"/>
        <v>134</v>
      </c>
      <c r="AK34" s="9">
        <f t="shared" si="3"/>
        <v>0.58208955223880599</v>
      </c>
      <c r="AL34">
        <v>0.308</v>
      </c>
      <c r="AM34">
        <f t="shared" si="4"/>
        <v>2.298507462686567E-3</v>
      </c>
      <c r="AN34" s="7">
        <f t="shared" si="5"/>
        <v>0.17928358208955222</v>
      </c>
      <c r="AO34">
        <f t="shared" si="6"/>
        <v>28</v>
      </c>
      <c r="AP34" s="8">
        <f t="shared" ref="AP34:AP65" si="11">AI34/AO34</f>
        <v>2.7857142857142856</v>
      </c>
      <c r="AQ34" s="6">
        <f t="shared" si="7"/>
        <v>6.4029850746268654E-3</v>
      </c>
      <c r="AR34">
        <f t="shared" si="8"/>
        <v>6.4029850746268657</v>
      </c>
      <c r="AS34">
        <f t="shared" si="9"/>
        <v>3.5123341056647645E-3</v>
      </c>
      <c r="AT34">
        <f t="shared" si="10"/>
        <v>0</v>
      </c>
    </row>
    <row r="35" spans="1:46" x14ac:dyDescent="0.25">
      <c r="A35">
        <v>32</v>
      </c>
      <c r="B35">
        <v>2</v>
      </c>
      <c r="C35">
        <v>10</v>
      </c>
      <c r="D35">
        <v>2</v>
      </c>
      <c r="E35" t="s">
        <v>12</v>
      </c>
      <c r="F35">
        <v>2</v>
      </c>
      <c r="G35" t="s">
        <v>30</v>
      </c>
      <c r="H35" s="1">
        <v>45780</v>
      </c>
      <c r="I35" s="1">
        <v>45808</v>
      </c>
      <c r="J35" t="s">
        <v>15</v>
      </c>
      <c r="L35">
        <v>3.24</v>
      </c>
      <c r="M35">
        <v>0</v>
      </c>
      <c r="N35">
        <v>171</v>
      </c>
      <c r="O35">
        <v>208</v>
      </c>
      <c r="P35">
        <v>108</v>
      </c>
      <c r="Q35">
        <v>108</v>
      </c>
      <c r="R35">
        <v>117</v>
      </c>
      <c r="S35">
        <v>117</v>
      </c>
      <c r="AG35">
        <v>3</v>
      </c>
      <c r="AH35">
        <v>2</v>
      </c>
      <c r="AI35">
        <f t="shared" si="1"/>
        <v>396</v>
      </c>
      <c r="AJ35">
        <f t="shared" si="2"/>
        <v>436</v>
      </c>
      <c r="AK35" s="9">
        <f t="shared" si="3"/>
        <v>0.90825688073394495</v>
      </c>
      <c r="AL35">
        <v>0.53900000000000003</v>
      </c>
      <c r="AM35">
        <f t="shared" si="4"/>
        <v>1.2362385321100918E-3</v>
      </c>
      <c r="AN35" s="7">
        <f t="shared" si="5"/>
        <v>0.48955045871559638</v>
      </c>
      <c r="AO35">
        <f t="shared" si="6"/>
        <v>28</v>
      </c>
      <c r="AP35" s="8">
        <f t="shared" si="11"/>
        <v>14.142857142857142</v>
      </c>
      <c r="AQ35" s="6">
        <f t="shared" si="7"/>
        <v>1.7483944954128441E-2</v>
      </c>
      <c r="AR35">
        <f t="shared" si="8"/>
        <v>17.48394495412844</v>
      </c>
      <c r="AS35">
        <f t="shared" si="9"/>
        <v>5.3962793068297651E-3</v>
      </c>
      <c r="AT35">
        <f t="shared" si="10"/>
        <v>7.1428571428571425E-2</v>
      </c>
    </row>
    <row r="36" spans="1:46" x14ac:dyDescent="0.25">
      <c r="A36">
        <v>34</v>
      </c>
      <c r="B36">
        <v>2</v>
      </c>
      <c r="C36">
        <v>10</v>
      </c>
      <c r="D36">
        <v>4</v>
      </c>
      <c r="E36" t="s">
        <v>23</v>
      </c>
      <c r="F36">
        <v>4</v>
      </c>
      <c r="G36" t="s">
        <v>26</v>
      </c>
      <c r="H36" s="1">
        <v>45780</v>
      </c>
      <c r="I36" s="1">
        <v>45808</v>
      </c>
      <c r="J36" t="s">
        <v>14</v>
      </c>
      <c r="L36">
        <v>3.12</v>
      </c>
      <c r="M36">
        <v>0</v>
      </c>
      <c r="N36">
        <v>63</v>
      </c>
      <c r="O36">
        <v>266</v>
      </c>
      <c r="P36">
        <v>3</v>
      </c>
      <c r="Q36">
        <v>197</v>
      </c>
      <c r="R36">
        <v>148</v>
      </c>
      <c r="S36">
        <v>148</v>
      </c>
      <c r="AG36">
        <v>3</v>
      </c>
      <c r="AH36">
        <v>1</v>
      </c>
      <c r="AI36">
        <f t="shared" si="1"/>
        <v>214</v>
      </c>
      <c r="AJ36">
        <f t="shared" si="2"/>
        <v>614</v>
      </c>
      <c r="AK36" s="9">
        <f t="shared" si="3"/>
        <v>0.34853420195439738</v>
      </c>
      <c r="AL36">
        <v>0.78400000000000003</v>
      </c>
      <c r="AM36">
        <f t="shared" si="4"/>
        <v>1.2768729641693811E-3</v>
      </c>
      <c r="AN36" s="7">
        <f t="shared" si="5"/>
        <v>0.27325081433224757</v>
      </c>
      <c r="AO36">
        <f t="shared" si="6"/>
        <v>28</v>
      </c>
      <c r="AP36" s="8">
        <f t="shared" si="11"/>
        <v>7.6428571428571432</v>
      </c>
      <c r="AQ36" s="6">
        <f t="shared" si="7"/>
        <v>9.7589576547231268E-3</v>
      </c>
      <c r="AR36">
        <f t="shared" si="8"/>
        <v>9.758957654723126</v>
      </c>
      <c r="AS36">
        <f t="shared" si="9"/>
        <v>3.1278710431804891E-3</v>
      </c>
      <c r="AT36">
        <f t="shared" si="10"/>
        <v>3.5714285714285712E-2</v>
      </c>
    </row>
    <row r="37" spans="1:46" x14ac:dyDescent="0.25">
      <c r="A37">
        <v>34</v>
      </c>
      <c r="B37">
        <v>2</v>
      </c>
      <c r="C37">
        <v>10</v>
      </c>
      <c r="D37">
        <v>4</v>
      </c>
      <c r="E37" t="s">
        <v>23</v>
      </c>
      <c r="F37">
        <v>4</v>
      </c>
      <c r="G37" t="s">
        <v>26</v>
      </c>
      <c r="H37" s="1">
        <v>45780</v>
      </c>
      <c r="I37" s="1">
        <v>45808</v>
      </c>
      <c r="J37" t="s">
        <v>15</v>
      </c>
      <c r="L37">
        <v>3.085</v>
      </c>
      <c r="M37">
        <v>0</v>
      </c>
      <c r="N37">
        <v>6</v>
      </c>
      <c r="O37">
        <v>207</v>
      </c>
      <c r="P37">
        <v>42</v>
      </c>
      <c r="Q37">
        <v>181</v>
      </c>
      <c r="R37">
        <v>196</v>
      </c>
      <c r="S37">
        <v>196</v>
      </c>
      <c r="AG37">
        <v>3</v>
      </c>
      <c r="AH37">
        <v>1</v>
      </c>
      <c r="AI37">
        <f t="shared" si="1"/>
        <v>244</v>
      </c>
      <c r="AJ37">
        <f t="shared" si="2"/>
        <v>587</v>
      </c>
      <c r="AK37" s="9">
        <f t="shared" si="3"/>
        <v>0.41567291311754684</v>
      </c>
      <c r="AL37">
        <v>0.874</v>
      </c>
      <c r="AM37">
        <f t="shared" si="4"/>
        <v>1.4889267461669505E-3</v>
      </c>
      <c r="AN37" s="7">
        <f t="shared" si="5"/>
        <v>0.36329812606473594</v>
      </c>
      <c r="AO37">
        <f t="shared" si="6"/>
        <v>28</v>
      </c>
      <c r="AP37" s="8">
        <f t="shared" si="11"/>
        <v>8.7142857142857135</v>
      </c>
      <c r="AQ37" s="6">
        <f t="shared" si="7"/>
        <v>1.2974933073740568E-2</v>
      </c>
      <c r="AR37">
        <f t="shared" si="8"/>
        <v>12.974933073740569</v>
      </c>
      <c r="AS37">
        <f t="shared" si="9"/>
        <v>4.2058129898672834E-3</v>
      </c>
      <c r="AT37">
        <f t="shared" si="10"/>
        <v>3.5714285714285712E-2</v>
      </c>
    </row>
    <row r="38" spans="1:46" x14ac:dyDescent="0.25">
      <c r="A38">
        <v>36</v>
      </c>
      <c r="B38">
        <v>2</v>
      </c>
      <c r="C38">
        <v>10</v>
      </c>
      <c r="D38">
        <v>6</v>
      </c>
      <c r="E38" t="s">
        <v>23</v>
      </c>
      <c r="F38">
        <v>5</v>
      </c>
      <c r="G38" t="s">
        <v>28</v>
      </c>
      <c r="H38" s="1">
        <v>45780</v>
      </c>
      <c r="I38" s="1">
        <v>45808</v>
      </c>
      <c r="J38" t="s">
        <v>14</v>
      </c>
      <c r="L38">
        <v>2.5289999999999999</v>
      </c>
      <c r="M38">
        <v>0</v>
      </c>
      <c r="N38">
        <v>2</v>
      </c>
      <c r="O38">
        <v>195</v>
      </c>
      <c r="AG38">
        <v>1</v>
      </c>
      <c r="AH38">
        <v>0</v>
      </c>
      <c r="AI38">
        <f t="shared" si="1"/>
        <v>2</v>
      </c>
      <c r="AJ38">
        <f t="shared" si="2"/>
        <v>196</v>
      </c>
      <c r="AK38" s="9">
        <f t="shared" si="3"/>
        <v>1.020408163265306E-2</v>
      </c>
      <c r="AL38">
        <v>0.28499999999999998</v>
      </c>
      <c r="AM38">
        <f t="shared" si="4"/>
        <v>1.4540816326530611E-3</v>
      </c>
      <c r="AN38" s="7">
        <f t="shared" si="5"/>
        <v>2.9081632653061222E-3</v>
      </c>
      <c r="AO38">
        <f t="shared" si="6"/>
        <v>28</v>
      </c>
      <c r="AP38" s="8">
        <f t="shared" si="11"/>
        <v>7.1428571428571425E-2</v>
      </c>
      <c r="AQ38" s="6">
        <f t="shared" si="7"/>
        <v>1.0386297376093293E-4</v>
      </c>
      <c r="AR38">
        <f t="shared" si="8"/>
        <v>0.10386297376093294</v>
      </c>
      <c r="AS38">
        <f t="shared" si="9"/>
        <v>4.1068791522709742E-5</v>
      </c>
      <c r="AT38">
        <f t="shared" si="10"/>
        <v>0</v>
      </c>
    </row>
    <row r="39" spans="1:46" x14ac:dyDescent="0.25">
      <c r="A39">
        <v>36</v>
      </c>
      <c r="B39">
        <v>2</v>
      </c>
      <c r="C39">
        <v>10</v>
      </c>
      <c r="D39">
        <v>6</v>
      </c>
      <c r="E39" t="s">
        <v>23</v>
      </c>
      <c r="F39">
        <v>5</v>
      </c>
      <c r="G39" t="s">
        <v>28</v>
      </c>
      <c r="H39" s="1">
        <v>45780</v>
      </c>
      <c r="I39" s="1">
        <v>45808</v>
      </c>
      <c r="J39" t="s">
        <v>15</v>
      </c>
      <c r="L39">
        <v>1.2490000000000001</v>
      </c>
      <c r="M39">
        <v>0</v>
      </c>
      <c r="N39">
        <v>5</v>
      </c>
      <c r="O39">
        <v>19.5</v>
      </c>
      <c r="AG39">
        <v>1</v>
      </c>
      <c r="AH39">
        <v>0</v>
      </c>
      <c r="AI39">
        <f t="shared" si="1"/>
        <v>5</v>
      </c>
      <c r="AJ39">
        <f t="shared" si="2"/>
        <v>20.5</v>
      </c>
      <c r="AK39" s="9">
        <f t="shared" si="3"/>
        <v>0.24390243902439024</v>
      </c>
      <c r="AL39">
        <v>0.218</v>
      </c>
      <c r="AM39">
        <f t="shared" si="4"/>
        <v>1.0634146341463415E-2</v>
      </c>
      <c r="AN39" s="7">
        <f t="shared" si="5"/>
        <v>5.3170731707317079E-2</v>
      </c>
      <c r="AO39">
        <f t="shared" si="6"/>
        <v>28</v>
      </c>
      <c r="AP39" s="8">
        <f t="shared" si="11"/>
        <v>0.17857142857142858</v>
      </c>
      <c r="AQ39" s="6">
        <f t="shared" si="7"/>
        <v>1.8989547038327527E-3</v>
      </c>
      <c r="AR39">
        <f t="shared" si="8"/>
        <v>1.8989547038327528</v>
      </c>
      <c r="AS39">
        <f t="shared" si="9"/>
        <v>1.520380067119898E-3</v>
      </c>
      <c r="AT39">
        <f t="shared" si="10"/>
        <v>0</v>
      </c>
    </row>
    <row r="40" spans="1:46" x14ac:dyDescent="0.25">
      <c r="A40">
        <v>38</v>
      </c>
      <c r="B40">
        <v>2</v>
      </c>
      <c r="C40">
        <v>10</v>
      </c>
      <c r="D40">
        <v>8</v>
      </c>
      <c r="E40" t="s">
        <v>19</v>
      </c>
      <c r="F40">
        <v>3</v>
      </c>
      <c r="G40" t="s">
        <v>25</v>
      </c>
      <c r="H40" s="1">
        <v>45780</v>
      </c>
      <c r="I40" s="1">
        <v>45808</v>
      </c>
      <c r="J40" t="s">
        <v>14</v>
      </c>
      <c r="L40">
        <v>4.1550000000000002</v>
      </c>
      <c r="M40">
        <v>0</v>
      </c>
      <c r="N40">
        <v>150</v>
      </c>
      <c r="O40">
        <v>165</v>
      </c>
      <c r="P40">
        <v>77</v>
      </c>
      <c r="Q40">
        <v>236</v>
      </c>
      <c r="R40">
        <v>114</v>
      </c>
      <c r="S40">
        <v>272</v>
      </c>
      <c r="T40">
        <v>66</v>
      </c>
      <c r="U40">
        <v>225</v>
      </c>
      <c r="V40">
        <v>68</v>
      </c>
      <c r="W40">
        <v>68</v>
      </c>
      <c r="X40">
        <v>13.5</v>
      </c>
      <c r="Y40">
        <v>13.5</v>
      </c>
      <c r="Z40">
        <v>9</v>
      </c>
      <c r="AA40">
        <v>9</v>
      </c>
      <c r="AG40">
        <v>7</v>
      </c>
      <c r="AH40">
        <v>3</v>
      </c>
      <c r="AI40">
        <f t="shared" si="1"/>
        <v>497.5</v>
      </c>
      <c r="AJ40">
        <f t="shared" si="2"/>
        <v>995.5</v>
      </c>
      <c r="AK40" s="9">
        <f t="shared" si="3"/>
        <v>0.49974886991461576</v>
      </c>
      <c r="AL40">
        <v>0.69</v>
      </c>
      <c r="AM40">
        <f t="shared" si="4"/>
        <v>6.9311903566047204E-4</v>
      </c>
      <c r="AN40" s="7">
        <f t="shared" si="5"/>
        <v>0.34482672024108485</v>
      </c>
      <c r="AO40">
        <f t="shared" si="6"/>
        <v>28</v>
      </c>
      <c r="AP40" s="8">
        <f t="shared" si="11"/>
        <v>17.767857142857142</v>
      </c>
      <c r="AQ40" s="6">
        <f t="shared" si="7"/>
        <v>1.2315240008610173E-2</v>
      </c>
      <c r="AR40">
        <f t="shared" si="8"/>
        <v>12.315240008610173</v>
      </c>
      <c r="AS40">
        <f t="shared" si="9"/>
        <v>2.9639566807726048E-3</v>
      </c>
      <c r="AT40">
        <f t="shared" si="10"/>
        <v>0.10714285714285714</v>
      </c>
    </row>
    <row r="41" spans="1:46" x14ac:dyDescent="0.25">
      <c r="A41">
        <v>38</v>
      </c>
      <c r="B41">
        <v>2</v>
      </c>
      <c r="C41">
        <v>10</v>
      </c>
      <c r="D41">
        <v>8</v>
      </c>
      <c r="E41" t="s">
        <v>19</v>
      </c>
      <c r="F41">
        <v>3</v>
      </c>
      <c r="G41" t="s">
        <v>25</v>
      </c>
      <c r="H41" s="1">
        <v>45780</v>
      </c>
      <c r="I41" s="1">
        <v>45808</v>
      </c>
      <c r="J41" t="s">
        <v>15</v>
      </c>
      <c r="L41">
        <v>2.3130000000000002</v>
      </c>
      <c r="M41">
        <v>0</v>
      </c>
      <c r="N41">
        <v>62.8</v>
      </c>
      <c r="O41">
        <v>171</v>
      </c>
      <c r="P41">
        <v>9</v>
      </c>
      <c r="Q41">
        <v>167</v>
      </c>
      <c r="R41">
        <v>18</v>
      </c>
      <c r="S41">
        <v>175</v>
      </c>
      <c r="T41">
        <v>2</v>
      </c>
      <c r="U41">
        <v>159</v>
      </c>
      <c r="AG41">
        <v>4</v>
      </c>
      <c r="AH41">
        <v>0</v>
      </c>
      <c r="AI41">
        <f t="shared" si="1"/>
        <v>91.8</v>
      </c>
      <c r="AJ41">
        <f t="shared" si="2"/>
        <v>676</v>
      </c>
      <c r="AK41" s="9">
        <f t="shared" si="3"/>
        <v>0.13579881656804732</v>
      </c>
      <c r="AL41">
        <v>0.56799999999999995</v>
      </c>
      <c r="AM41">
        <f t="shared" si="4"/>
        <v>8.4023668639053248E-4</v>
      </c>
      <c r="AN41" s="7">
        <f t="shared" si="5"/>
        <v>7.7133727810650879E-2</v>
      </c>
      <c r="AO41">
        <f t="shared" si="6"/>
        <v>28</v>
      </c>
      <c r="AP41" s="8">
        <f t="shared" si="11"/>
        <v>3.2785714285714285</v>
      </c>
      <c r="AQ41" s="6">
        <f t="shared" si="7"/>
        <v>2.7547759932375314E-3</v>
      </c>
      <c r="AR41">
        <f t="shared" si="8"/>
        <v>2.7547759932375313</v>
      </c>
      <c r="AS41">
        <f t="shared" si="9"/>
        <v>1.1909969707036452E-3</v>
      </c>
      <c r="AT41">
        <f t="shared" si="10"/>
        <v>0</v>
      </c>
    </row>
    <row r="42" spans="1:46" x14ac:dyDescent="0.25">
      <c r="A42">
        <v>43</v>
      </c>
      <c r="B42">
        <v>2</v>
      </c>
      <c r="C42">
        <v>10</v>
      </c>
      <c r="D42">
        <v>13</v>
      </c>
      <c r="E42" t="s">
        <v>23</v>
      </c>
      <c r="F42">
        <v>1</v>
      </c>
      <c r="G42" t="s">
        <v>24</v>
      </c>
      <c r="H42" s="1">
        <v>45780</v>
      </c>
      <c r="I42" s="1">
        <v>45808</v>
      </c>
      <c r="J42" t="s">
        <v>14</v>
      </c>
      <c r="L42">
        <v>3.1869999999999998</v>
      </c>
      <c r="M42">
        <v>0</v>
      </c>
      <c r="N42">
        <v>2.5</v>
      </c>
      <c r="O42">
        <v>178</v>
      </c>
      <c r="P42">
        <v>20</v>
      </c>
      <c r="Q42">
        <v>209</v>
      </c>
      <c r="R42">
        <v>64</v>
      </c>
      <c r="S42">
        <v>109</v>
      </c>
      <c r="AG42">
        <v>3</v>
      </c>
      <c r="AH42">
        <v>0</v>
      </c>
      <c r="AI42">
        <f t="shared" si="1"/>
        <v>86.5</v>
      </c>
      <c r="AJ42">
        <f t="shared" si="2"/>
        <v>499</v>
      </c>
      <c r="AK42" s="9">
        <f t="shared" si="3"/>
        <v>0.17334669338677355</v>
      </c>
      <c r="AL42">
        <v>0.70699999999999996</v>
      </c>
      <c r="AM42">
        <f t="shared" si="4"/>
        <v>1.4168336673346692E-3</v>
      </c>
      <c r="AN42" s="7">
        <f t="shared" si="5"/>
        <v>0.12255611222444888</v>
      </c>
      <c r="AO42">
        <f t="shared" si="6"/>
        <v>28</v>
      </c>
      <c r="AP42" s="8">
        <f t="shared" si="11"/>
        <v>3.0892857142857144</v>
      </c>
      <c r="AQ42" s="6">
        <f t="shared" si="7"/>
        <v>4.3770040080160317E-3</v>
      </c>
      <c r="AR42">
        <f t="shared" si="8"/>
        <v>4.3770040080160317</v>
      </c>
      <c r="AS42">
        <f t="shared" si="9"/>
        <v>1.3733931622265554E-3</v>
      </c>
      <c r="AT42">
        <f t="shared" si="10"/>
        <v>0</v>
      </c>
    </row>
    <row r="43" spans="1:46" x14ac:dyDescent="0.25">
      <c r="A43">
        <v>43</v>
      </c>
      <c r="B43">
        <v>2</v>
      </c>
      <c r="C43">
        <v>10</v>
      </c>
      <c r="D43">
        <v>13</v>
      </c>
      <c r="E43" t="s">
        <v>23</v>
      </c>
      <c r="F43">
        <v>1</v>
      </c>
      <c r="G43" t="s">
        <v>24</v>
      </c>
      <c r="H43" s="1">
        <v>45780</v>
      </c>
      <c r="I43" s="1">
        <v>45808</v>
      </c>
      <c r="J43" t="s">
        <v>15</v>
      </c>
      <c r="L43">
        <v>1.9850000000000001</v>
      </c>
      <c r="M43">
        <v>0</v>
      </c>
      <c r="N43">
        <v>17</v>
      </c>
      <c r="O43">
        <v>216</v>
      </c>
      <c r="P43">
        <v>2</v>
      </c>
      <c r="Q43">
        <v>198</v>
      </c>
      <c r="R43">
        <v>36</v>
      </c>
      <c r="S43">
        <v>36</v>
      </c>
      <c r="AG43">
        <v>3</v>
      </c>
      <c r="AH43">
        <v>1</v>
      </c>
      <c r="AI43">
        <f t="shared" si="1"/>
        <v>55</v>
      </c>
      <c r="AJ43">
        <f t="shared" si="2"/>
        <v>453</v>
      </c>
      <c r="AK43" s="9">
        <f t="shared" si="3"/>
        <v>0.12141280353200883</v>
      </c>
      <c r="AL43">
        <v>0.67200000000000004</v>
      </c>
      <c r="AM43">
        <f t="shared" si="4"/>
        <v>1.4834437086092716E-3</v>
      </c>
      <c r="AN43" s="7">
        <f t="shared" si="5"/>
        <v>8.1589403973509944E-2</v>
      </c>
      <c r="AO43">
        <f t="shared" si="6"/>
        <v>28</v>
      </c>
      <c r="AP43" s="8">
        <f t="shared" si="11"/>
        <v>1.9642857142857142</v>
      </c>
      <c r="AQ43" s="6">
        <f t="shared" si="7"/>
        <v>2.9139072847682124E-3</v>
      </c>
      <c r="AR43">
        <f t="shared" si="8"/>
        <v>2.9139072847682121</v>
      </c>
      <c r="AS43">
        <f t="shared" si="9"/>
        <v>1.4679633676414167E-3</v>
      </c>
      <c r="AT43">
        <f t="shared" si="10"/>
        <v>3.5714285714285712E-2</v>
      </c>
    </row>
    <row r="44" spans="1:46" x14ac:dyDescent="0.25">
      <c r="A44">
        <v>44</v>
      </c>
      <c r="B44">
        <v>2</v>
      </c>
      <c r="C44">
        <v>10</v>
      </c>
      <c r="D44">
        <v>14</v>
      </c>
      <c r="E44" t="s">
        <v>12</v>
      </c>
      <c r="F44">
        <v>4</v>
      </c>
      <c r="G44" t="s">
        <v>41</v>
      </c>
      <c r="H44" s="1">
        <v>45780</v>
      </c>
      <c r="I44" s="1">
        <v>45808</v>
      </c>
      <c r="J44" t="s">
        <v>14</v>
      </c>
      <c r="L44">
        <v>3.0659999999999998</v>
      </c>
      <c r="M44">
        <v>0</v>
      </c>
      <c r="N44">
        <v>1</v>
      </c>
      <c r="O44">
        <v>37</v>
      </c>
      <c r="P44">
        <v>49</v>
      </c>
      <c r="Q44">
        <v>49</v>
      </c>
      <c r="R44">
        <v>87</v>
      </c>
      <c r="S44">
        <v>87</v>
      </c>
      <c r="AG44">
        <v>3</v>
      </c>
      <c r="AH44">
        <v>2</v>
      </c>
      <c r="AI44">
        <f t="shared" si="1"/>
        <v>137</v>
      </c>
      <c r="AJ44">
        <f t="shared" si="2"/>
        <v>176</v>
      </c>
      <c r="AK44" s="9">
        <f t="shared" si="3"/>
        <v>0.77840909090909094</v>
      </c>
      <c r="AL44">
        <v>0.439</v>
      </c>
      <c r="AM44">
        <f t="shared" si="4"/>
        <v>2.4943181818181817E-3</v>
      </c>
      <c r="AN44" s="7">
        <f t="shared" si="5"/>
        <v>0.34172159090909088</v>
      </c>
      <c r="AO44">
        <f t="shared" si="6"/>
        <v>28</v>
      </c>
      <c r="AP44" s="8">
        <f t="shared" si="11"/>
        <v>4.8928571428571432</v>
      </c>
      <c r="AQ44" s="6">
        <f t="shared" si="7"/>
        <v>1.2204342532467532E-2</v>
      </c>
      <c r="AR44">
        <f t="shared" si="8"/>
        <v>12.204342532467532</v>
      </c>
      <c r="AS44">
        <f t="shared" si="9"/>
        <v>3.9805422480324636E-3</v>
      </c>
      <c r="AT44">
        <f t="shared" si="10"/>
        <v>7.1428571428571425E-2</v>
      </c>
    </row>
    <row r="45" spans="1:46" x14ac:dyDescent="0.25">
      <c r="A45">
        <v>44</v>
      </c>
      <c r="B45">
        <v>2</v>
      </c>
      <c r="C45">
        <v>10</v>
      </c>
      <c r="D45">
        <v>14</v>
      </c>
      <c r="E45" t="s">
        <v>12</v>
      </c>
      <c r="F45">
        <v>4</v>
      </c>
      <c r="G45" t="s">
        <v>41</v>
      </c>
      <c r="H45" s="1">
        <v>45780</v>
      </c>
      <c r="I45" s="1">
        <v>45808</v>
      </c>
      <c r="J45" t="s">
        <v>15</v>
      </c>
      <c r="L45">
        <v>3.7490000000000001</v>
      </c>
      <c r="M45">
        <v>0</v>
      </c>
      <c r="N45">
        <v>70</v>
      </c>
      <c r="O45">
        <v>110</v>
      </c>
      <c r="P45">
        <v>94</v>
      </c>
      <c r="Q45">
        <v>94</v>
      </c>
      <c r="R45">
        <v>77</v>
      </c>
      <c r="S45">
        <v>77</v>
      </c>
      <c r="T45">
        <v>53</v>
      </c>
      <c r="U45">
        <v>53</v>
      </c>
      <c r="AG45">
        <v>4</v>
      </c>
      <c r="AH45">
        <v>3</v>
      </c>
      <c r="AI45">
        <f t="shared" si="1"/>
        <v>294</v>
      </c>
      <c r="AJ45">
        <f t="shared" si="2"/>
        <v>338</v>
      </c>
      <c r="AK45" s="9">
        <f t="shared" si="3"/>
        <v>0.86982248520710059</v>
      </c>
      <c r="AL45">
        <v>0.7</v>
      </c>
      <c r="AM45">
        <f t="shared" si="4"/>
        <v>2.0710059171597634E-3</v>
      </c>
      <c r="AN45" s="7">
        <f t="shared" si="5"/>
        <v>0.60887573964497044</v>
      </c>
      <c r="AO45">
        <f t="shared" si="6"/>
        <v>28</v>
      </c>
      <c r="AP45" s="8">
        <f t="shared" si="11"/>
        <v>10.5</v>
      </c>
      <c r="AQ45" s="6">
        <f t="shared" si="7"/>
        <v>2.1745562130177514E-2</v>
      </c>
      <c r="AR45">
        <f t="shared" si="8"/>
        <v>21.745562130177515</v>
      </c>
      <c r="AS45">
        <f t="shared" si="9"/>
        <v>5.8003633316024306E-3</v>
      </c>
      <c r="AT45">
        <f t="shared" si="10"/>
        <v>0.10714285714285714</v>
      </c>
    </row>
    <row r="46" spans="1:46" x14ac:dyDescent="0.25">
      <c r="A46">
        <v>46</v>
      </c>
      <c r="B46">
        <v>2</v>
      </c>
      <c r="C46">
        <v>10</v>
      </c>
      <c r="D46">
        <v>16</v>
      </c>
      <c r="E46" t="s">
        <v>12</v>
      </c>
      <c r="F46">
        <v>1</v>
      </c>
      <c r="G46" t="s">
        <v>17</v>
      </c>
      <c r="H46" s="1">
        <v>45780</v>
      </c>
      <c r="I46" s="1">
        <v>45808</v>
      </c>
      <c r="J46" t="s">
        <v>14</v>
      </c>
      <c r="L46">
        <v>3.3740000000000001</v>
      </c>
      <c r="M46">
        <v>0</v>
      </c>
      <c r="N46">
        <v>32</v>
      </c>
      <c r="O46">
        <v>70</v>
      </c>
      <c r="P46">
        <v>41</v>
      </c>
      <c r="Q46">
        <v>41</v>
      </c>
      <c r="R46">
        <v>30</v>
      </c>
      <c r="S46">
        <v>30</v>
      </c>
      <c r="T46">
        <v>27.5</v>
      </c>
      <c r="U46">
        <v>27.5</v>
      </c>
      <c r="AG46">
        <v>4</v>
      </c>
      <c r="AH46">
        <v>3</v>
      </c>
      <c r="AI46">
        <f t="shared" si="1"/>
        <v>130.5</v>
      </c>
      <c r="AJ46">
        <f t="shared" si="2"/>
        <v>172.5</v>
      </c>
      <c r="AK46" s="9">
        <f t="shared" si="3"/>
        <v>0.75652173913043474</v>
      </c>
      <c r="AL46">
        <v>0.62</v>
      </c>
      <c r="AM46">
        <f t="shared" si="4"/>
        <v>3.5942028985507246E-3</v>
      </c>
      <c r="AN46" s="7">
        <f t="shared" si="5"/>
        <v>0.46904347826086956</v>
      </c>
      <c r="AO46">
        <f t="shared" si="6"/>
        <v>28</v>
      </c>
      <c r="AP46" s="8">
        <f t="shared" si="11"/>
        <v>4.6607142857142856</v>
      </c>
      <c r="AQ46" s="6">
        <f t="shared" si="7"/>
        <v>1.6751552795031054E-2</v>
      </c>
      <c r="AR46">
        <f t="shared" si="8"/>
        <v>16.751552795031053</v>
      </c>
      <c r="AS46">
        <f t="shared" si="9"/>
        <v>4.9648941301218301E-3</v>
      </c>
      <c r="AT46">
        <f t="shared" si="10"/>
        <v>0.10714285714285714</v>
      </c>
    </row>
    <row r="47" spans="1:46" x14ac:dyDescent="0.25">
      <c r="A47">
        <v>46</v>
      </c>
      <c r="B47">
        <v>2</v>
      </c>
      <c r="C47">
        <v>10</v>
      </c>
      <c r="D47">
        <v>16</v>
      </c>
      <c r="E47" t="s">
        <v>12</v>
      </c>
      <c r="F47">
        <v>1</v>
      </c>
      <c r="G47" t="s">
        <v>17</v>
      </c>
      <c r="H47" s="1">
        <v>45780</v>
      </c>
      <c r="I47" s="1">
        <v>45808</v>
      </c>
      <c r="J47" t="s">
        <v>15</v>
      </c>
      <c r="L47">
        <v>1.6970000000000001</v>
      </c>
      <c r="M47">
        <v>0</v>
      </c>
      <c r="N47">
        <v>48.5</v>
      </c>
      <c r="O47">
        <v>86</v>
      </c>
      <c r="P47">
        <v>9</v>
      </c>
      <c r="Q47">
        <v>46.5</v>
      </c>
      <c r="R47">
        <v>3.5</v>
      </c>
      <c r="S47">
        <v>40</v>
      </c>
      <c r="T47">
        <v>40</v>
      </c>
      <c r="U47">
        <v>40</v>
      </c>
      <c r="AG47">
        <v>4</v>
      </c>
      <c r="AH47">
        <v>1</v>
      </c>
      <c r="AI47">
        <f t="shared" si="1"/>
        <v>101</v>
      </c>
      <c r="AJ47">
        <f t="shared" si="2"/>
        <v>216.5</v>
      </c>
      <c r="AK47" s="9">
        <f t="shared" si="3"/>
        <v>0.46651270207852191</v>
      </c>
      <c r="AL47">
        <v>0.5</v>
      </c>
      <c r="AM47">
        <f t="shared" si="4"/>
        <v>2.3094688221709007E-3</v>
      </c>
      <c r="AN47" s="7">
        <f t="shared" si="5"/>
        <v>0.23325635103926096</v>
      </c>
      <c r="AO47">
        <f t="shared" si="6"/>
        <v>28</v>
      </c>
      <c r="AP47" s="8">
        <f t="shared" si="11"/>
        <v>3.6071428571428572</v>
      </c>
      <c r="AQ47" s="6">
        <f t="shared" si="7"/>
        <v>8.3305839656878915E-3</v>
      </c>
      <c r="AR47">
        <f t="shared" si="8"/>
        <v>8.3305839656878913</v>
      </c>
      <c r="AS47">
        <f t="shared" si="9"/>
        <v>4.909006461807832E-3</v>
      </c>
      <c r="AT47">
        <f t="shared" si="10"/>
        <v>3.5714285714285712E-2</v>
      </c>
    </row>
    <row r="48" spans="1:46" x14ac:dyDescent="0.25">
      <c r="A48">
        <v>48</v>
      </c>
      <c r="B48">
        <v>2</v>
      </c>
      <c r="C48">
        <v>10</v>
      </c>
      <c r="D48">
        <v>18</v>
      </c>
      <c r="E48" t="s">
        <v>12</v>
      </c>
      <c r="F48">
        <v>3</v>
      </c>
      <c r="G48" t="s">
        <v>13</v>
      </c>
      <c r="H48" s="1">
        <v>45780</v>
      </c>
      <c r="I48" s="1">
        <v>45808</v>
      </c>
      <c r="J48" t="s">
        <v>14</v>
      </c>
      <c r="L48">
        <v>3.2669999999999999</v>
      </c>
      <c r="M48">
        <v>0</v>
      </c>
      <c r="N48">
        <v>136</v>
      </c>
      <c r="O48">
        <v>176</v>
      </c>
      <c r="P48">
        <v>88</v>
      </c>
      <c r="Q48">
        <v>98</v>
      </c>
      <c r="R48">
        <v>117</v>
      </c>
      <c r="S48">
        <v>117</v>
      </c>
      <c r="T48">
        <v>119</v>
      </c>
      <c r="U48">
        <v>119</v>
      </c>
      <c r="V48">
        <v>94</v>
      </c>
      <c r="W48">
        <v>94</v>
      </c>
      <c r="AG48">
        <v>5</v>
      </c>
      <c r="AH48">
        <v>3</v>
      </c>
      <c r="AI48">
        <f t="shared" si="1"/>
        <v>554</v>
      </c>
      <c r="AJ48">
        <f t="shared" si="2"/>
        <v>609</v>
      </c>
      <c r="AK48" s="9">
        <f t="shared" si="3"/>
        <v>0.909688013136289</v>
      </c>
      <c r="AL48">
        <v>0.98399999999999999</v>
      </c>
      <c r="AM48">
        <f t="shared" si="4"/>
        <v>1.6157635467980295E-3</v>
      </c>
      <c r="AN48" s="7">
        <f t="shared" si="5"/>
        <v>0.89513300492610837</v>
      </c>
      <c r="AO48">
        <f t="shared" si="6"/>
        <v>28</v>
      </c>
      <c r="AP48" s="8">
        <f t="shared" si="11"/>
        <v>19.785714285714285</v>
      </c>
      <c r="AQ48" s="6">
        <f t="shared" si="7"/>
        <v>3.1969035890218156E-2</v>
      </c>
      <c r="AR48">
        <f t="shared" si="8"/>
        <v>31.969035890218155</v>
      </c>
      <c r="AS48">
        <f t="shared" si="9"/>
        <v>9.7854410438378194E-3</v>
      </c>
      <c r="AT48">
        <f t="shared" si="10"/>
        <v>0.10714285714285714</v>
      </c>
    </row>
    <row r="49" spans="1:46" x14ac:dyDescent="0.25">
      <c r="A49">
        <v>48</v>
      </c>
      <c r="B49">
        <v>2</v>
      </c>
      <c r="C49">
        <v>10</v>
      </c>
      <c r="D49">
        <v>18</v>
      </c>
      <c r="E49" t="s">
        <v>12</v>
      </c>
      <c r="F49">
        <v>3</v>
      </c>
      <c r="G49" t="s">
        <v>13</v>
      </c>
      <c r="H49" s="1">
        <v>45780</v>
      </c>
      <c r="I49" s="1">
        <v>45808</v>
      </c>
      <c r="J49" t="s">
        <v>15</v>
      </c>
      <c r="L49">
        <v>1.619</v>
      </c>
      <c r="M49">
        <v>0</v>
      </c>
      <c r="N49">
        <v>2</v>
      </c>
      <c r="O49">
        <v>38</v>
      </c>
      <c r="P49">
        <v>30</v>
      </c>
      <c r="Q49">
        <v>67</v>
      </c>
      <c r="R49">
        <v>41</v>
      </c>
      <c r="S49">
        <v>41</v>
      </c>
      <c r="AG49">
        <v>3</v>
      </c>
      <c r="AH49">
        <v>1</v>
      </c>
      <c r="AI49">
        <f t="shared" si="1"/>
        <v>73</v>
      </c>
      <c r="AJ49">
        <f t="shared" si="2"/>
        <v>149</v>
      </c>
      <c r="AK49" s="9">
        <f t="shared" si="3"/>
        <v>0.48993288590604028</v>
      </c>
      <c r="AL49">
        <v>0.36199999999999999</v>
      </c>
      <c r="AM49">
        <f t="shared" si="4"/>
        <v>2.4295302013422819E-3</v>
      </c>
      <c r="AN49" s="7">
        <f t="shared" si="5"/>
        <v>0.17735570469798659</v>
      </c>
      <c r="AO49">
        <f t="shared" si="6"/>
        <v>28</v>
      </c>
      <c r="AP49" s="8">
        <f t="shared" si="11"/>
        <v>2.6071428571428572</v>
      </c>
      <c r="AQ49" s="6">
        <f t="shared" si="7"/>
        <v>6.3341323106423783E-3</v>
      </c>
      <c r="AR49">
        <f t="shared" si="8"/>
        <v>6.3341323106423779</v>
      </c>
      <c r="AS49">
        <f t="shared" si="9"/>
        <v>3.9123732616691649E-3</v>
      </c>
      <c r="AT49">
        <f t="shared" si="10"/>
        <v>3.5714285714285712E-2</v>
      </c>
    </row>
    <row r="50" spans="1:46" x14ac:dyDescent="0.25">
      <c r="A50">
        <v>49</v>
      </c>
      <c r="B50">
        <v>2</v>
      </c>
      <c r="C50">
        <v>10</v>
      </c>
      <c r="D50">
        <v>19</v>
      </c>
      <c r="E50" t="s">
        <v>19</v>
      </c>
      <c r="F50">
        <v>1</v>
      </c>
      <c r="G50" t="s">
        <v>38</v>
      </c>
      <c r="H50" s="1">
        <v>45780</v>
      </c>
      <c r="I50" s="1">
        <v>45808</v>
      </c>
      <c r="J50" t="s">
        <v>14</v>
      </c>
      <c r="L50">
        <v>3.5760000000000001</v>
      </c>
      <c r="M50">
        <v>0</v>
      </c>
      <c r="N50">
        <v>16</v>
      </c>
      <c r="O50">
        <v>176</v>
      </c>
      <c r="AG50">
        <v>1</v>
      </c>
      <c r="AH50">
        <v>0</v>
      </c>
      <c r="AI50">
        <f t="shared" si="1"/>
        <v>16</v>
      </c>
      <c r="AJ50">
        <f t="shared" si="2"/>
        <v>177</v>
      </c>
      <c r="AK50" s="9">
        <f t="shared" si="3"/>
        <v>9.03954802259887E-2</v>
      </c>
      <c r="AL50">
        <v>0.65700000000000003</v>
      </c>
      <c r="AM50">
        <f t="shared" si="4"/>
        <v>3.7118644067796612E-3</v>
      </c>
      <c r="AN50" s="7">
        <f t="shared" si="5"/>
        <v>5.938983050847458E-2</v>
      </c>
      <c r="AO50">
        <f t="shared" si="6"/>
        <v>28</v>
      </c>
      <c r="AP50" s="8">
        <f t="shared" si="11"/>
        <v>0.5714285714285714</v>
      </c>
      <c r="AQ50" s="6">
        <f t="shared" si="7"/>
        <v>2.1210653753026636E-3</v>
      </c>
      <c r="AR50">
        <f t="shared" si="8"/>
        <v>2.1210653753026638</v>
      </c>
      <c r="AS50">
        <f t="shared" si="9"/>
        <v>5.9313908705331759E-4</v>
      </c>
      <c r="AT50">
        <f t="shared" si="10"/>
        <v>0</v>
      </c>
    </row>
    <row r="51" spans="1:46" x14ac:dyDescent="0.25">
      <c r="A51">
        <v>49</v>
      </c>
      <c r="B51">
        <v>2</v>
      </c>
      <c r="C51">
        <v>10</v>
      </c>
      <c r="D51">
        <v>19</v>
      </c>
      <c r="E51" t="s">
        <v>19</v>
      </c>
      <c r="F51">
        <v>1</v>
      </c>
      <c r="G51" t="s">
        <v>38</v>
      </c>
      <c r="H51" s="1">
        <v>45780</v>
      </c>
      <c r="I51" s="1">
        <v>45808</v>
      </c>
      <c r="J51" t="s">
        <v>15</v>
      </c>
      <c r="L51">
        <v>2.734</v>
      </c>
      <c r="M51">
        <v>0</v>
      </c>
      <c r="N51">
        <v>70</v>
      </c>
      <c r="O51">
        <v>78</v>
      </c>
      <c r="P51">
        <v>3</v>
      </c>
      <c r="Q51">
        <v>159</v>
      </c>
      <c r="R51">
        <v>35</v>
      </c>
      <c r="S51">
        <v>192</v>
      </c>
      <c r="T51">
        <v>8</v>
      </c>
      <c r="U51">
        <v>8</v>
      </c>
      <c r="AG51">
        <v>4</v>
      </c>
      <c r="AH51">
        <v>1</v>
      </c>
      <c r="AI51">
        <f t="shared" si="1"/>
        <v>116</v>
      </c>
      <c r="AJ51">
        <f t="shared" si="2"/>
        <v>441</v>
      </c>
      <c r="AK51" s="9">
        <f t="shared" si="3"/>
        <v>0.26303854875283444</v>
      </c>
      <c r="AL51">
        <v>0.76</v>
      </c>
      <c r="AM51">
        <f t="shared" si="4"/>
        <v>1.7233560090702948E-3</v>
      </c>
      <c r="AN51" s="7">
        <f t="shared" si="5"/>
        <v>0.19990929705215418</v>
      </c>
      <c r="AO51">
        <f t="shared" si="6"/>
        <v>28</v>
      </c>
      <c r="AP51" s="8">
        <f t="shared" si="11"/>
        <v>4.1428571428571432</v>
      </c>
      <c r="AQ51" s="6">
        <f t="shared" si="7"/>
        <v>7.1396177518626494E-3</v>
      </c>
      <c r="AR51">
        <f t="shared" si="8"/>
        <v>7.1396177518626498</v>
      </c>
      <c r="AS51">
        <f t="shared" si="9"/>
        <v>2.6114183437683427E-3</v>
      </c>
      <c r="AT51">
        <f t="shared" si="10"/>
        <v>3.5714285714285712E-2</v>
      </c>
    </row>
    <row r="52" spans="1:46" x14ac:dyDescent="0.25">
      <c r="A52">
        <v>53</v>
      </c>
      <c r="B52">
        <v>2</v>
      </c>
      <c r="C52">
        <v>10</v>
      </c>
      <c r="D52">
        <v>23</v>
      </c>
      <c r="E52" t="s">
        <v>12</v>
      </c>
      <c r="F52">
        <v>5</v>
      </c>
      <c r="G52" t="s">
        <v>34</v>
      </c>
      <c r="H52" s="1">
        <v>45780</v>
      </c>
      <c r="I52" s="1">
        <v>45808</v>
      </c>
      <c r="J52" t="s">
        <v>14</v>
      </c>
      <c r="L52">
        <v>2.0579999999999998</v>
      </c>
      <c r="M52">
        <v>0</v>
      </c>
      <c r="N52">
        <v>39</v>
      </c>
      <c r="O52">
        <v>78</v>
      </c>
      <c r="P52">
        <v>2</v>
      </c>
      <c r="Q52">
        <v>38</v>
      </c>
      <c r="R52">
        <v>36</v>
      </c>
      <c r="S52">
        <v>36</v>
      </c>
      <c r="AG52">
        <v>3</v>
      </c>
      <c r="AH52">
        <v>1</v>
      </c>
      <c r="AI52">
        <f t="shared" si="1"/>
        <v>77</v>
      </c>
      <c r="AJ52">
        <f t="shared" si="2"/>
        <v>155</v>
      </c>
      <c r="AK52" s="9">
        <f t="shared" si="3"/>
        <v>0.49677419354838709</v>
      </c>
      <c r="AL52">
        <v>0.54700000000000004</v>
      </c>
      <c r="AM52">
        <f t="shared" si="4"/>
        <v>3.5290322580645165E-3</v>
      </c>
      <c r="AN52" s="7">
        <f t="shared" si="5"/>
        <v>0.27173548387096774</v>
      </c>
      <c r="AO52">
        <f t="shared" si="6"/>
        <v>28</v>
      </c>
      <c r="AP52" s="8">
        <f t="shared" si="11"/>
        <v>2.75</v>
      </c>
      <c r="AQ52" s="6">
        <f t="shared" si="7"/>
        <v>9.7048387096774196E-3</v>
      </c>
      <c r="AR52">
        <f t="shared" si="8"/>
        <v>9.7048387096774196</v>
      </c>
      <c r="AS52">
        <f t="shared" si="9"/>
        <v>4.715665067870467E-3</v>
      </c>
      <c r="AT52">
        <f t="shared" si="10"/>
        <v>3.5714285714285712E-2</v>
      </c>
    </row>
    <row r="53" spans="1:46" x14ac:dyDescent="0.25">
      <c r="A53">
        <v>53</v>
      </c>
      <c r="B53">
        <v>2</v>
      </c>
      <c r="C53">
        <v>10</v>
      </c>
      <c r="D53">
        <v>23</v>
      </c>
      <c r="E53" t="s">
        <v>12</v>
      </c>
      <c r="F53">
        <v>5</v>
      </c>
      <c r="G53" t="s">
        <v>34</v>
      </c>
      <c r="H53" s="1">
        <v>45780</v>
      </c>
      <c r="I53" s="1">
        <v>45808</v>
      </c>
      <c r="J53" t="s">
        <v>15</v>
      </c>
      <c r="L53">
        <v>1.9430000000000001</v>
      </c>
      <c r="M53">
        <v>0</v>
      </c>
      <c r="N53">
        <v>67</v>
      </c>
      <c r="O53">
        <v>107</v>
      </c>
      <c r="P53">
        <v>33</v>
      </c>
      <c r="Q53">
        <v>72</v>
      </c>
      <c r="R53">
        <v>3</v>
      </c>
      <c r="S53">
        <v>41</v>
      </c>
      <c r="T53">
        <v>16</v>
      </c>
      <c r="U53">
        <v>16</v>
      </c>
      <c r="AG53">
        <v>4</v>
      </c>
      <c r="AH53">
        <v>1</v>
      </c>
      <c r="AI53">
        <f t="shared" si="1"/>
        <v>119</v>
      </c>
      <c r="AJ53">
        <f t="shared" si="2"/>
        <v>240</v>
      </c>
      <c r="AK53" s="9">
        <f t="shared" si="3"/>
        <v>0.49583333333333335</v>
      </c>
      <c r="AL53">
        <v>0.71699999999999997</v>
      </c>
      <c r="AM53">
        <f t="shared" si="4"/>
        <v>2.9874999999999997E-3</v>
      </c>
      <c r="AN53" s="7">
        <f t="shared" si="5"/>
        <v>0.35551249999999995</v>
      </c>
      <c r="AO53">
        <f t="shared" si="6"/>
        <v>28</v>
      </c>
      <c r="AP53" s="8">
        <f t="shared" si="11"/>
        <v>4.25</v>
      </c>
      <c r="AQ53" s="6">
        <f t="shared" si="7"/>
        <v>1.2696874999999998E-2</v>
      </c>
      <c r="AR53">
        <f t="shared" si="8"/>
        <v>12.696874999999999</v>
      </c>
      <c r="AS53">
        <f t="shared" si="9"/>
        <v>6.5346757591353563E-3</v>
      </c>
      <c r="AT53">
        <f t="shared" si="10"/>
        <v>3.5714285714285712E-2</v>
      </c>
    </row>
    <row r="54" spans="1:46" x14ac:dyDescent="0.25">
      <c r="A54">
        <v>55</v>
      </c>
      <c r="B54">
        <v>2</v>
      </c>
      <c r="C54">
        <v>10</v>
      </c>
      <c r="D54">
        <v>25</v>
      </c>
      <c r="E54" t="s">
        <v>19</v>
      </c>
      <c r="F54">
        <v>5</v>
      </c>
      <c r="G54" t="s">
        <v>33</v>
      </c>
      <c r="H54" s="1">
        <v>45780</v>
      </c>
      <c r="I54" s="1">
        <v>45808</v>
      </c>
      <c r="J54" t="s">
        <v>14</v>
      </c>
      <c r="L54">
        <v>3.9689999999999999</v>
      </c>
      <c r="M54">
        <v>0</v>
      </c>
      <c r="N54">
        <v>107</v>
      </c>
      <c r="O54">
        <v>229</v>
      </c>
      <c r="P54">
        <v>45</v>
      </c>
      <c r="Q54">
        <v>202</v>
      </c>
      <c r="R54">
        <v>8</v>
      </c>
      <c r="S54">
        <v>168</v>
      </c>
      <c r="T54">
        <v>17</v>
      </c>
      <c r="U54">
        <v>17</v>
      </c>
      <c r="V54">
        <v>42</v>
      </c>
      <c r="W54">
        <v>42</v>
      </c>
      <c r="AG54">
        <v>5</v>
      </c>
      <c r="AH54">
        <v>2</v>
      </c>
      <c r="AI54">
        <f t="shared" si="1"/>
        <v>219</v>
      </c>
      <c r="AJ54">
        <f t="shared" si="2"/>
        <v>663</v>
      </c>
      <c r="AK54" s="9">
        <f t="shared" si="3"/>
        <v>0.33031674208144796</v>
      </c>
      <c r="AL54">
        <v>0.82799999999999996</v>
      </c>
      <c r="AM54">
        <f t="shared" si="4"/>
        <v>1.2488687782805429E-3</v>
      </c>
      <c r="AN54" s="7">
        <f t="shared" si="5"/>
        <v>0.27350226244343889</v>
      </c>
      <c r="AO54">
        <f t="shared" si="6"/>
        <v>28</v>
      </c>
      <c r="AP54" s="8">
        <f t="shared" si="11"/>
        <v>7.8214285714285712</v>
      </c>
      <c r="AQ54" s="6">
        <f t="shared" si="7"/>
        <v>9.7679379444085314E-3</v>
      </c>
      <c r="AR54">
        <f t="shared" si="8"/>
        <v>9.7679379444085317</v>
      </c>
      <c r="AS54">
        <f t="shared" si="9"/>
        <v>2.4610576831465185E-3</v>
      </c>
      <c r="AT54">
        <f t="shared" si="10"/>
        <v>7.1428571428571425E-2</v>
      </c>
    </row>
    <row r="55" spans="1:46" x14ac:dyDescent="0.25">
      <c r="A55">
        <v>55</v>
      </c>
      <c r="B55">
        <v>2</v>
      </c>
      <c r="C55">
        <v>10</v>
      </c>
      <c r="D55">
        <v>25</v>
      </c>
      <c r="E55" t="s">
        <v>19</v>
      </c>
      <c r="F55">
        <v>5</v>
      </c>
      <c r="G55" t="s">
        <v>33</v>
      </c>
      <c r="H55" s="1">
        <v>45780</v>
      </c>
      <c r="I55" s="1">
        <v>45808</v>
      </c>
      <c r="J55" t="s">
        <v>15</v>
      </c>
      <c r="L55">
        <v>2.2890000000000001</v>
      </c>
      <c r="M55">
        <v>0</v>
      </c>
      <c r="N55">
        <v>2</v>
      </c>
      <c r="O55">
        <v>157</v>
      </c>
      <c r="P55">
        <v>5</v>
      </c>
      <c r="Q55">
        <v>165</v>
      </c>
      <c r="R55">
        <v>46</v>
      </c>
      <c r="S55">
        <v>204</v>
      </c>
      <c r="AG55">
        <v>3</v>
      </c>
      <c r="AH55">
        <v>0</v>
      </c>
      <c r="AI55">
        <f t="shared" si="1"/>
        <v>53</v>
      </c>
      <c r="AJ55">
        <f t="shared" si="2"/>
        <v>529</v>
      </c>
      <c r="AK55" s="9">
        <f t="shared" si="3"/>
        <v>0.1001890359168242</v>
      </c>
      <c r="AL55">
        <v>0.77400000000000002</v>
      </c>
      <c r="AM55">
        <f t="shared" si="4"/>
        <v>1.4631379962192818E-3</v>
      </c>
      <c r="AN55" s="7">
        <f t="shared" si="5"/>
        <v>7.754631379962193E-2</v>
      </c>
      <c r="AO55">
        <f t="shared" si="6"/>
        <v>28</v>
      </c>
      <c r="AP55" s="8">
        <f t="shared" si="11"/>
        <v>1.8928571428571428</v>
      </c>
      <c r="AQ55" s="6">
        <f t="shared" si="7"/>
        <v>2.7695112071293546E-3</v>
      </c>
      <c r="AR55">
        <f t="shared" si="8"/>
        <v>2.7695112071293546</v>
      </c>
      <c r="AS55">
        <f t="shared" si="9"/>
        <v>1.2099218904016401E-3</v>
      </c>
      <c r="AT55">
        <f t="shared" si="10"/>
        <v>0</v>
      </c>
    </row>
    <row r="56" spans="1:46" x14ac:dyDescent="0.25">
      <c r="A56">
        <v>56</v>
      </c>
      <c r="B56">
        <v>2</v>
      </c>
      <c r="C56">
        <v>10</v>
      </c>
      <c r="D56">
        <v>26</v>
      </c>
      <c r="E56" t="s">
        <v>19</v>
      </c>
      <c r="F56">
        <v>2</v>
      </c>
      <c r="G56" t="s">
        <v>20</v>
      </c>
      <c r="H56" s="1">
        <v>45780</v>
      </c>
      <c r="I56" s="1">
        <v>45808</v>
      </c>
      <c r="J56" t="s">
        <v>14</v>
      </c>
      <c r="L56">
        <v>4.1710000000000003</v>
      </c>
      <c r="M56">
        <v>0</v>
      </c>
      <c r="N56">
        <v>113</v>
      </c>
      <c r="O56">
        <v>270</v>
      </c>
      <c r="P56">
        <v>72</v>
      </c>
      <c r="Q56">
        <v>229</v>
      </c>
      <c r="R56">
        <v>58</v>
      </c>
      <c r="S56">
        <v>58</v>
      </c>
      <c r="AG56">
        <v>3</v>
      </c>
      <c r="AH56">
        <v>1</v>
      </c>
      <c r="AI56">
        <f t="shared" si="1"/>
        <v>243</v>
      </c>
      <c r="AJ56">
        <f t="shared" si="2"/>
        <v>560</v>
      </c>
      <c r="AK56" s="9">
        <f t="shared" si="3"/>
        <v>0.43392857142857144</v>
      </c>
      <c r="AL56">
        <v>0.77900000000000003</v>
      </c>
      <c r="AM56">
        <f t="shared" si="4"/>
        <v>1.3910714285714286E-3</v>
      </c>
      <c r="AN56" s="7">
        <f t="shared" si="5"/>
        <v>0.33803035714285712</v>
      </c>
      <c r="AO56">
        <f t="shared" si="6"/>
        <v>28</v>
      </c>
      <c r="AP56" s="8">
        <f t="shared" si="11"/>
        <v>8.6785714285714288</v>
      </c>
      <c r="AQ56" s="6">
        <f t="shared" si="7"/>
        <v>1.207251275510204E-2</v>
      </c>
      <c r="AR56">
        <f t="shared" si="8"/>
        <v>12.072512755102041</v>
      </c>
      <c r="AS56">
        <f t="shared" si="9"/>
        <v>2.8943928926161689E-3</v>
      </c>
      <c r="AT56">
        <f t="shared" si="10"/>
        <v>3.5714285714285712E-2</v>
      </c>
    </row>
    <row r="57" spans="1:46" x14ac:dyDescent="0.25">
      <c r="A57">
        <v>56</v>
      </c>
      <c r="B57">
        <v>2</v>
      </c>
      <c r="C57">
        <v>10</v>
      </c>
      <c r="D57">
        <v>26</v>
      </c>
      <c r="E57" t="s">
        <v>19</v>
      </c>
      <c r="F57">
        <v>2</v>
      </c>
      <c r="G57" t="s">
        <v>20</v>
      </c>
      <c r="H57" s="1">
        <v>45780</v>
      </c>
      <c r="I57" s="1">
        <v>45808</v>
      </c>
      <c r="J57" t="s">
        <v>15</v>
      </c>
      <c r="L57">
        <v>2.9140000000000001</v>
      </c>
      <c r="M57">
        <v>0</v>
      </c>
      <c r="N57">
        <v>134</v>
      </c>
      <c r="O57">
        <v>293</v>
      </c>
      <c r="P57">
        <v>101</v>
      </c>
      <c r="Q57">
        <v>101</v>
      </c>
      <c r="R57">
        <v>33</v>
      </c>
      <c r="S57">
        <v>33</v>
      </c>
      <c r="AG57">
        <v>3</v>
      </c>
      <c r="AH57">
        <v>2</v>
      </c>
      <c r="AI57">
        <f t="shared" si="1"/>
        <v>268</v>
      </c>
      <c r="AJ57">
        <f t="shared" si="2"/>
        <v>430</v>
      </c>
      <c r="AK57" s="9">
        <f t="shared" si="3"/>
        <v>0.62325581395348839</v>
      </c>
      <c r="AL57">
        <v>0.17199999999999999</v>
      </c>
      <c r="AM57">
        <f t="shared" si="4"/>
        <v>3.9999999999999996E-4</v>
      </c>
      <c r="AN57" s="7">
        <f t="shared" si="5"/>
        <v>0.10719999999999999</v>
      </c>
      <c r="AO57">
        <f t="shared" si="6"/>
        <v>28</v>
      </c>
      <c r="AP57" s="8">
        <f t="shared" si="11"/>
        <v>9.5714285714285712</v>
      </c>
      <c r="AQ57" s="6">
        <f t="shared" si="7"/>
        <v>3.8285714285714281E-3</v>
      </c>
      <c r="AR57">
        <f t="shared" si="8"/>
        <v>3.8285714285714283</v>
      </c>
      <c r="AS57">
        <f t="shared" si="9"/>
        <v>1.3138542994411216E-3</v>
      </c>
      <c r="AT57">
        <f t="shared" si="10"/>
        <v>7.1428571428571425E-2</v>
      </c>
    </row>
    <row r="58" spans="1:46" x14ac:dyDescent="0.25">
      <c r="A58">
        <v>57</v>
      </c>
      <c r="B58">
        <v>2</v>
      </c>
      <c r="C58">
        <v>10</v>
      </c>
      <c r="D58">
        <v>27</v>
      </c>
      <c r="E58" t="s">
        <v>23</v>
      </c>
      <c r="F58">
        <v>3</v>
      </c>
      <c r="G58" t="s">
        <v>43</v>
      </c>
      <c r="H58" s="1">
        <v>45780</v>
      </c>
      <c r="I58" s="1">
        <v>45808</v>
      </c>
      <c r="J58" t="s">
        <v>14</v>
      </c>
      <c r="L58">
        <v>3.472</v>
      </c>
      <c r="M58">
        <v>0</v>
      </c>
      <c r="N58">
        <v>0</v>
      </c>
      <c r="O58">
        <v>15.5</v>
      </c>
      <c r="P58">
        <v>28</v>
      </c>
      <c r="Q58">
        <v>175</v>
      </c>
      <c r="R58">
        <v>35</v>
      </c>
      <c r="S58">
        <v>35</v>
      </c>
      <c r="T58">
        <v>26</v>
      </c>
      <c r="U58">
        <v>26</v>
      </c>
      <c r="AG58">
        <v>4</v>
      </c>
      <c r="AH58">
        <v>2</v>
      </c>
      <c r="AI58">
        <f t="shared" si="1"/>
        <v>89</v>
      </c>
      <c r="AJ58">
        <f t="shared" si="2"/>
        <v>255.5</v>
      </c>
      <c r="AK58" s="9">
        <f t="shared" si="3"/>
        <v>0.34833659491193736</v>
      </c>
      <c r="AL58">
        <v>0.50700000000000001</v>
      </c>
      <c r="AM58">
        <f t="shared" si="4"/>
        <v>1.9843444227005871E-3</v>
      </c>
      <c r="AN58" s="7">
        <f t="shared" si="5"/>
        <v>0.17660665362035224</v>
      </c>
      <c r="AO58">
        <f t="shared" si="6"/>
        <v>28</v>
      </c>
      <c r="AP58" s="8">
        <f t="shared" si="11"/>
        <v>3.1785714285714284</v>
      </c>
      <c r="AQ58" s="6">
        <f t="shared" si="7"/>
        <v>6.3073804864411517E-3</v>
      </c>
      <c r="AR58">
        <f t="shared" si="8"/>
        <v>6.3073804864411516</v>
      </c>
      <c r="AS58">
        <f t="shared" si="9"/>
        <v>1.8166418451731428E-3</v>
      </c>
      <c r="AT58">
        <f t="shared" si="10"/>
        <v>7.1428571428571425E-2</v>
      </c>
    </row>
    <row r="59" spans="1:46" x14ac:dyDescent="0.25">
      <c r="A59">
        <v>57</v>
      </c>
      <c r="B59">
        <v>2</v>
      </c>
      <c r="C59">
        <v>10</v>
      </c>
      <c r="D59">
        <v>27</v>
      </c>
      <c r="E59" t="s">
        <v>23</v>
      </c>
      <c r="F59">
        <v>3</v>
      </c>
      <c r="G59" t="s">
        <v>43</v>
      </c>
      <c r="H59" s="1">
        <v>45780</v>
      </c>
      <c r="I59" s="1">
        <v>45808</v>
      </c>
      <c r="J59" t="s">
        <v>15</v>
      </c>
      <c r="K59" t="s">
        <v>77</v>
      </c>
      <c r="L59">
        <v>3.931</v>
      </c>
      <c r="M59">
        <v>1</v>
      </c>
      <c r="AI59">
        <f t="shared" si="1"/>
        <v>0</v>
      </c>
      <c r="AJ59">
        <f t="shared" si="2"/>
        <v>0</v>
      </c>
      <c r="AK59" s="9">
        <v>0</v>
      </c>
      <c r="AL59">
        <v>0.41499999999999998</v>
      </c>
      <c r="AM59">
        <v>0</v>
      </c>
      <c r="AN59" s="7">
        <f t="shared" si="5"/>
        <v>0</v>
      </c>
      <c r="AO59">
        <f t="shared" si="6"/>
        <v>28</v>
      </c>
      <c r="AP59" s="8">
        <f t="shared" si="11"/>
        <v>0</v>
      </c>
      <c r="AQ59" s="6">
        <f t="shared" si="7"/>
        <v>0</v>
      </c>
      <c r="AR59">
        <f t="shared" si="8"/>
        <v>0</v>
      </c>
      <c r="AS59">
        <f t="shared" si="9"/>
        <v>0</v>
      </c>
      <c r="AT59">
        <f t="shared" si="10"/>
        <v>0</v>
      </c>
    </row>
    <row r="60" spans="1:46" x14ac:dyDescent="0.25">
      <c r="A60">
        <v>58</v>
      </c>
      <c r="B60">
        <v>2</v>
      </c>
      <c r="C60">
        <v>10</v>
      </c>
      <c r="D60">
        <v>28</v>
      </c>
      <c r="E60" t="s">
        <v>23</v>
      </c>
      <c r="F60">
        <v>2</v>
      </c>
      <c r="G60" t="s">
        <v>27</v>
      </c>
      <c r="H60" s="1">
        <v>45780</v>
      </c>
      <c r="I60" s="1">
        <v>45808</v>
      </c>
      <c r="J60" t="s">
        <v>14</v>
      </c>
      <c r="L60">
        <v>3.823</v>
      </c>
      <c r="M60">
        <v>0</v>
      </c>
      <c r="N60">
        <v>62</v>
      </c>
      <c r="O60">
        <v>123</v>
      </c>
      <c r="P60">
        <v>21</v>
      </c>
      <c r="Q60">
        <v>198</v>
      </c>
      <c r="AG60">
        <v>2</v>
      </c>
      <c r="AH60">
        <v>0</v>
      </c>
      <c r="AI60">
        <f t="shared" si="1"/>
        <v>83</v>
      </c>
      <c r="AJ60">
        <f t="shared" si="2"/>
        <v>323</v>
      </c>
      <c r="AK60" s="9">
        <f t="shared" si="3"/>
        <v>0.25696594427244585</v>
      </c>
      <c r="AL60">
        <v>0.89200000000000002</v>
      </c>
      <c r="AM60">
        <f t="shared" si="4"/>
        <v>2.761609907120743E-3</v>
      </c>
      <c r="AN60" s="7">
        <f t="shared" si="5"/>
        <v>0.22921362229102168</v>
      </c>
      <c r="AO60">
        <f t="shared" si="6"/>
        <v>28</v>
      </c>
      <c r="AP60" s="8">
        <f t="shared" si="11"/>
        <v>2.9642857142857144</v>
      </c>
      <c r="AQ60" s="6">
        <f t="shared" si="7"/>
        <v>8.1862007961079168E-3</v>
      </c>
      <c r="AR60">
        <f t="shared" si="8"/>
        <v>8.1862007961079168</v>
      </c>
      <c r="AS60">
        <f t="shared" si="9"/>
        <v>2.141302850145937E-3</v>
      </c>
      <c r="AT60">
        <f t="shared" si="10"/>
        <v>0</v>
      </c>
    </row>
    <row r="61" spans="1:46" x14ac:dyDescent="0.25">
      <c r="A61">
        <v>58</v>
      </c>
      <c r="B61">
        <v>2</v>
      </c>
      <c r="C61">
        <v>10</v>
      </c>
      <c r="D61">
        <v>28</v>
      </c>
      <c r="E61" t="s">
        <v>23</v>
      </c>
      <c r="F61">
        <v>2</v>
      </c>
      <c r="G61" t="s">
        <v>27</v>
      </c>
      <c r="H61" s="1">
        <v>45780</v>
      </c>
      <c r="I61" s="1">
        <v>45808</v>
      </c>
      <c r="J61" t="s">
        <v>15</v>
      </c>
      <c r="L61">
        <v>3.2170000000000001</v>
      </c>
      <c r="M61">
        <v>0</v>
      </c>
      <c r="N61">
        <v>3</v>
      </c>
      <c r="O61">
        <v>140</v>
      </c>
      <c r="P61">
        <v>13</v>
      </c>
      <c r="Q61">
        <v>197</v>
      </c>
      <c r="R61">
        <v>53</v>
      </c>
      <c r="S61">
        <v>160</v>
      </c>
      <c r="AG61">
        <v>3</v>
      </c>
      <c r="AH61">
        <v>0</v>
      </c>
      <c r="AI61">
        <f t="shared" si="1"/>
        <v>69</v>
      </c>
      <c r="AJ61">
        <f t="shared" si="2"/>
        <v>500</v>
      </c>
      <c r="AK61" s="9">
        <f t="shared" si="3"/>
        <v>0.13800000000000001</v>
      </c>
      <c r="AL61">
        <v>1.214</v>
      </c>
      <c r="AM61">
        <f t="shared" si="4"/>
        <v>2.428E-3</v>
      </c>
      <c r="AN61" s="7">
        <f t="shared" si="5"/>
        <v>0.16753200000000001</v>
      </c>
      <c r="AO61">
        <f t="shared" si="6"/>
        <v>28</v>
      </c>
      <c r="AP61" s="8">
        <f t="shared" si="11"/>
        <v>2.4642857142857144</v>
      </c>
      <c r="AQ61" s="6">
        <f t="shared" si="7"/>
        <v>5.9832857142857144E-3</v>
      </c>
      <c r="AR61">
        <f t="shared" si="8"/>
        <v>5.9832857142857145</v>
      </c>
      <c r="AS61">
        <f t="shared" si="9"/>
        <v>1.8598960877481239E-3</v>
      </c>
      <c r="AT61">
        <f t="shared" si="10"/>
        <v>0</v>
      </c>
    </row>
    <row r="62" spans="1:46" x14ac:dyDescent="0.25">
      <c r="A62">
        <v>62</v>
      </c>
      <c r="B62">
        <v>3</v>
      </c>
      <c r="C62">
        <v>16</v>
      </c>
      <c r="D62">
        <v>2</v>
      </c>
      <c r="E62" t="s">
        <v>23</v>
      </c>
      <c r="F62">
        <v>3</v>
      </c>
      <c r="G62" t="s">
        <v>43</v>
      </c>
      <c r="H62" s="1">
        <v>45777</v>
      </c>
      <c r="I62" s="1">
        <v>45805</v>
      </c>
      <c r="J62" t="s">
        <v>14</v>
      </c>
      <c r="L62">
        <v>2.7810000000000001</v>
      </c>
      <c r="M62">
        <v>0</v>
      </c>
      <c r="N62">
        <v>0</v>
      </c>
      <c r="O62">
        <v>210</v>
      </c>
      <c r="P62">
        <v>50</v>
      </c>
      <c r="Q62">
        <v>259</v>
      </c>
      <c r="R62">
        <v>30</v>
      </c>
      <c r="S62">
        <v>30</v>
      </c>
      <c r="AG62">
        <v>3</v>
      </c>
      <c r="AH62">
        <v>1</v>
      </c>
      <c r="AI62">
        <f t="shared" si="1"/>
        <v>80</v>
      </c>
      <c r="AJ62">
        <f t="shared" si="2"/>
        <v>502</v>
      </c>
      <c r="AK62" s="9">
        <f t="shared" si="3"/>
        <v>0.15936254980079681</v>
      </c>
      <c r="AL62">
        <v>0.57399999999999995</v>
      </c>
      <c r="AM62">
        <f t="shared" si="4"/>
        <v>1.143426294820717E-3</v>
      </c>
      <c r="AN62" s="7">
        <f t="shared" si="5"/>
        <v>9.1474103585657357E-2</v>
      </c>
      <c r="AO62">
        <f t="shared" si="6"/>
        <v>28</v>
      </c>
      <c r="AP62" s="8">
        <f t="shared" si="11"/>
        <v>2.8571428571428572</v>
      </c>
      <c r="AQ62" s="6">
        <f t="shared" si="7"/>
        <v>3.2669322709163342E-3</v>
      </c>
      <c r="AR62">
        <f t="shared" si="8"/>
        <v>3.2669322709163344</v>
      </c>
      <c r="AS62">
        <f t="shared" si="9"/>
        <v>1.1747329273341727E-3</v>
      </c>
      <c r="AT62">
        <f t="shared" si="10"/>
        <v>3.5714285714285712E-2</v>
      </c>
    </row>
    <row r="63" spans="1:46" x14ac:dyDescent="0.25">
      <c r="A63">
        <v>62</v>
      </c>
      <c r="B63">
        <v>3</v>
      </c>
      <c r="C63">
        <v>16</v>
      </c>
      <c r="D63">
        <v>2</v>
      </c>
      <c r="E63" t="s">
        <v>23</v>
      </c>
      <c r="F63">
        <v>3</v>
      </c>
      <c r="G63" t="s">
        <v>43</v>
      </c>
      <c r="H63" s="1">
        <v>45777</v>
      </c>
      <c r="I63" s="1">
        <v>45805</v>
      </c>
      <c r="J63" t="s">
        <v>15</v>
      </c>
      <c r="L63">
        <v>1.7490000000000001</v>
      </c>
      <c r="M63">
        <v>0</v>
      </c>
      <c r="N63">
        <v>30</v>
      </c>
      <c r="O63">
        <v>229</v>
      </c>
      <c r="P63">
        <v>68</v>
      </c>
      <c r="Q63">
        <v>157</v>
      </c>
      <c r="R63">
        <v>24</v>
      </c>
      <c r="S63">
        <v>24</v>
      </c>
      <c r="AG63">
        <v>3</v>
      </c>
      <c r="AH63">
        <v>1</v>
      </c>
      <c r="AI63">
        <f t="shared" si="1"/>
        <v>122</v>
      </c>
      <c r="AJ63">
        <f t="shared" si="2"/>
        <v>413</v>
      </c>
      <c r="AK63" s="9">
        <f t="shared" si="3"/>
        <v>0.29539951573849876</v>
      </c>
      <c r="AL63">
        <v>0.35899999999999999</v>
      </c>
      <c r="AM63">
        <f t="shared" si="4"/>
        <v>8.692493946731235E-4</v>
      </c>
      <c r="AN63" s="7">
        <f t="shared" si="5"/>
        <v>0.10604842615012107</v>
      </c>
      <c r="AO63">
        <f t="shared" si="6"/>
        <v>28</v>
      </c>
      <c r="AP63" s="8">
        <f t="shared" si="11"/>
        <v>4.3571428571428568</v>
      </c>
      <c r="AQ63" s="6">
        <f t="shared" si="7"/>
        <v>3.7874437910757524E-3</v>
      </c>
      <c r="AR63">
        <f t="shared" si="8"/>
        <v>3.7874437910757526</v>
      </c>
      <c r="AS63">
        <f t="shared" si="9"/>
        <v>2.1654910183394808E-3</v>
      </c>
      <c r="AT63">
        <f t="shared" si="10"/>
        <v>3.5714285714285712E-2</v>
      </c>
    </row>
    <row r="64" spans="1:46" x14ac:dyDescent="0.25">
      <c r="A64">
        <v>63</v>
      </c>
      <c r="B64">
        <v>3</v>
      </c>
      <c r="C64">
        <v>16</v>
      </c>
      <c r="D64">
        <v>3</v>
      </c>
      <c r="E64" t="s">
        <v>12</v>
      </c>
      <c r="F64">
        <v>1</v>
      </c>
      <c r="G64" t="s">
        <v>17</v>
      </c>
      <c r="H64" s="1">
        <v>45777</v>
      </c>
      <c r="I64" s="1">
        <v>45805</v>
      </c>
      <c r="J64" t="s">
        <v>14</v>
      </c>
      <c r="L64">
        <v>1.6379999999999999</v>
      </c>
      <c r="M64">
        <v>0</v>
      </c>
      <c r="N64">
        <v>122</v>
      </c>
      <c r="O64">
        <v>155</v>
      </c>
      <c r="P64">
        <v>7</v>
      </c>
      <c r="Q64">
        <v>47</v>
      </c>
      <c r="R64">
        <v>49</v>
      </c>
      <c r="S64">
        <v>49</v>
      </c>
      <c r="AG64">
        <v>3</v>
      </c>
      <c r="AH64">
        <v>1</v>
      </c>
      <c r="AI64">
        <f t="shared" si="1"/>
        <v>178</v>
      </c>
      <c r="AJ64">
        <f t="shared" si="2"/>
        <v>254</v>
      </c>
      <c r="AK64" s="9">
        <f t="shared" si="3"/>
        <v>0.70078740157480313</v>
      </c>
      <c r="AL64">
        <v>0.156</v>
      </c>
      <c r="AM64">
        <f t="shared" si="4"/>
        <v>6.1417322834645674E-4</v>
      </c>
      <c r="AN64" s="7">
        <f t="shared" si="5"/>
        <v>0.1093228346456693</v>
      </c>
      <c r="AO64">
        <f t="shared" si="6"/>
        <v>28</v>
      </c>
      <c r="AP64" s="8">
        <f t="shared" si="11"/>
        <v>6.3571428571428568</v>
      </c>
      <c r="AQ64" s="6">
        <f t="shared" si="7"/>
        <v>3.9043869516310467E-3</v>
      </c>
      <c r="AR64">
        <f t="shared" si="8"/>
        <v>3.9043869516310465</v>
      </c>
      <c r="AS64">
        <f t="shared" si="9"/>
        <v>2.3836306176013718E-3</v>
      </c>
      <c r="AT64">
        <f t="shared" si="10"/>
        <v>3.5714285714285712E-2</v>
      </c>
    </row>
    <row r="65" spans="1:46" x14ac:dyDescent="0.25">
      <c r="A65">
        <v>63</v>
      </c>
      <c r="B65">
        <v>3</v>
      </c>
      <c r="C65">
        <v>16</v>
      </c>
      <c r="D65">
        <v>3</v>
      </c>
      <c r="E65" t="s">
        <v>12</v>
      </c>
      <c r="F65">
        <v>1</v>
      </c>
      <c r="G65" t="s">
        <v>17</v>
      </c>
      <c r="H65" s="1">
        <v>45777</v>
      </c>
      <c r="I65" s="1">
        <v>45805</v>
      </c>
      <c r="J65" t="s">
        <v>15</v>
      </c>
      <c r="L65">
        <v>2.5579999999999998</v>
      </c>
      <c r="M65">
        <v>0</v>
      </c>
      <c r="N65">
        <v>87</v>
      </c>
      <c r="O65">
        <v>208</v>
      </c>
      <c r="P65">
        <v>105</v>
      </c>
      <c r="Q65">
        <v>146</v>
      </c>
      <c r="R65">
        <v>38</v>
      </c>
      <c r="S65">
        <v>38</v>
      </c>
      <c r="AG65">
        <v>3</v>
      </c>
      <c r="AH65">
        <v>1</v>
      </c>
      <c r="AI65">
        <f t="shared" si="1"/>
        <v>230</v>
      </c>
      <c r="AJ65">
        <f t="shared" si="2"/>
        <v>395</v>
      </c>
      <c r="AK65" s="9">
        <f t="shared" si="3"/>
        <v>0.58227848101265822</v>
      </c>
      <c r="AL65">
        <v>0.28499999999999998</v>
      </c>
      <c r="AM65">
        <f t="shared" si="4"/>
        <v>7.2151898734177213E-4</v>
      </c>
      <c r="AN65" s="7">
        <f t="shared" si="5"/>
        <v>0.16594936708860758</v>
      </c>
      <c r="AO65">
        <f t="shared" si="6"/>
        <v>28</v>
      </c>
      <c r="AP65" s="8">
        <f t="shared" si="11"/>
        <v>8.2142857142857135</v>
      </c>
      <c r="AQ65" s="6">
        <f t="shared" si="7"/>
        <v>5.9267631103074132E-3</v>
      </c>
      <c r="AR65">
        <f t="shared" si="8"/>
        <v>5.9267631103074132</v>
      </c>
      <c r="AS65">
        <f t="shared" si="9"/>
        <v>2.3169519586815532E-3</v>
      </c>
      <c r="AT65">
        <f t="shared" si="10"/>
        <v>3.5714285714285712E-2</v>
      </c>
    </row>
    <row r="66" spans="1:46" x14ac:dyDescent="0.25">
      <c r="A66">
        <v>64</v>
      </c>
      <c r="B66">
        <v>3</v>
      </c>
      <c r="C66">
        <v>16</v>
      </c>
      <c r="D66">
        <v>4</v>
      </c>
      <c r="E66" t="s">
        <v>23</v>
      </c>
      <c r="F66">
        <v>4</v>
      </c>
      <c r="G66" t="s">
        <v>26</v>
      </c>
      <c r="H66" s="1">
        <v>45777</v>
      </c>
      <c r="I66" s="1">
        <v>45805</v>
      </c>
      <c r="J66" t="s">
        <v>14</v>
      </c>
      <c r="L66">
        <v>3.7570000000000001</v>
      </c>
      <c r="M66">
        <v>0</v>
      </c>
      <c r="N66">
        <v>14</v>
      </c>
      <c r="O66">
        <v>190</v>
      </c>
      <c r="P66">
        <v>91</v>
      </c>
      <c r="Q66">
        <v>274</v>
      </c>
      <c r="R66">
        <v>79</v>
      </c>
      <c r="S66">
        <v>79</v>
      </c>
      <c r="T66">
        <v>101</v>
      </c>
      <c r="U66">
        <v>101</v>
      </c>
      <c r="AG66">
        <v>4</v>
      </c>
      <c r="AH66">
        <v>2</v>
      </c>
      <c r="AI66">
        <f t="shared" si="1"/>
        <v>285</v>
      </c>
      <c r="AJ66">
        <f t="shared" si="2"/>
        <v>648</v>
      </c>
      <c r="AK66" s="9">
        <f t="shared" si="3"/>
        <v>0.43981481481481483</v>
      </c>
      <c r="AL66">
        <v>0.83099999999999996</v>
      </c>
      <c r="AM66">
        <f t="shared" si="4"/>
        <v>1.2824074074074075E-3</v>
      </c>
      <c r="AN66" s="7">
        <f t="shared" si="5"/>
        <v>0.36548611111111112</v>
      </c>
      <c r="AO66">
        <f t="shared" si="6"/>
        <v>28</v>
      </c>
      <c r="AP66" s="8">
        <f t="shared" ref="AP66:AP97" si="12">AI66/AO66</f>
        <v>10.178571428571429</v>
      </c>
      <c r="AQ66" s="6">
        <f t="shared" si="7"/>
        <v>1.3053075396825398E-2</v>
      </c>
      <c r="AR66">
        <f t="shared" si="8"/>
        <v>13.053075396825397</v>
      </c>
      <c r="AS66">
        <f t="shared" si="9"/>
        <v>3.4743346810820861E-3</v>
      </c>
      <c r="AT66">
        <f t="shared" si="10"/>
        <v>7.1428571428571425E-2</v>
      </c>
    </row>
    <row r="67" spans="1:46" x14ac:dyDescent="0.25">
      <c r="A67">
        <v>64</v>
      </c>
      <c r="B67">
        <v>3</v>
      </c>
      <c r="C67">
        <v>16</v>
      </c>
      <c r="D67">
        <v>4</v>
      </c>
      <c r="E67" t="s">
        <v>23</v>
      </c>
      <c r="F67">
        <v>4</v>
      </c>
      <c r="G67" t="s">
        <v>26</v>
      </c>
      <c r="H67" s="1">
        <v>45777</v>
      </c>
      <c r="I67" s="1">
        <v>45805</v>
      </c>
      <c r="J67" t="s">
        <v>15</v>
      </c>
      <c r="L67">
        <v>2.0409999999999999</v>
      </c>
      <c r="M67">
        <v>0</v>
      </c>
      <c r="N67">
        <v>23</v>
      </c>
      <c r="O67">
        <v>219</v>
      </c>
      <c r="P67">
        <v>30</v>
      </c>
      <c r="Q67">
        <v>125</v>
      </c>
      <c r="R67">
        <v>193</v>
      </c>
      <c r="S67">
        <v>193</v>
      </c>
      <c r="T67">
        <v>22</v>
      </c>
      <c r="U67">
        <v>22</v>
      </c>
      <c r="AG67">
        <v>4</v>
      </c>
      <c r="AH67">
        <v>2</v>
      </c>
      <c r="AI67">
        <f t="shared" ref="AI67:AI130" si="13">SUM($N67,$P67,$R67,$T67,$V67,$X67,Z67,$AB67,$AD67,$AF67)</f>
        <v>268</v>
      </c>
      <c r="AJ67">
        <f t="shared" ref="AJ67:AJ130" si="14">SUM($O67,$Q67,$S67,$U67,$W67,$Y67,$AA67,$AC67,$AE67,$AG67)</f>
        <v>563</v>
      </c>
      <c r="AK67" s="9">
        <f t="shared" ref="AK67:AK130" si="15">AI67/AJ67</f>
        <v>0.47602131438721135</v>
      </c>
      <c r="AL67">
        <v>0.89200000000000002</v>
      </c>
      <c r="AM67">
        <f t="shared" ref="AM67:AM130" si="16">AL67/AJ67</f>
        <v>1.5843694493783303E-3</v>
      </c>
      <c r="AN67" s="7">
        <f t="shared" ref="AN67:AN130" si="17">AM67*AI67</f>
        <v>0.4246110124333925</v>
      </c>
      <c r="AO67">
        <f t="shared" ref="AO67:AO130" si="18">I67-H67</f>
        <v>28</v>
      </c>
      <c r="AP67" s="8">
        <f t="shared" si="12"/>
        <v>9.5714285714285712</v>
      </c>
      <c r="AQ67" s="6">
        <f t="shared" ref="AQ67:AQ130" si="19">AN67/AO67</f>
        <v>1.5164679015478303E-2</v>
      </c>
      <c r="AR67">
        <f t="shared" ref="AR67:AR130" si="20">AQ67*1000</f>
        <v>15.164679015478303</v>
      </c>
      <c r="AS67">
        <f t="shared" ref="AS67:AS130" si="21">AQ67/L67</f>
        <v>7.430024015422981E-3</v>
      </c>
      <c r="AT67">
        <f t="shared" ref="AT67:AT130" si="22">AH67/AO67</f>
        <v>7.1428571428571425E-2</v>
      </c>
    </row>
    <row r="68" spans="1:46" x14ac:dyDescent="0.25">
      <c r="A68">
        <v>67</v>
      </c>
      <c r="B68">
        <v>3</v>
      </c>
      <c r="C68">
        <v>16</v>
      </c>
      <c r="D68">
        <v>7</v>
      </c>
      <c r="E68" t="s">
        <v>12</v>
      </c>
      <c r="F68">
        <v>4</v>
      </c>
      <c r="G68" t="s">
        <v>41</v>
      </c>
      <c r="H68" s="1">
        <v>45777</v>
      </c>
      <c r="I68" s="1">
        <v>45805</v>
      </c>
      <c r="J68" t="s">
        <v>14</v>
      </c>
      <c r="L68">
        <v>1.556</v>
      </c>
      <c r="M68">
        <v>0</v>
      </c>
      <c r="N68">
        <v>27</v>
      </c>
      <c r="O68">
        <v>67</v>
      </c>
      <c r="P68">
        <v>0</v>
      </c>
      <c r="Q68">
        <v>40</v>
      </c>
      <c r="R68">
        <v>81</v>
      </c>
      <c r="S68">
        <v>126</v>
      </c>
      <c r="T68">
        <v>59</v>
      </c>
      <c r="U68">
        <v>59</v>
      </c>
      <c r="AG68">
        <v>4</v>
      </c>
      <c r="AH68">
        <v>1</v>
      </c>
      <c r="AI68">
        <f t="shared" si="13"/>
        <v>167</v>
      </c>
      <c r="AJ68">
        <f t="shared" si="14"/>
        <v>296</v>
      </c>
      <c r="AK68" s="9">
        <f t="shared" si="15"/>
        <v>0.56418918918918914</v>
      </c>
      <c r="AL68">
        <v>0.53700000000000003</v>
      </c>
      <c r="AM68">
        <f t="shared" si="16"/>
        <v>1.8141891891891894E-3</v>
      </c>
      <c r="AN68" s="7">
        <f t="shared" si="17"/>
        <v>0.3029695945945946</v>
      </c>
      <c r="AO68">
        <f t="shared" si="18"/>
        <v>28</v>
      </c>
      <c r="AP68" s="8">
        <f t="shared" si="12"/>
        <v>5.9642857142857144</v>
      </c>
      <c r="AQ68" s="6">
        <f t="shared" si="19"/>
        <v>1.0820342664092665E-2</v>
      </c>
      <c r="AR68">
        <f t="shared" si="20"/>
        <v>10.820342664092665</v>
      </c>
      <c r="AS68">
        <f t="shared" si="21"/>
        <v>6.9539477275659799E-3</v>
      </c>
      <c r="AT68">
        <f t="shared" si="22"/>
        <v>3.5714285714285712E-2</v>
      </c>
    </row>
    <row r="69" spans="1:46" x14ac:dyDescent="0.25">
      <c r="A69">
        <v>67</v>
      </c>
      <c r="B69">
        <v>3</v>
      </c>
      <c r="C69">
        <v>16</v>
      </c>
      <c r="D69">
        <v>7</v>
      </c>
      <c r="E69" t="s">
        <v>12</v>
      </c>
      <c r="F69">
        <v>4</v>
      </c>
      <c r="G69" t="s">
        <v>41</v>
      </c>
      <c r="H69" s="1">
        <v>45777</v>
      </c>
      <c r="I69" s="1">
        <v>45805</v>
      </c>
      <c r="J69" t="s">
        <v>15</v>
      </c>
      <c r="L69">
        <v>2.323</v>
      </c>
      <c r="M69">
        <v>0</v>
      </c>
      <c r="N69">
        <v>190</v>
      </c>
      <c r="O69">
        <v>213</v>
      </c>
      <c r="P69">
        <v>39</v>
      </c>
      <c r="Q69">
        <v>100</v>
      </c>
      <c r="R69">
        <v>47</v>
      </c>
      <c r="S69">
        <v>47</v>
      </c>
      <c r="AG69">
        <v>3</v>
      </c>
      <c r="AH69">
        <v>1</v>
      </c>
      <c r="AI69">
        <f t="shared" si="13"/>
        <v>276</v>
      </c>
      <c r="AJ69">
        <f t="shared" si="14"/>
        <v>363</v>
      </c>
      <c r="AK69" s="9">
        <f t="shared" si="15"/>
        <v>0.76033057851239672</v>
      </c>
      <c r="AL69">
        <v>0.36099999999999999</v>
      </c>
      <c r="AM69">
        <f t="shared" si="16"/>
        <v>9.9449035812672164E-4</v>
      </c>
      <c r="AN69" s="7">
        <f t="shared" si="17"/>
        <v>0.27447933884297515</v>
      </c>
      <c r="AO69">
        <f t="shared" si="18"/>
        <v>28</v>
      </c>
      <c r="AP69" s="8">
        <f t="shared" si="12"/>
        <v>9.8571428571428577</v>
      </c>
      <c r="AQ69" s="6">
        <f t="shared" si="19"/>
        <v>9.8028335301062561E-3</v>
      </c>
      <c r="AR69">
        <f t="shared" si="20"/>
        <v>9.8028335301062555</v>
      </c>
      <c r="AS69">
        <f t="shared" si="21"/>
        <v>4.2199025097314925E-3</v>
      </c>
      <c r="AT69">
        <f t="shared" si="22"/>
        <v>3.5714285714285712E-2</v>
      </c>
    </row>
    <row r="70" spans="1:46" x14ac:dyDescent="0.25">
      <c r="A70">
        <v>69</v>
      </c>
      <c r="B70">
        <v>3</v>
      </c>
      <c r="C70">
        <v>16</v>
      </c>
      <c r="D70">
        <v>9</v>
      </c>
      <c r="E70" t="s">
        <v>23</v>
      </c>
      <c r="F70">
        <v>2</v>
      </c>
      <c r="G70" t="s">
        <v>27</v>
      </c>
      <c r="H70" s="1">
        <v>45777</v>
      </c>
      <c r="I70" s="1">
        <v>45805</v>
      </c>
      <c r="J70" t="s">
        <v>14</v>
      </c>
      <c r="L70">
        <v>2.8719999999999999</v>
      </c>
      <c r="M70">
        <v>0</v>
      </c>
      <c r="N70">
        <v>6</v>
      </c>
      <c r="O70">
        <v>202</v>
      </c>
      <c r="P70">
        <v>106</v>
      </c>
      <c r="Q70">
        <v>106</v>
      </c>
      <c r="R70">
        <v>102</v>
      </c>
      <c r="S70">
        <v>302</v>
      </c>
      <c r="T70">
        <v>39</v>
      </c>
      <c r="U70">
        <v>39</v>
      </c>
      <c r="AG70">
        <v>4</v>
      </c>
      <c r="AH70">
        <v>2</v>
      </c>
      <c r="AI70">
        <f t="shared" si="13"/>
        <v>253</v>
      </c>
      <c r="AJ70">
        <f t="shared" si="14"/>
        <v>653</v>
      </c>
      <c r="AK70" s="9">
        <f t="shared" si="15"/>
        <v>0.38744257274119448</v>
      </c>
      <c r="AL70">
        <v>0.80700000000000005</v>
      </c>
      <c r="AM70">
        <f t="shared" si="16"/>
        <v>1.2358346094946402E-3</v>
      </c>
      <c r="AN70" s="7">
        <f t="shared" si="17"/>
        <v>0.312666156202144</v>
      </c>
      <c r="AO70">
        <f t="shared" si="18"/>
        <v>28</v>
      </c>
      <c r="AP70" s="8">
        <f t="shared" si="12"/>
        <v>9.0357142857142865</v>
      </c>
      <c r="AQ70" s="6">
        <f t="shared" si="19"/>
        <v>1.1166648435790858E-2</v>
      </c>
      <c r="AR70">
        <f t="shared" si="20"/>
        <v>11.166648435790858</v>
      </c>
      <c r="AS70">
        <f t="shared" si="21"/>
        <v>3.888108786835257E-3</v>
      </c>
      <c r="AT70">
        <f t="shared" si="22"/>
        <v>7.1428571428571425E-2</v>
      </c>
    </row>
    <row r="71" spans="1:46" x14ac:dyDescent="0.25">
      <c r="A71">
        <v>69</v>
      </c>
      <c r="B71">
        <v>3</v>
      </c>
      <c r="C71">
        <v>16</v>
      </c>
      <c r="D71">
        <v>9</v>
      </c>
      <c r="E71" t="s">
        <v>23</v>
      </c>
      <c r="F71">
        <v>2</v>
      </c>
      <c r="G71" t="s">
        <v>27</v>
      </c>
      <c r="H71" s="1">
        <v>45777</v>
      </c>
      <c r="I71" s="1">
        <v>45805</v>
      </c>
      <c r="J71" t="s">
        <v>15</v>
      </c>
      <c r="L71">
        <v>1.974</v>
      </c>
      <c r="M71">
        <v>0</v>
      </c>
      <c r="N71">
        <v>152</v>
      </c>
      <c r="O71">
        <v>210</v>
      </c>
      <c r="P71">
        <v>1</v>
      </c>
      <c r="Q71">
        <v>185</v>
      </c>
      <c r="R71">
        <v>80</v>
      </c>
      <c r="S71">
        <v>201</v>
      </c>
      <c r="T71">
        <v>15</v>
      </c>
      <c r="U71">
        <v>15</v>
      </c>
      <c r="AG71">
        <v>4</v>
      </c>
      <c r="AH71">
        <v>1</v>
      </c>
      <c r="AI71">
        <f t="shared" si="13"/>
        <v>248</v>
      </c>
      <c r="AJ71">
        <f t="shared" si="14"/>
        <v>615</v>
      </c>
      <c r="AK71" s="9">
        <f t="shared" si="15"/>
        <v>0.40325203252032521</v>
      </c>
      <c r="AL71">
        <v>0.90700000000000003</v>
      </c>
      <c r="AM71">
        <f t="shared" si="16"/>
        <v>1.4747967479674796E-3</v>
      </c>
      <c r="AN71" s="7">
        <f t="shared" si="17"/>
        <v>0.36574959349593494</v>
      </c>
      <c r="AO71">
        <f t="shared" si="18"/>
        <v>28</v>
      </c>
      <c r="AP71" s="8">
        <f t="shared" si="12"/>
        <v>8.8571428571428577</v>
      </c>
      <c r="AQ71" s="6">
        <f t="shared" si="19"/>
        <v>1.3062485481997677E-2</v>
      </c>
      <c r="AR71">
        <f t="shared" si="20"/>
        <v>13.062485481997676</v>
      </c>
      <c r="AS71">
        <f t="shared" si="21"/>
        <v>6.6172672147911228E-3</v>
      </c>
      <c r="AT71">
        <f t="shared" si="22"/>
        <v>3.5714285714285712E-2</v>
      </c>
    </row>
    <row r="72" spans="1:46" x14ac:dyDescent="0.25">
      <c r="A72">
        <v>70</v>
      </c>
      <c r="B72">
        <v>3</v>
      </c>
      <c r="C72">
        <v>16</v>
      </c>
      <c r="D72">
        <v>10</v>
      </c>
      <c r="E72" t="s">
        <v>23</v>
      </c>
      <c r="F72">
        <v>1</v>
      </c>
      <c r="G72" t="s">
        <v>24</v>
      </c>
      <c r="H72" s="1">
        <v>45777</v>
      </c>
      <c r="I72" s="1">
        <v>45805</v>
      </c>
      <c r="J72" t="s">
        <v>14</v>
      </c>
      <c r="L72">
        <v>2.831</v>
      </c>
      <c r="M72">
        <v>0</v>
      </c>
      <c r="N72">
        <v>12</v>
      </c>
      <c r="O72">
        <v>12</v>
      </c>
      <c r="P72">
        <v>62</v>
      </c>
      <c r="Q72">
        <v>62</v>
      </c>
      <c r="R72">
        <v>164</v>
      </c>
      <c r="S72">
        <v>164</v>
      </c>
      <c r="T72">
        <v>94</v>
      </c>
      <c r="U72">
        <v>299</v>
      </c>
      <c r="AG72">
        <v>4</v>
      </c>
      <c r="AH72">
        <v>3</v>
      </c>
      <c r="AI72">
        <f t="shared" si="13"/>
        <v>332</v>
      </c>
      <c r="AJ72">
        <f t="shared" si="14"/>
        <v>541</v>
      </c>
      <c r="AK72" s="9">
        <f t="shared" si="15"/>
        <v>0.61367837338262476</v>
      </c>
      <c r="AL72">
        <v>0.39400000000000002</v>
      </c>
      <c r="AM72">
        <f t="shared" si="16"/>
        <v>7.2828096118299451E-4</v>
      </c>
      <c r="AN72" s="7">
        <f t="shared" si="17"/>
        <v>0.24178927911275419</v>
      </c>
      <c r="AO72">
        <f t="shared" si="18"/>
        <v>28</v>
      </c>
      <c r="AP72" s="8">
        <f t="shared" si="12"/>
        <v>11.857142857142858</v>
      </c>
      <c r="AQ72" s="6">
        <f t="shared" si="19"/>
        <v>8.635331396884079E-3</v>
      </c>
      <c r="AR72">
        <f t="shared" si="20"/>
        <v>8.6353313968840784</v>
      </c>
      <c r="AS72">
        <f t="shared" si="21"/>
        <v>3.0502760144415679E-3</v>
      </c>
      <c r="AT72">
        <f t="shared" si="22"/>
        <v>0.10714285714285714</v>
      </c>
    </row>
    <row r="73" spans="1:46" x14ac:dyDescent="0.25">
      <c r="A73">
        <v>70</v>
      </c>
      <c r="B73">
        <v>3</v>
      </c>
      <c r="C73">
        <v>16</v>
      </c>
      <c r="D73">
        <v>10</v>
      </c>
      <c r="E73" t="s">
        <v>23</v>
      </c>
      <c r="F73">
        <v>1</v>
      </c>
      <c r="G73" t="s">
        <v>24</v>
      </c>
      <c r="H73" s="1">
        <v>45777</v>
      </c>
      <c r="I73" s="1">
        <v>45805</v>
      </c>
      <c r="J73" t="s">
        <v>15</v>
      </c>
      <c r="L73">
        <v>1.448</v>
      </c>
      <c r="M73">
        <v>0</v>
      </c>
      <c r="N73">
        <v>38</v>
      </c>
      <c r="O73">
        <v>38</v>
      </c>
      <c r="P73">
        <v>83</v>
      </c>
      <c r="Q73">
        <v>83</v>
      </c>
      <c r="R73">
        <v>117</v>
      </c>
      <c r="S73">
        <v>318</v>
      </c>
      <c r="AG73">
        <v>3</v>
      </c>
      <c r="AH73">
        <v>2</v>
      </c>
      <c r="AI73">
        <f t="shared" si="13"/>
        <v>238</v>
      </c>
      <c r="AJ73">
        <f t="shared" si="14"/>
        <v>442</v>
      </c>
      <c r="AK73" s="9">
        <f t="shared" si="15"/>
        <v>0.53846153846153844</v>
      </c>
      <c r="AL73">
        <v>0.26400000000000001</v>
      </c>
      <c r="AM73">
        <f t="shared" si="16"/>
        <v>5.9728506787330325E-4</v>
      </c>
      <c r="AN73" s="7">
        <f t="shared" si="17"/>
        <v>0.14215384615384619</v>
      </c>
      <c r="AO73">
        <f t="shared" si="18"/>
        <v>28</v>
      </c>
      <c r="AP73" s="8">
        <f t="shared" si="12"/>
        <v>8.5</v>
      </c>
      <c r="AQ73" s="6">
        <f t="shared" si="19"/>
        <v>5.0769230769230778E-3</v>
      </c>
      <c r="AR73">
        <f t="shared" si="20"/>
        <v>5.0769230769230775</v>
      </c>
      <c r="AS73">
        <f t="shared" si="21"/>
        <v>3.5061623459413521E-3</v>
      </c>
      <c r="AT73">
        <f t="shared" si="22"/>
        <v>7.1428571428571425E-2</v>
      </c>
    </row>
    <row r="74" spans="1:46" x14ac:dyDescent="0.25">
      <c r="A74">
        <v>72</v>
      </c>
      <c r="B74">
        <v>3</v>
      </c>
      <c r="C74">
        <v>16</v>
      </c>
      <c r="D74">
        <v>12</v>
      </c>
      <c r="E74" t="s">
        <v>19</v>
      </c>
      <c r="F74">
        <v>4</v>
      </c>
      <c r="G74" t="s">
        <v>45</v>
      </c>
      <c r="H74" s="1">
        <v>45777</v>
      </c>
      <c r="I74" s="1">
        <v>45805</v>
      </c>
      <c r="J74" t="s">
        <v>14</v>
      </c>
      <c r="L74">
        <v>2.3159999999999998</v>
      </c>
      <c r="M74">
        <v>0</v>
      </c>
      <c r="N74">
        <v>144</v>
      </c>
      <c r="O74">
        <v>253</v>
      </c>
      <c r="P74">
        <v>31</v>
      </c>
      <c r="Q74">
        <v>179</v>
      </c>
      <c r="R74">
        <v>73</v>
      </c>
      <c r="S74">
        <v>73</v>
      </c>
      <c r="T74">
        <v>23</v>
      </c>
      <c r="U74">
        <v>23</v>
      </c>
      <c r="V74">
        <v>7</v>
      </c>
      <c r="W74">
        <v>163</v>
      </c>
      <c r="AG74">
        <v>5</v>
      </c>
      <c r="AH74">
        <v>2</v>
      </c>
      <c r="AI74">
        <f t="shared" si="13"/>
        <v>278</v>
      </c>
      <c r="AJ74">
        <f t="shared" si="14"/>
        <v>696</v>
      </c>
      <c r="AK74" s="9">
        <f t="shared" si="15"/>
        <v>0.39942528735632182</v>
      </c>
      <c r="AL74">
        <v>0.77900000000000003</v>
      </c>
      <c r="AM74">
        <f t="shared" si="16"/>
        <v>1.1192528735632183E-3</v>
      </c>
      <c r="AN74" s="7">
        <f t="shared" si="17"/>
        <v>0.31115229885057472</v>
      </c>
      <c r="AO74">
        <f t="shared" si="18"/>
        <v>28</v>
      </c>
      <c r="AP74" s="8">
        <f t="shared" si="12"/>
        <v>9.9285714285714288</v>
      </c>
      <c r="AQ74" s="6">
        <f t="shared" si="19"/>
        <v>1.111258210180624E-2</v>
      </c>
      <c r="AR74">
        <f t="shared" si="20"/>
        <v>11.11258210180624</v>
      </c>
      <c r="AS74">
        <f t="shared" si="21"/>
        <v>4.7981788004344732E-3</v>
      </c>
      <c r="AT74">
        <f t="shared" si="22"/>
        <v>7.1428571428571425E-2</v>
      </c>
    </row>
    <row r="75" spans="1:46" x14ac:dyDescent="0.25">
      <c r="A75">
        <v>72</v>
      </c>
      <c r="B75">
        <v>3</v>
      </c>
      <c r="C75">
        <v>16</v>
      </c>
      <c r="D75">
        <v>12</v>
      </c>
      <c r="E75" t="s">
        <v>19</v>
      </c>
      <c r="F75">
        <v>4</v>
      </c>
      <c r="G75" t="s">
        <v>45</v>
      </c>
      <c r="H75" s="1">
        <v>45777</v>
      </c>
      <c r="I75" s="1">
        <v>45805</v>
      </c>
      <c r="J75" t="s">
        <v>15</v>
      </c>
      <c r="L75">
        <v>2.3079999999999998</v>
      </c>
      <c r="M75">
        <v>0</v>
      </c>
      <c r="N75">
        <v>100</v>
      </c>
      <c r="O75">
        <v>132</v>
      </c>
      <c r="P75">
        <v>89</v>
      </c>
      <c r="Q75">
        <v>89</v>
      </c>
      <c r="R75">
        <v>1</v>
      </c>
      <c r="S75">
        <v>163</v>
      </c>
      <c r="AG75">
        <v>3</v>
      </c>
      <c r="AH75">
        <v>1</v>
      </c>
      <c r="AI75">
        <f t="shared" si="13"/>
        <v>190</v>
      </c>
      <c r="AJ75">
        <f t="shared" si="14"/>
        <v>387</v>
      </c>
      <c r="AK75" s="9">
        <f t="shared" si="15"/>
        <v>0.49095607235142119</v>
      </c>
      <c r="AL75">
        <v>0.40400000000000003</v>
      </c>
      <c r="AM75">
        <f t="shared" si="16"/>
        <v>1.0439276485788114E-3</v>
      </c>
      <c r="AN75" s="7">
        <f t="shared" si="17"/>
        <v>0.19834625322997415</v>
      </c>
      <c r="AO75">
        <f t="shared" si="18"/>
        <v>28</v>
      </c>
      <c r="AP75" s="8">
        <f t="shared" si="12"/>
        <v>6.7857142857142856</v>
      </c>
      <c r="AQ75" s="6">
        <f t="shared" si="19"/>
        <v>7.0837947582133628E-3</v>
      </c>
      <c r="AR75">
        <f t="shared" si="20"/>
        <v>7.0837947582133625</v>
      </c>
      <c r="AS75">
        <f t="shared" si="21"/>
        <v>3.0692351638706081E-3</v>
      </c>
      <c r="AT75">
        <f t="shared" si="22"/>
        <v>3.5714285714285712E-2</v>
      </c>
    </row>
    <row r="76" spans="1:46" x14ac:dyDescent="0.25">
      <c r="A76">
        <v>74</v>
      </c>
      <c r="B76">
        <v>3</v>
      </c>
      <c r="C76">
        <v>16</v>
      </c>
      <c r="D76">
        <v>14</v>
      </c>
      <c r="E76" t="s">
        <v>12</v>
      </c>
      <c r="F76">
        <v>3</v>
      </c>
      <c r="G76" t="s">
        <v>13</v>
      </c>
      <c r="H76" s="1">
        <v>45777</v>
      </c>
      <c r="I76" s="1">
        <v>45805</v>
      </c>
      <c r="J76" t="s">
        <v>14</v>
      </c>
      <c r="L76">
        <v>1.026</v>
      </c>
      <c r="M76">
        <v>0</v>
      </c>
      <c r="N76">
        <v>68</v>
      </c>
      <c r="O76">
        <v>109</v>
      </c>
      <c r="P76">
        <v>119</v>
      </c>
      <c r="Q76">
        <v>155</v>
      </c>
      <c r="R76">
        <v>26</v>
      </c>
      <c r="S76">
        <v>26</v>
      </c>
      <c r="AG76">
        <v>3</v>
      </c>
      <c r="AH76">
        <v>1</v>
      </c>
      <c r="AI76">
        <f t="shared" si="13"/>
        <v>213</v>
      </c>
      <c r="AJ76">
        <f t="shared" si="14"/>
        <v>293</v>
      </c>
      <c r="AK76" s="9">
        <f t="shared" si="15"/>
        <v>0.726962457337884</v>
      </c>
      <c r="AL76">
        <v>0.2</v>
      </c>
      <c r="AM76">
        <f t="shared" si="16"/>
        <v>6.8259385665529011E-4</v>
      </c>
      <c r="AN76" s="7">
        <f t="shared" si="17"/>
        <v>0.1453924914675768</v>
      </c>
      <c r="AO76">
        <f t="shared" si="18"/>
        <v>28</v>
      </c>
      <c r="AP76" s="8">
        <f t="shared" si="12"/>
        <v>7.6071428571428568</v>
      </c>
      <c r="AQ76" s="6">
        <f t="shared" si="19"/>
        <v>5.1925889809848859E-3</v>
      </c>
      <c r="AR76">
        <f t="shared" si="20"/>
        <v>5.192588980984886</v>
      </c>
      <c r="AS76">
        <f t="shared" si="21"/>
        <v>5.0610029054433585E-3</v>
      </c>
      <c r="AT76">
        <f t="shared" si="22"/>
        <v>3.5714285714285712E-2</v>
      </c>
    </row>
    <row r="77" spans="1:46" x14ac:dyDescent="0.25">
      <c r="A77">
        <v>74</v>
      </c>
      <c r="B77">
        <v>3</v>
      </c>
      <c r="C77">
        <v>16</v>
      </c>
      <c r="D77">
        <v>14</v>
      </c>
      <c r="E77" t="s">
        <v>12</v>
      </c>
      <c r="F77">
        <v>3</v>
      </c>
      <c r="G77" t="s">
        <v>13</v>
      </c>
      <c r="H77" s="1">
        <v>45777</v>
      </c>
      <c r="I77" s="1">
        <v>45805</v>
      </c>
      <c r="J77" t="s">
        <v>15</v>
      </c>
      <c r="L77">
        <v>1.6859999999999999</v>
      </c>
      <c r="M77">
        <v>0</v>
      </c>
      <c r="N77">
        <v>34</v>
      </c>
      <c r="O77">
        <v>76</v>
      </c>
      <c r="P77">
        <v>104</v>
      </c>
      <c r="Q77">
        <v>143</v>
      </c>
      <c r="R77">
        <v>7</v>
      </c>
      <c r="S77">
        <v>7</v>
      </c>
      <c r="AG77">
        <v>3</v>
      </c>
      <c r="AH77">
        <v>1</v>
      </c>
      <c r="AI77">
        <f t="shared" si="13"/>
        <v>145</v>
      </c>
      <c r="AJ77">
        <f t="shared" si="14"/>
        <v>229</v>
      </c>
      <c r="AK77" s="9">
        <f t="shared" si="15"/>
        <v>0.63318777292576423</v>
      </c>
      <c r="AL77">
        <v>0.41299999999999998</v>
      </c>
      <c r="AM77">
        <f t="shared" si="16"/>
        <v>1.8034934497816594E-3</v>
      </c>
      <c r="AN77" s="7">
        <f t="shared" si="17"/>
        <v>0.26150655021834063</v>
      </c>
      <c r="AO77">
        <f t="shared" si="18"/>
        <v>28</v>
      </c>
      <c r="AP77" s="8">
        <f t="shared" si="12"/>
        <v>5.1785714285714288</v>
      </c>
      <c r="AQ77" s="6">
        <f t="shared" si="19"/>
        <v>9.3395196506550222E-3</v>
      </c>
      <c r="AR77">
        <f t="shared" si="20"/>
        <v>9.3395196506550224</v>
      </c>
      <c r="AS77">
        <f t="shared" si="21"/>
        <v>5.5394541225711877E-3</v>
      </c>
      <c r="AT77">
        <f t="shared" si="22"/>
        <v>3.5714285714285712E-2</v>
      </c>
    </row>
    <row r="78" spans="1:46" x14ac:dyDescent="0.25">
      <c r="A78">
        <v>77</v>
      </c>
      <c r="B78">
        <v>3</v>
      </c>
      <c r="C78">
        <v>16</v>
      </c>
      <c r="D78">
        <v>17</v>
      </c>
      <c r="E78" t="s">
        <v>12</v>
      </c>
      <c r="F78">
        <v>5</v>
      </c>
      <c r="G78" t="s">
        <v>34</v>
      </c>
      <c r="H78" s="1">
        <v>45777</v>
      </c>
      <c r="I78" s="1">
        <v>45805</v>
      </c>
      <c r="J78" t="s">
        <v>14</v>
      </c>
      <c r="L78">
        <v>2.3919999999999999</v>
      </c>
      <c r="M78">
        <v>0</v>
      </c>
      <c r="N78">
        <v>45</v>
      </c>
      <c r="O78">
        <v>45</v>
      </c>
      <c r="P78">
        <v>205</v>
      </c>
      <c r="Q78">
        <v>205</v>
      </c>
      <c r="R78">
        <v>117</v>
      </c>
      <c r="S78">
        <v>153</v>
      </c>
      <c r="T78">
        <v>37</v>
      </c>
      <c r="U78">
        <v>37</v>
      </c>
      <c r="AG78">
        <v>4</v>
      </c>
      <c r="AH78">
        <v>3</v>
      </c>
      <c r="AI78">
        <f t="shared" si="13"/>
        <v>404</v>
      </c>
      <c r="AJ78">
        <f t="shared" si="14"/>
        <v>444</v>
      </c>
      <c r="AK78" s="9">
        <f t="shared" si="15"/>
        <v>0.90990990990990994</v>
      </c>
      <c r="AL78">
        <v>0.42899999999999999</v>
      </c>
      <c r="AM78">
        <f t="shared" si="16"/>
        <v>9.6621621621621615E-4</v>
      </c>
      <c r="AN78" s="7">
        <f t="shared" si="17"/>
        <v>0.39035135135135135</v>
      </c>
      <c r="AO78">
        <f t="shared" si="18"/>
        <v>28</v>
      </c>
      <c r="AP78" s="8">
        <f t="shared" si="12"/>
        <v>14.428571428571429</v>
      </c>
      <c r="AQ78" s="6">
        <f t="shared" si="19"/>
        <v>1.3941119691119691E-2</v>
      </c>
      <c r="AR78">
        <f t="shared" si="20"/>
        <v>13.941119691119692</v>
      </c>
      <c r="AS78">
        <f t="shared" si="21"/>
        <v>5.8282272956186E-3</v>
      </c>
      <c r="AT78">
        <f t="shared" si="22"/>
        <v>0.10714285714285714</v>
      </c>
    </row>
    <row r="79" spans="1:46" x14ac:dyDescent="0.25">
      <c r="A79">
        <v>77</v>
      </c>
      <c r="B79">
        <v>3</v>
      </c>
      <c r="C79">
        <v>16</v>
      </c>
      <c r="D79">
        <v>17</v>
      </c>
      <c r="E79" t="s">
        <v>12</v>
      </c>
      <c r="F79">
        <v>5</v>
      </c>
      <c r="G79" t="s">
        <v>34</v>
      </c>
      <c r="H79" s="1">
        <v>45777</v>
      </c>
      <c r="I79" s="1">
        <v>45805</v>
      </c>
      <c r="J79" t="s">
        <v>15</v>
      </c>
      <c r="L79">
        <v>1.7709999999999999</v>
      </c>
      <c r="M79">
        <v>0</v>
      </c>
      <c r="N79">
        <v>134</v>
      </c>
      <c r="O79">
        <v>170</v>
      </c>
      <c r="P79">
        <v>48</v>
      </c>
      <c r="Q79">
        <v>48</v>
      </c>
      <c r="R79">
        <v>12</v>
      </c>
      <c r="S79">
        <v>12</v>
      </c>
      <c r="AG79">
        <v>3</v>
      </c>
      <c r="AH79">
        <v>2</v>
      </c>
      <c r="AI79">
        <f t="shared" si="13"/>
        <v>194</v>
      </c>
      <c r="AJ79">
        <f t="shared" si="14"/>
        <v>233</v>
      </c>
      <c r="AK79" s="9">
        <f t="shared" si="15"/>
        <v>0.83261802575107291</v>
      </c>
      <c r="AL79">
        <v>0.20599999999999999</v>
      </c>
      <c r="AM79">
        <f t="shared" si="16"/>
        <v>8.8412017167381965E-4</v>
      </c>
      <c r="AN79" s="7">
        <f t="shared" si="17"/>
        <v>0.17151931330472101</v>
      </c>
      <c r="AO79">
        <f t="shared" si="18"/>
        <v>28</v>
      </c>
      <c r="AP79" s="8">
        <f t="shared" si="12"/>
        <v>6.9285714285714288</v>
      </c>
      <c r="AQ79" s="6">
        <f t="shared" si="19"/>
        <v>6.1256897608828933E-3</v>
      </c>
      <c r="AR79">
        <f t="shared" si="20"/>
        <v>6.1256897608828931</v>
      </c>
      <c r="AS79">
        <f t="shared" si="21"/>
        <v>3.4588874990868963E-3</v>
      </c>
      <c r="AT79">
        <f t="shared" si="22"/>
        <v>7.1428571428571425E-2</v>
      </c>
    </row>
    <row r="80" spans="1:46" x14ac:dyDescent="0.25">
      <c r="A80">
        <v>78</v>
      </c>
      <c r="B80">
        <v>3</v>
      </c>
      <c r="C80">
        <v>16</v>
      </c>
      <c r="D80">
        <v>18</v>
      </c>
      <c r="E80" t="s">
        <v>19</v>
      </c>
      <c r="F80">
        <v>2</v>
      </c>
      <c r="G80" t="s">
        <v>20</v>
      </c>
      <c r="H80" s="1">
        <v>45777</v>
      </c>
      <c r="I80" s="1">
        <v>45805</v>
      </c>
      <c r="J80" t="s">
        <v>14</v>
      </c>
      <c r="L80">
        <v>2.766</v>
      </c>
      <c r="M80">
        <v>0</v>
      </c>
      <c r="N80">
        <v>52</v>
      </c>
      <c r="O80">
        <v>213</v>
      </c>
      <c r="P80">
        <v>119</v>
      </c>
      <c r="Q80">
        <v>119</v>
      </c>
      <c r="AG80">
        <v>2</v>
      </c>
      <c r="AH80">
        <v>1</v>
      </c>
      <c r="AI80">
        <f t="shared" si="13"/>
        <v>171</v>
      </c>
      <c r="AJ80">
        <f t="shared" si="14"/>
        <v>334</v>
      </c>
      <c r="AK80" s="9">
        <f t="shared" si="15"/>
        <v>0.5119760479041916</v>
      </c>
      <c r="AL80">
        <v>0.53</v>
      </c>
      <c r="AM80">
        <f t="shared" si="16"/>
        <v>1.5868263473053893E-3</v>
      </c>
      <c r="AN80" s="7">
        <f t="shared" si="17"/>
        <v>0.27134730538922158</v>
      </c>
      <c r="AO80">
        <f t="shared" si="18"/>
        <v>28</v>
      </c>
      <c r="AP80" s="8">
        <f t="shared" si="12"/>
        <v>6.1071428571428568</v>
      </c>
      <c r="AQ80" s="6">
        <f t="shared" si="19"/>
        <v>9.6909751924721989E-3</v>
      </c>
      <c r="AR80">
        <f t="shared" si="20"/>
        <v>9.6909751924721981</v>
      </c>
      <c r="AS80">
        <f t="shared" si="21"/>
        <v>3.5036063602574834E-3</v>
      </c>
      <c r="AT80">
        <f t="shared" si="22"/>
        <v>3.5714285714285712E-2</v>
      </c>
    </row>
    <row r="81" spans="1:46" x14ac:dyDescent="0.25">
      <c r="A81">
        <v>78</v>
      </c>
      <c r="B81">
        <v>3</v>
      </c>
      <c r="C81">
        <v>16</v>
      </c>
      <c r="D81">
        <v>18</v>
      </c>
      <c r="E81" t="s">
        <v>19</v>
      </c>
      <c r="F81">
        <v>2</v>
      </c>
      <c r="G81" t="s">
        <v>20</v>
      </c>
      <c r="H81" s="1">
        <v>45777</v>
      </c>
      <c r="I81" s="1">
        <v>45805</v>
      </c>
      <c r="J81" t="s">
        <v>15</v>
      </c>
      <c r="L81">
        <v>2.484</v>
      </c>
      <c r="M81">
        <v>0</v>
      </c>
      <c r="N81">
        <v>82</v>
      </c>
      <c r="O81">
        <v>245</v>
      </c>
      <c r="P81">
        <v>71</v>
      </c>
      <c r="Q81">
        <v>71</v>
      </c>
      <c r="R81">
        <v>38</v>
      </c>
      <c r="S81">
        <v>38</v>
      </c>
      <c r="AG81">
        <v>3</v>
      </c>
      <c r="AH81">
        <v>2</v>
      </c>
      <c r="AI81">
        <f t="shared" si="13"/>
        <v>191</v>
      </c>
      <c r="AJ81">
        <f t="shared" si="14"/>
        <v>357</v>
      </c>
      <c r="AK81" s="9">
        <f t="shared" si="15"/>
        <v>0.53501400560224088</v>
      </c>
      <c r="AL81">
        <v>0.25800000000000001</v>
      </c>
      <c r="AM81">
        <f t="shared" si="16"/>
        <v>7.2268907563025216E-4</v>
      </c>
      <c r="AN81" s="7">
        <f t="shared" si="17"/>
        <v>0.13803361344537815</v>
      </c>
      <c r="AO81">
        <f t="shared" si="18"/>
        <v>28</v>
      </c>
      <c r="AP81" s="8">
        <f t="shared" si="12"/>
        <v>6.8214285714285712</v>
      </c>
      <c r="AQ81" s="6">
        <f t="shared" si="19"/>
        <v>4.9297719087635057E-3</v>
      </c>
      <c r="AR81">
        <f t="shared" si="20"/>
        <v>4.9297719087635059</v>
      </c>
      <c r="AS81">
        <f t="shared" si="21"/>
        <v>1.9846102692284645E-3</v>
      </c>
      <c r="AT81">
        <f t="shared" si="22"/>
        <v>7.1428571428571425E-2</v>
      </c>
    </row>
    <row r="82" spans="1:46" x14ac:dyDescent="0.25">
      <c r="A82">
        <v>79</v>
      </c>
      <c r="B82">
        <v>3</v>
      </c>
      <c r="C82">
        <v>16</v>
      </c>
      <c r="D82">
        <v>19</v>
      </c>
      <c r="E82" t="s">
        <v>12</v>
      </c>
      <c r="F82">
        <v>2</v>
      </c>
      <c r="G82" t="s">
        <v>30</v>
      </c>
      <c r="H82" s="1">
        <v>45777</v>
      </c>
      <c r="I82" s="1">
        <v>45805</v>
      </c>
      <c r="J82" t="s">
        <v>14</v>
      </c>
      <c r="L82">
        <v>1.504</v>
      </c>
      <c r="M82">
        <v>0</v>
      </c>
      <c r="N82">
        <v>139</v>
      </c>
      <c r="O82">
        <v>179</v>
      </c>
      <c r="P82">
        <v>27</v>
      </c>
      <c r="Q82">
        <v>27</v>
      </c>
      <c r="R82">
        <v>131</v>
      </c>
      <c r="S82">
        <v>131</v>
      </c>
      <c r="AG82">
        <v>3</v>
      </c>
      <c r="AH82">
        <v>2</v>
      </c>
      <c r="AI82">
        <f t="shared" si="13"/>
        <v>297</v>
      </c>
      <c r="AJ82">
        <f t="shared" si="14"/>
        <v>340</v>
      </c>
      <c r="AK82" s="9">
        <f t="shared" si="15"/>
        <v>0.87352941176470589</v>
      </c>
      <c r="AL82">
        <v>0.4</v>
      </c>
      <c r="AM82">
        <f t="shared" si="16"/>
        <v>1.1764705882352942E-3</v>
      </c>
      <c r="AN82" s="7">
        <f t="shared" si="17"/>
        <v>0.34941176470588237</v>
      </c>
      <c r="AO82">
        <f t="shared" si="18"/>
        <v>28</v>
      </c>
      <c r="AP82" s="8">
        <f t="shared" si="12"/>
        <v>10.607142857142858</v>
      </c>
      <c r="AQ82" s="6">
        <f t="shared" si="19"/>
        <v>1.2478991596638655E-2</v>
      </c>
      <c r="AR82">
        <f t="shared" si="20"/>
        <v>12.478991596638656</v>
      </c>
      <c r="AS82">
        <f t="shared" si="21"/>
        <v>8.2972018594671907E-3</v>
      </c>
      <c r="AT82">
        <f t="shared" si="22"/>
        <v>7.1428571428571425E-2</v>
      </c>
    </row>
    <row r="83" spans="1:46" x14ac:dyDescent="0.25">
      <c r="A83">
        <v>79</v>
      </c>
      <c r="B83">
        <v>3</v>
      </c>
      <c r="C83">
        <v>16</v>
      </c>
      <c r="D83">
        <v>19</v>
      </c>
      <c r="E83" t="s">
        <v>12</v>
      </c>
      <c r="F83">
        <v>2</v>
      </c>
      <c r="G83" t="s">
        <v>30</v>
      </c>
      <c r="H83" s="1">
        <v>45777</v>
      </c>
      <c r="I83" s="1">
        <v>45805</v>
      </c>
      <c r="J83" t="s">
        <v>15</v>
      </c>
      <c r="L83">
        <v>1.333</v>
      </c>
      <c r="M83">
        <v>0</v>
      </c>
      <c r="N83">
        <v>35</v>
      </c>
      <c r="O83">
        <v>75</v>
      </c>
      <c r="P83">
        <v>44</v>
      </c>
      <c r="Q83">
        <v>85</v>
      </c>
      <c r="R83">
        <v>52</v>
      </c>
      <c r="S83">
        <v>92</v>
      </c>
      <c r="T83">
        <v>32</v>
      </c>
      <c r="U83">
        <v>32</v>
      </c>
      <c r="AG83">
        <v>4</v>
      </c>
      <c r="AH83">
        <v>1</v>
      </c>
      <c r="AI83">
        <f t="shared" si="13"/>
        <v>163</v>
      </c>
      <c r="AJ83">
        <f t="shared" si="14"/>
        <v>288</v>
      </c>
      <c r="AK83" s="9">
        <f t="shared" si="15"/>
        <v>0.56597222222222221</v>
      </c>
      <c r="AL83">
        <v>0.34399999999999997</v>
      </c>
      <c r="AM83">
        <f t="shared" si="16"/>
        <v>1.1944444444444444E-3</v>
      </c>
      <c r="AN83" s="7">
        <f t="shared" si="17"/>
        <v>0.19469444444444442</v>
      </c>
      <c r="AO83">
        <f t="shared" si="18"/>
        <v>28</v>
      </c>
      <c r="AP83" s="8">
        <f t="shared" si="12"/>
        <v>5.8214285714285712</v>
      </c>
      <c r="AQ83" s="6">
        <f t="shared" si="19"/>
        <v>6.9533730158730152E-3</v>
      </c>
      <c r="AR83">
        <f t="shared" si="20"/>
        <v>6.9533730158730149</v>
      </c>
      <c r="AS83">
        <f t="shared" si="21"/>
        <v>5.2163338453661027E-3</v>
      </c>
      <c r="AT83">
        <f t="shared" si="22"/>
        <v>3.5714285714285712E-2</v>
      </c>
    </row>
    <row r="84" spans="1:46" x14ac:dyDescent="0.25">
      <c r="A84">
        <v>83</v>
      </c>
      <c r="B84">
        <v>3</v>
      </c>
      <c r="C84">
        <v>16</v>
      </c>
      <c r="D84">
        <v>23</v>
      </c>
      <c r="E84" t="s">
        <v>23</v>
      </c>
      <c r="F84">
        <v>5</v>
      </c>
      <c r="G84" t="s">
        <v>28</v>
      </c>
      <c r="H84" s="1">
        <v>45777</v>
      </c>
      <c r="I84" s="1">
        <v>45805</v>
      </c>
      <c r="J84" t="s">
        <v>14</v>
      </c>
      <c r="L84">
        <v>2.129</v>
      </c>
      <c r="M84">
        <v>0</v>
      </c>
      <c r="N84">
        <v>130</v>
      </c>
      <c r="O84">
        <v>315</v>
      </c>
      <c r="P84">
        <v>74</v>
      </c>
      <c r="Q84">
        <v>77</v>
      </c>
      <c r="R84">
        <v>58</v>
      </c>
      <c r="S84">
        <v>58</v>
      </c>
      <c r="T84">
        <v>21</v>
      </c>
      <c r="U84">
        <v>21</v>
      </c>
      <c r="AG84">
        <v>4</v>
      </c>
      <c r="AH84">
        <v>2</v>
      </c>
      <c r="AI84">
        <f t="shared" si="13"/>
        <v>283</v>
      </c>
      <c r="AJ84">
        <f t="shared" si="14"/>
        <v>475</v>
      </c>
      <c r="AK84" s="9">
        <f t="shared" si="15"/>
        <v>0.59578947368421054</v>
      </c>
      <c r="AL84">
        <v>0.35099999999999998</v>
      </c>
      <c r="AM84">
        <f t="shared" si="16"/>
        <v>7.3894736842105256E-4</v>
      </c>
      <c r="AN84" s="7">
        <f t="shared" si="17"/>
        <v>0.20912210526315789</v>
      </c>
      <c r="AO84">
        <f t="shared" si="18"/>
        <v>28</v>
      </c>
      <c r="AP84" s="8">
        <f t="shared" si="12"/>
        <v>10.107142857142858</v>
      </c>
      <c r="AQ84" s="6">
        <f t="shared" si="19"/>
        <v>7.4686466165413534E-3</v>
      </c>
      <c r="AR84">
        <f t="shared" si="20"/>
        <v>7.4686466165413536</v>
      </c>
      <c r="AS84">
        <f t="shared" si="21"/>
        <v>3.5080538358578457E-3</v>
      </c>
      <c r="AT84">
        <f t="shared" si="22"/>
        <v>7.1428571428571425E-2</v>
      </c>
    </row>
    <row r="85" spans="1:46" x14ac:dyDescent="0.25">
      <c r="A85">
        <v>83</v>
      </c>
      <c r="B85">
        <v>3</v>
      </c>
      <c r="C85">
        <v>16</v>
      </c>
      <c r="D85">
        <v>23</v>
      </c>
      <c r="E85" t="s">
        <v>23</v>
      </c>
      <c r="F85">
        <v>5</v>
      </c>
      <c r="G85" t="s">
        <v>28</v>
      </c>
      <c r="H85" s="1">
        <v>45777</v>
      </c>
      <c r="I85" s="1">
        <v>45805</v>
      </c>
      <c r="J85" t="s">
        <v>15</v>
      </c>
      <c r="L85">
        <v>1.3680000000000001</v>
      </c>
      <c r="M85">
        <v>0</v>
      </c>
      <c r="N85">
        <v>122</v>
      </c>
      <c r="O85">
        <v>196</v>
      </c>
      <c r="P85">
        <v>9</v>
      </c>
      <c r="Q85">
        <v>200</v>
      </c>
      <c r="R85">
        <v>41</v>
      </c>
      <c r="S85">
        <v>41</v>
      </c>
      <c r="T85">
        <v>22</v>
      </c>
      <c r="U85">
        <v>22</v>
      </c>
      <c r="AG85">
        <v>4</v>
      </c>
      <c r="AH85">
        <v>2</v>
      </c>
      <c r="AI85">
        <f t="shared" si="13"/>
        <v>194</v>
      </c>
      <c r="AJ85">
        <f t="shared" si="14"/>
        <v>463</v>
      </c>
      <c r="AK85" s="9">
        <f t="shared" si="15"/>
        <v>0.41900647948164149</v>
      </c>
      <c r="AL85">
        <v>0.25800000000000001</v>
      </c>
      <c r="AM85">
        <f t="shared" si="16"/>
        <v>5.5723542116630669E-4</v>
      </c>
      <c r="AN85" s="7">
        <f t="shared" si="17"/>
        <v>0.1081036717062635</v>
      </c>
      <c r="AO85">
        <f t="shared" si="18"/>
        <v>28</v>
      </c>
      <c r="AP85" s="8">
        <f t="shared" si="12"/>
        <v>6.9285714285714288</v>
      </c>
      <c r="AQ85" s="6">
        <f t="shared" si="19"/>
        <v>3.8608454180808394E-3</v>
      </c>
      <c r="AR85">
        <f t="shared" si="20"/>
        <v>3.8608454180808396</v>
      </c>
      <c r="AS85">
        <f t="shared" si="21"/>
        <v>2.8222554225737126E-3</v>
      </c>
      <c r="AT85">
        <f t="shared" si="22"/>
        <v>7.1428571428571425E-2</v>
      </c>
    </row>
    <row r="86" spans="1:46" x14ac:dyDescent="0.25">
      <c r="A86">
        <v>86</v>
      </c>
      <c r="B86">
        <v>3</v>
      </c>
      <c r="C86">
        <v>16</v>
      </c>
      <c r="D86">
        <v>26</v>
      </c>
      <c r="E86" t="s">
        <v>19</v>
      </c>
      <c r="F86">
        <v>3</v>
      </c>
      <c r="G86" t="s">
        <v>25</v>
      </c>
      <c r="H86" s="1">
        <v>45777</v>
      </c>
      <c r="I86" s="1">
        <v>45805</v>
      </c>
      <c r="J86" t="s">
        <v>14</v>
      </c>
      <c r="L86">
        <v>3.2120000000000002</v>
      </c>
      <c r="M86">
        <v>0</v>
      </c>
      <c r="N86">
        <v>87</v>
      </c>
      <c r="O86">
        <v>87</v>
      </c>
      <c r="P86">
        <v>180</v>
      </c>
      <c r="Q86">
        <v>245</v>
      </c>
      <c r="R86">
        <v>89</v>
      </c>
      <c r="S86">
        <v>240</v>
      </c>
      <c r="T86">
        <v>35</v>
      </c>
      <c r="U86">
        <v>160</v>
      </c>
      <c r="AG86">
        <v>4</v>
      </c>
      <c r="AH86">
        <v>1</v>
      </c>
      <c r="AI86">
        <f t="shared" si="13"/>
        <v>391</v>
      </c>
      <c r="AJ86">
        <f t="shared" si="14"/>
        <v>736</v>
      </c>
      <c r="AK86" s="9">
        <f t="shared" si="15"/>
        <v>0.53125</v>
      </c>
      <c r="AL86">
        <v>0.94799999999999995</v>
      </c>
      <c r="AM86">
        <f t="shared" si="16"/>
        <v>1.2880434782608695E-3</v>
      </c>
      <c r="AN86" s="7">
        <f t="shared" si="17"/>
        <v>0.50362499999999999</v>
      </c>
      <c r="AO86">
        <f t="shared" si="18"/>
        <v>28</v>
      </c>
      <c r="AP86" s="8">
        <f t="shared" si="12"/>
        <v>13.964285714285714</v>
      </c>
      <c r="AQ86" s="6">
        <f t="shared" si="19"/>
        <v>1.7986607142857141E-2</v>
      </c>
      <c r="AR86">
        <f t="shared" si="20"/>
        <v>17.986607142857142</v>
      </c>
      <c r="AS86">
        <f t="shared" si="21"/>
        <v>5.599815424301725E-3</v>
      </c>
      <c r="AT86">
        <f t="shared" si="22"/>
        <v>3.5714285714285712E-2</v>
      </c>
    </row>
    <row r="87" spans="1:46" x14ac:dyDescent="0.25">
      <c r="A87">
        <v>86</v>
      </c>
      <c r="B87">
        <v>3</v>
      </c>
      <c r="C87">
        <v>16</v>
      </c>
      <c r="D87">
        <v>26</v>
      </c>
      <c r="E87" t="s">
        <v>19</v>
      </c>
      <c r="F87">
        <v>3</v>
      </c>
      <c r="G87" t="s">
        <v>25</v>
      </c>
      <c r="H87" s="1">
        <v>45777</v>
      </c>
      <c r="I87" s="1">
        <v>45805</v>
      </c>
      <c r="J87" t="s">
        <v>15</v>
      </c>
      <c r="L87">
        <v>1.903</v>
      </c>
      <c r="M87">
        <v>0</v>
      </c>
      <c r="N87">
        <v>70</v>
      </c>
      <c r="O87">
        <v>70</v>
      </c>
      <c r="P87">
        <v>84</v>
      </c>
      <c r="Q87">
        <v>277</v>
      </c>
      <c r="R87">
        <v>189</v>
      </c>
      <c r="S87">
        <v>240</v>
      </c>
      <c r="AG87">
        <v>3</v>
      </c>
      <c r="AH87">
        <v>1</v>
      </c>
      <c r="AI87">
        <f t="shared" si="13"/>
        <v>343</v>
      </c>
      <c r="AJ87">
        <f t="shared" si="14"/>
        <v>590</v>
      </c>
      <c r="AK87" s="9">
        <f t="shared" si="15"/>
        <v>0.58135593220338988</v>
      </c>
      <c r="AL87">
        <v>0.58799999999999997</v>
      </c>
      <c r="AM87">
        <f t="shared" si="16"/>
        <v>9.966101694915254E-4</v>
      </c>
      <c r="AN87" s="7">
        <f t="shared" si="17"/>
        <v>0.34183728813559322</v>
      </c>
      <c r="AO87">
        <f t="shared" si="18"/>
        <v>28</v>
      </c>
      <c r="AP87" s="8">
        <f t="shared" si="12"/>
        <v>12.25</v>
      </c>
      <c r="AQ87" s="6">
        <f t="shared" si="19"/>
        <v>1.2208474576271186E-2</v>
      </c>
      <c r="AR87">
        <f t="shared" si="20"/>
        <v>12.208474576271186</v>
      </c>
      <c r="AS87">
        <f t="shared" si="21"/>
        <v>6.4153833821708802E-3</v>
      </c>
      <c r="AT87">
        <f t="shared" si="22"/>
        <v>3.5714285714285712E-2</v>
      </c>
    </row>
    <row r="88" spans="1:46" x14ac:dyDescent="0.25">
      <c r="A88">
        <v>87</v>
      </c>
      <c r="B88">
        <v>3</v>
      </c>
      <c r="C88">
        <v>16</v>
      </c>
      <c r="D88">
        <v>27</v>
      </c>
      <c r="E88" t="s">
        <v>19</v>
      </c>
      <c r="F88">
        <v>5</v>
      </c>
      <c r="G88" t="s">
        <v>33</v>
      </c>
      <c r="H88" s="1">
        <v>45777</v>
      </c>
      <c r="I88" s="1">
        <v>45805</v>
      </c>
      <c r="J88" t="s">
        <v>14</v>
      </c>
      <c r="L88">
        <v>2.089</v>
      </c>
      <c r="M88">
        <v>0</v>
      </c>
      <c r="N88">
        <v>83</v>
      </c>
      <c r="O88">
        <v>83</v>
      </c>
      <c r="P88">
        <v>5</v>
      </c>
      <c r="Q88">
        <v>5</v>
      </c>
      <c r="R88">
        <v>38</v>
      </c>
      <c r="S88">
        <v>38</v>
      </c>
      <c r="T88">
        <v>80</v>
      </c>
      <c r="U88">
        <v>80</v>
      </c>
      <c r="AG88">
        <v>4</v>
      </c>
      <c r="AH88">
        <v>4</v>
      </c>
      <c r="AI88">
        <f t="shared" si="13"/>
        <v>206</v>
      </c>
      <c r="AJ88">
        <f t="shared" si="14"/>
        <v>210</v>
      </c>
      <c r="AK88" s="9">
        <f t="shared" si="15"/>
        <v>0.98095238095238091</v>
      </c>
      <c r="AL88">
        <v>0.20499999999999999</v>
      </c>
      <c r="AM88">
        <f t="shared" si="16"/>
        <v>9.7619047619047609E-4</v>
      </c>
      <c r="AN88" s="7">
        <f t="shared" si="17"/>
        <v>0.20109523809523808</v>
      </c>
      <c r="AO88">
        <f t="shared" si="18"/>
        <v>28</v>
      </c>
      <c r="AP88" s="8">
        <f t="shared" si="12"/>
        <v>7.3571428571428568</v>
      </c>
      <c r="AQ88" s="6">
        <f t="shared" si="19"/>
        <v>7.1819727891156452E-3</v>
      </c>
      <c r="AR88">
        <f t="shared" si="20"/>
        <v>7.1819727891156449</v>
      </c>
      <c r="AS88">
        <f t="shared" si="21"/>
        <v>3.437995590768619E-3</v>
      </c>
      <c r="AT88">
        <f t="shared" si="22"/>
        <v>0.14285714285714285</v>
      </c>
    </row>
    <row r="89" spans="1:46" x14ac:dyDescent="0.25">
      <c r="A89">
        <v>87</v>
      </c>
      <c r="B89">
        <v>3</v>
      </c>
      <c r="C89">
        <v>16</v>
      </c>
      <c r="D89">
        <v>27</v>
      </c>
      <c r="E89" t="s">
        <v>19</v>
      </c>
      <c r="F89">
        <v>5</v>
      </c>
      <c r="G89" t="s">
        <v>33</v>
      </c>
      <c r="H89" s="1">
        <v>45777</v>
      </c>
      <c r="I89" s="1">
        <v>45805</v>
      </c>
      <c r="J89" t="s">
        <v>15</v>
      </c>
      <c r="L89">
        <v>2.004</v>
      </c>
      <c r="M89">
        <v>0</v>
      </c>
      <c r="N89">
        <v>14</v>
      </c>
      <c r="O89">
        <v>14</v>
      </c>
      <c r="P89">
        <v>47</v>
      </c>
      <c r="Q89">
        <v>47</v>
      </c>
      <c r="R89">
        <v>143</v>
      </c>
      <c r="S89">
        <v>235</v>
      </c>
      <c r="T89">
        <v>260</v>
      </c>
      <c r="U89">
        <v>269</v>
      </c>
      <c r="AG89">
        <v>4</v>
      </c>
      <c r="AH89">
        <v>2</v>
      </c>
      <c r="AI89">
        <f t="shared" si="13"/>
        <v>464</v>
      </c>
      <c r="AJ89">
        <f t="shared" si="14"/>
        <v>569</v>
      </c>
      <c r="AK89" s="9">
        <f t="shared" si="15"/>
        <v>0.81546572934973638</v>
      </c>
      <c r="AL89">
        <v>0.70399999999999996</v>
      </c>
      <c r="AM89">
        <f t="shared" si="16"/>
        <v>1.2372583479789102E-3</v>
      </c>
      <c r="AN89" s="7">
        <f t="shared" si="17"/>
        <v>0.57408787346221435</v>
      </c>
      <c r="AO89">
        <f t="shared" si="18"/>
        <v>28</v>
      </c>
      <c r="AP89" s="8">
        <f t="shared" si="12"/>
        <v>16.571428571428573</v>
      </c>
      <c r="AQ89" s="6">
        <f t="shared" si="19"/>
        <v>2.0503138337936228E-2</v>
      </c>
      <c r="AR89">
        <f t="shared" si="20"/>
        <v>20.503138337936228</v>
      </c>
      <c r="AS89">
        <f t="shared" si="21"/>
        <v>1.0231106955057998E-2</v>
      </c>
      <c r="AT89">
        <f t="shared" si="22"/>
        <v>7.1428571428571425E-2</v>
      </c>
    </row>
    <row r="90" spans="1:46" x14ac:dyDescent="0.25">
      <c r="A90">
        <v>89</v>
      </c>
      <c r="B90">
        <v>3</v>
      </c>
      <c r="C90">
        <v>16</v>
      </c>
      <c r="D90">
        <v>29</v>
      </c>
      <c r="E90" t="s">
        <v>19</v>
      </c>
      <c r="F90">
        <v>1</v>
      </c>
      <c r="G90" t="s">
        <v>38</v>
      </c>
      <c r="H90" s="1">
        <v>45777</v>
      </c>
      <c r="I90" s="1">
        <v>45805</v>
      </c>
      <c r="J90" t="s">
        <v>14</v>
      </c>
      <c r="L90">
        <v>1.6279999999999999</v>
      </c>
      <c r="M90">
        <v>0</v>
      </c>
      <c r="N90">
        <v>149</v>
      </c>
      <c r="O90">
        <v>300</v>
      </c>
      <c r="P90">
        <v>69</v>
      </c>
      <c r="Q90">
        <v>69</v>
      </c>
      <c r="R90">
        <v>30</v>
      </c>
      <c r="S90">
        <v>30</v>
      </c>
      <c r="AG90">
        <v>3</v>
      </c>
      <c r="AH90">
        <v>2</v>
      </c>
      <c r="AI90">
        <f t="shared" si="13"/>
        <v>248</v>
      </c>
      <c r="AJ90">
        <f t="shared" si="14"/>
        <v>402</v>
      </c>
      <c r="AK90" s="9">
        <f t="shared" si="15"/>
        <v>0.61691542288557211</v>
      </c>
      <c r="AL90">
        <v>0.34599999999999997</v>
      </c>
      <c r="AM90">
        <f t="shared" si="16"/>
        <v>8.6069651741293529E-4</v>
      </c>
      <c r="AN90" s="7">
        <f t="shared" si="17"/>
        <v>0.21345273631840794</v>
      </c>
      <c r="AO90">
        <f t="shared" si="18"/>
        <v>28</v>
      </c>
      <c r="AP90" s="8">
        <f t="shared" si="12"/>
        <v>8.8571428571428577</v>
      </c>
      <c r="AQ90" s="6">
        <f t="shared" si="19"/>
        <v>7.6233120113717119E-3</v>
      </c>
      <c r="AR90">
        <f t="shared" si="20"/>
        <v>7.6233120113717119</v>
      </c>
      <c r="AS90">
        <f t="shared" si="21"/>
        <v>4.6826240856091602E-3</v>
      </c>
      <c r="AT90">
        <f t="shared" si="22"/>
        <v>7.1428571428571425E-2</v>
      </c>
    </row>
    <row r="91" spans="1:46" x14ac:dyDescent="0.25">
      <c r="A91">
        <v>89</v>
      </c>
      <c r="B91">
        <v>3</v>
      </c>
      <c r="C91">
        <v>16</v>
      </c>
      <c r="D91">
        <v>29</v>
      </c>
      <c r="E91" t="s">
        <v>19</v>
      </c>
      <c r="F91">
        <v>1</v>
      </c>
      <c r="G91" t="s">
        <v>38</v>
      </c>
      <c r="H91" s="1">
        <v>45777</v>
      </c>
      <c r="I91" s="1">
        <v>45805</v>
      </c>
      <c r="J91" t="s">
        <v>15</v>
      </c>
      <c r="L91">
        <v>2.2519999999999998</v>
      </c>
      <c r="M91">
        <v>0</v>
      </c>
      <c r="N91">
        <v>79</v>
      </c>
      <c r="O91">
        <v>79</v>
      </c>
      <c r="P91">
        <v>43</v>
      </c>
      <c r="Q91">
        <v>43</v>
      </c>
      <c r="R91">
        <v>150</v>
      </c>
      <c r="S91">
        <v>156</v>
      </c>
      <c r="T91">
        <v>131</v>
      </c>
      <c r="U91">
        <v>131</v>
      </c>
      <c r="V91">
        <v>55</v>
      </c>
      <c r="W91">
        <v>200</v>
      </c>
      <c r="AG91">
        <v>5</v>
      </c>
      <c r="AH91">
        <v>3</v>
      </c>
      <c r="AI91">
        <f t="shared" si="13"/>
        <v>458</v>
      </c>
      <c r="AJ91">
        <f t="shared" si="14"/>
        <v>614</v>
      </c>
      <c r="AK91" s="9">
        <f t="shared" si="15"/>
        <v>0.74592833876221498</v>
      </c>
      <c r="AL91">
        <v>0.68300000000000005</v>
      </c>
      <c r="AM91">
        <f t="shared" si="16"/>
        <v>1.1123778501628664E-3</v>
      </c>
      <c r="AN91" s="7">
        <f t="shared" si="17"/>
        <v>0.50946905537459286</v>
      </c>
      <c r="AO91">
        <f t="shared" si="18"/>
        <v>28</v>
      </c>
      <c r="AP91" s="8">
        <f t="shared" si="12"/>
        <v>16.357142857142858</v>
      </c>
      <c r="AQ91" s="6">
        <f t="shared" si="19"/>
        <v>1.8195323406235458E-2</v>
      </c>
      <c r="AR91">
        <f t="shared" si="20"/>
        <v>18.195323406235456</v>
      </c>
      <c r="AS91">
        <f t="shared" si="21"/>
        <v>8.079628510761749E-3</v>
      </c>
      <c r="AT91">
        <f t="shared" si="22"/>
        <v>0.10714285714285714</v>
      </c>
    </row>
    <row r="92" spans="1:46" x14ac:dyDescent="0.25">
      <c r="A92">
        <v>92</v>
      </c>
      <c r="B92">
        <v>4</v>
      </c>
      <c r="C92">
        <v>22</v>
      </c>
      <c r="D92">
        <v>2</v>
      </c>
      <c r="E92" t="s">
        <v>23</v>
      </c>
      <c r="F92">
        <v>5</v>
      </c>
      <c r="G92" t="s">
        <v>28</v>
      </c>
      <c r="H92" s="1">
        <v>45780</v>
      </c>
      <c r="I92" s="1">
        <v>45808</v>
      </c>
      <c r="J92" t="s">
        <v>14</v>
      </c>
      <c r="L92">
        <v>3.3940000000000001</v>
      </c>
      <c r="M92">
        <v>0</v>
      </c>
      <c r="N92">
        <v>115</v>
      </c>
      <c r="O92">
        <v>295</v>
      </c>
      <c r="P92">
        <v>144</v>
      </c>
      <c r="Q92">
        <v>144</v>
      </c>
      <c r="R92">
        <v>67</v>
      </c>
      <c r="S92">
        <v>67</v>
      </c>
      <c r="T92">
        <v>4</v>
      </c>
      <c r="U92">
        <v>4</v>
      </c>
      <c r="AG92">
        <v>4</v>
      </c>
      <c r="AH92">
        <v>3</v>
      </c>
      <c r="AI92">
        <f t="shared" si="13"/>
        <v>330</v>
      </c>
      <c r="AJ92">
        <f t="shared" si="14"/>
        <v>514</v>
      </c>
      <c r="AK92" s="9">
        <f t="shared" si="15"/>
        <v>0.642023346303502</v>
      </c>
      <c r="AL92">
        <v>0.33600000000000002</v>
      </c>
      <c r="AM92">
        <f t="shared" si="16"/>
        <v>6.5369649805447478E-4</v>
      </c>
      <c r="AN92" s="7">
        <f t="shared" si="17"/>
        <v>0.21571984435797667</v>
      </c>
      <c r="AO92">
        <f t="shared" si="18"/>
        <v>28</v>
      </c>
      <c r="AP92" s="8">
        <f t="shared" si="12"/>
        <v>11.785714285714286</v>
      </c>
      <c r="AQ92" s="6">
        <f t="shared" si="19"/>
        <v>7.7042801556420236E-3</v>
      </c>
      <c r="AR92">
        <f t="shared" si="20"/>
        <v>7.7042801556420235</v>
      </c>
      <c r="AS92">
        <f t="shared" si="21"/>
        <v>2.269970582098416E-3</v>
      </c>
      <c r="AT92">
        <f t="shared" si="22"/>
        <v>0.10714285714285714</v>
      </c>
    </row>
    <row r="93" spans="1:46" x14ac:dyDescent="0.25">
      <c r="A93">
        <v>92</v>
      </c>
      <c r="B93">
        <v>4</v>
      </c>
      <c r="C93">
        <v>22</v>
      </c>
      <c r="D93">
        <v>2</v>
      </c>
      <c r="E93" t="s">
        <v>23</v>
      </c>
      <c r="F93">
        <v>5</v>
      </c>
      <c r="G93" t="s">
        <v>28</v>
      </c>
      <c r="H93" s="1">
        <v>45780</v>
      </c>
      <c r="I93" s="1">
        <v>45808</v>
      </c>
      <c r="J93" t="s">
        <v>15</v>
      </c>
      <c r="L93">
        <v>3.0329999999999999</v>
      </c>
      <c r="M93">
        <v>0</v>
      </c>
      <c r="N93">
        <v>135</v>
      </c>
      <c r="O93">
        <v>333</v>
      </c>
      <c r="P93">
        <v>137</v>
      </c>
      <c r="Q93">
        <v>137</v>
      </c>
      <c r="R93">
        <v>49</v>
      </c>
      <c r="S93">
        <v>49</v>
      </c>
      <c r="T93">
        <v>23</v>
      </c>
      <c r="U93">
        <v>23</v>
      </c>
      <c r="AG93">
        <v>4</v>
      </c>
      <c r="AH93">
        <v>3</v>
      </c>
      <c r="AI93">
        <f t="shared" si="13"/>
        <v>344</v>
      </c>
      <c r="AJ93">
        <f t="shared" si="14"/>
        <v>546</v>
      </c>
      <c r="AK93" s="9">
        <f t="shared" si="15"/>
        <v>0.63003663003663002</v>
      </c>
      <c r="AL93">
        <v>0.443</v>
      </c>
      <c r="AM93">
        <f t="shared" si="16"/>
        <v>8.1135531135531137E-4</v>
      </c>
      <c r="AN93" s="7">
        <f t="shared" si="17"/>
        <v>0.27910622710622712</v>
      </c>
      <c r="AO93">
        <f t="shared" si="18"/>
        <v>28</v>
      </c>
      <c r="AP93" s="8">
        <f t="shared" si="12"/>
        <v>12.285714285714286</v>
      </c>
      <c r="AQ93" s="6">
        <f t="shared" si="19"/>
        <v>9.9680795395081113E-3</v>
      </c>
      <c r="AR93">
        <f t="shared" si="20"/>
        <v>9.9680795395081105</v>
      </c>
      <c r="AS93">
        <f t="shared" si="21"/>
        <v>3.2865412263462287E-3</v>
      </c>
      <c r="AT93">
        <f t="shared" si="22"/>
        <v>0.10714285714285714</v>
      </c>
    </row>
    <row r="94" spans="1:46" x14ac:dyDescent="0.25">
      <c r="A94">
        <v>93</v>
      </c>
      <c r="B94">
        <v>4</v>
      </c>
      <c r="C94">
        <v>22</v>
      </c>
      <c r="D94">
        <v>3</v>
      </c>
      <c r="E94" t="s">
        <v>12</v>
      </c>
      <c r="F94">
        <v>2</v>
      </c>
      <c r="G94" t="s">
        <v>30</v>
      </c>
      <c r="H94" s="1">
        <v>45780</v>
      </c>
      <c r="I94" s="1">
        <v>45808</v>
      </c>
      <c r="J94" t="s">
        <v>14</v>
      </c>
      <c r="L94">
        <v>4.1360000000000001</v>
      </c>
      <c r="M94">
        <v>0</v>
      </c>
      <c r="N94">
        <v>119</v>
      </c>
      <c r="O94">
        <v>156</v>
      </c>
      <c r="P94">
        <v>48</v>
      </c>
      <c r="Q94">
        <v>86</v>
      </c>
      <c r="R94">
        <v>108</v>
      </c>
      <c r="S94">
        <v>108</v>
      </c>
      <c r="T94">
        <v>19</v>
      </c>
      <c r="U94">
        <v>19</v>
      </c>
      <c r="AG94">
        <v>4</v>
      </c>
      <c r="AH94">
        <v>2</v>
      </c>
      <c r="AI94">
        <f t="shared" si="13"/>
        <v>294</v>
      </c>
      <c r="AJ94">
        <f t="shared" si="14"/>
        <v>373</v>
      </c>
      <c r="AK94" s="9">
        <f t="shared" si="15"/>
        <v>0.7882037533512064</v>
      </c>
      <c r="AL94">
        <v>0.67700000000000005</v>
      </c>
      <c r="AM94">
        <f t="shared" si="16"/>
        <v>1.8150134048257375E-3</v>
      </c>
      <c r="AN94" s="7">
        <f t="shared" si="17"/>
        <v>0.5336139410187668</v>
      </c>
      <c r="AO94">
        <f t="shared" si="18"/>
        <v>28</v>
      </c>
      <c r="AP94" s="8">
        <f t="shared" si="12"/>
        <v>10.5</v>
      </c>
      <c r="AQ94" s="6">
        <f t="shared" si="19"/>
        <v>1.9057640750670242E-2</v>
      </c>
      <c r="AR94">
        <f t="shared" si="20"/>
        <v>19.057640750670242</v>
      </c>
      <c r="AS94">
        <f t="shared" si="21"/>
        <v>4.6077467965837142E-3</v>
      </c>
      <c r="AT94">
        <f t="shared" si="22"/>
        <v>7.1428571428571425E-2</v>
      </c>
    </row>
    <row r="95" spans="1:46" x14ac:dyDescent="0.25">
      <c r="A95">
        <v>93</v>
      </c>
      <c r="B95">
        <v>4</v>
      </c>
      <c r="C95">
        <v>22</v>
      </c>
      <c r="D95">
        <v>3</v>
      </c>
      <c r="E95" t="s">
        <v>12</v>
      </c>
      <c r="F95">
        <v>2</v>
      </c>
      <c r="G95" t="s">
        <v>30</v>
      </c>
      <c r="H95" s="1">
        <v>45780</v>
      </c>
      <c r="I95" s="1">
        <v>45808</v>
      </c>
      <c r="J95" t="s">
        <v>15</v>
      </c>
      <c r="L95">
        <v>3.99</v>
      </c>
      <c r="M95">
        <v>0</v>
      </c>
      <c r="N95">
        <v>41</v>
      </c>
      <c r="O95">
        <v>80</v>
      </c>
      <c r="P95">
        <v>90</v>
      </c>
      <c r="Q95">
        <v>130</v>
      </c>
      <c r="R95">
        <v>120</v>
      </c>
      <c r="S95">
        <v>120</v>
      </c>
      <c r="T95">
        <v>83</v>
      </c>
      <c r="U95">
        <v>83</v>
      </c>
      <c r="V95">
        <v>89</v>
      </c>
      <c r="W95">
        <v>89</v>
      </c>
      <c r="X95">
        <v>49</v>
      </c>
      <c r="Y95">
        <v>49</v>
      </c>
      <c r="Z95">
        <v>55</v>
      </c>
      <c r="AA95">
        <v>55</v>
      </c>
      <c r="AB95">
        <v>66</v>
      </c>
      <c r="AC95">
        <v>66</v>
      </c>
      <c r="AD95">
        <v>37</v>
      </c>
      <c r="AE95">
        <v>37</v>
      </c>
      <c r="AF95">
        <v>29</v>
      </c>
      <c r="AG95">
        <v>10</v>
      </c>
      <c r="AH95">
        <v>8</v>
      </c>
      <c r="AI95">
        <f t="shared" si="13"/>
        <v>659</v>
      </c>
      <c r="AJ95">
        <f t="shared" si="14"/>
        <v>719</v>
      </c>
      <c r="AK95" s="9">
        <f t="shared" si="15"/>
        <v>0.91655076495132126</v>
      </c>
      <c r="AL95">
        <v>0.60599999999999998</v>
      </c>
      <c r="AM95">
        <f t="shared" si="16"/>
        <v>8.4283727399165503E-4</v>
      </c>
      <c r="AN95" s="7">
        <f t="shared" si="17"/>
        <v>0.55542976356050067</v>
      </c>
      <c r="AO95">
        <f t="shared" si="18"/>
        <v>28</v>
      </c>
      <c r="AP95" s="8">
        <f t="shared" si="12"/>
        <v>23.535714285714285</v>
      </c>
      <c r="AQ95" s="6">
        <f t="shared" si="19"/>
        <v>1.9836777270017879E-2</v>
      </c>
      <c r="AR95">
        <f t="shared" si="20"/>
        <v>19.83677727001788</v>
      </c>
      <c r="AS95">
        <f t="shared" si="21"/>
        <v>4.97162337594433E-3</v>
      </c>
      <c r="AT95">
        <f t="shared" si="22"/>
        <v>0.2857142857142857</v>
      </c>
    </row>
    <row r="96" spans="1:46" x14ac:dyDescent="0.25">
      <c r="A96">
        <v>95</v>
      </c>
      <c r="B96">
        <v>4</v>
      </c>
      <c r="C96">
        <v>22</v>
      </c>
      <c r="D96">
        <v>5</v>
      </c>
      <c r="E96" t="s">
        <v>12</v>
      </c>
      <c r="F96">
        <v>1</v>
      </c>
      <c r="G96" t="s">
        <v>17</v>
      </c>
      <c r="H96" s="1">
        <v>45780</v>
      </c>
      <c r="I96" s="1">
        <v>45808</v>
      </c>
      <c r="J96" t="s">
        <v>14</v>
      </c>
      <c r="L96">
        <v>2.88</v>
      </c>
      <c r="M96">
        <v>0</v>
      </c>
      <c r="N96">
        <v>9</v>
      </c>
      <c r="O96">
        <v>167</v>
      </c>
      <c r="P96">
        <v>119</v>
      </c>
      <c r="Q96">
        <v>119</v>
      </c>
      <c r="R96">
        <v>47</v>
      </c>
      <c r="S96">
        <v>47</v>
      </c>
      <c r="T96">
        <v>93</v>
      </c>
      <c r="U96">
        <v>93</v>
      </c>
      <c r="AG96">
        <v>4</v>
      </c>
      <c r="AH96">
        <v>3</v>
      </c>
      <c r="AI96">
        <f t="shared" si="13"/>
        <v>268</v>
      </c>
      <c r="AJ96">
        <f t="shared" si="14"/>
        <v>430</v>
      </c>
      <c r="AK96" s="9">
        <f t="shared" si="15"/>
        <v>0.62325581395348839</v>
      </c>
      <c r="AL96">
        <v>0.33700000000000002</v>
      </c>
      <c r="AM96">
        <f t="shared" si="16"/>
        <v>7.837209302325582E-4</v>
      </c>
      <c r="AN96" s="7">
        <f t="shared" si="17"/>
        <v>0.21003720930232561</v>
      </c>
      <c r="AO96">
        <f t="shared" si="18"/>
        <v>28</v>
      </c>
      <c r="AP96" s="8">
        <f t="shared" si="12"/>
        <v>9.5714285714285712</v>
      </c>
      <c r="AQ96" s="6">
        <f t="shared" si="19"/>
        <v>7.5013289036544861E-3</v>
      </c>
      <c r="AR96">
        <f t="shared" si="20"/>
        <v>7.5013289036544863</v>
      </c>
      <c r="AS96">
        <f t="shared" si="21"/>
        <v>2.6046280915466968E-3</v>
      </c>
      <c r="AT96">
        <f t="shared" si="22"/>
        <v>0.10714285714285714</v>
      </c>
    </row>
    <row r="97" spans="1:46" x14ac:dyDescent="0.25">
      <c r="A97">
        <v>95</v>
      </c>
      <c r="B97">
        <v>4</v>
      </c>
      <c r="C97">
        <v>22</v>
      </c>
      <c r="D97">
        <v>5</v>
      </c>
      <c r="E97" t="s">
        <v>12</v>
      </c>
      <c r="F97">
        <v>1</v>
      </c>
      <c r="G97" t="s">
        <v>17</v>
      </c>
      <c r="H97" s="1">
        <v>45780</v>
      </c>
      <c r="I97" s="1">
        <v>45808</v>
      </c>
      <c r="J97" t="s">
        <v>15</v>
      </c>
      <c r="L97">
        <v>3.6230000000000002</v>
      </c>
      <c r="M97">
        <v>0</v>
      </c>
      <c r="N97">
        <v>146</v>
      </c>
      <c r="O97">
        <v>213</v>
      </c>
      <c r="P97">
        <v>107</v>
      </c>
      <c r="Q97">
        <v>107</v>
      </c>
      <c r="R97">
        <v>66</v>
      </c>
      <c r="S97">
        <v>66</v>
      </c>
      <c r="T97">
        <v>9</v>
      </c>
      <c r="U97">
        <v>9</v>
      </c>
      <c r="AG97">
        <v>4</v>
      </c>
      <c r="AH97">
        <v>3</v>
      </c>
      <c r="AI97">
        <f t="shared" si="13"/>
        <v>328</v>
      </c>
      <c r="AJ97">
        <f t="shared" si="14"/>
        <v>399</v>
      </c>
      <c r="AK97" s="9">
        <f t="shared" si="15"/>
        <v>0.82205513784461148</v>
      </c>
      <c r="AL97">
        <v>0.29299999999999998</v>
      </c>
      <c r="AM97">
        <f t="shared" si="16"/>
        <v>7.3433583959899745E-4</v>
      </c>
      <c r="AN97" s="7">
        <f t="shared" si="17"/>
        <v>0.24086215538847117</v>
      </c>
      <c r="AO97">
        <f t="shared" si="18"/>
        <v>28</v>
      </c>
      <c r="AP97" s="8">
        <f t="shared" si="12"/>
        <v>11.714285714285714</v>
      </c>
      <c r="AQ97" s="6">
        <f t="shared" si="19"/>
        <v>8.6022198353025419E-3</v>
      </c>
      <c r="AR97">
        <f t="shared" si="20"/>
        <v>8.6022198353025416</v>
      </c>
      <c r="AS97">
        <f t="shared" si="21"/>
        <v>2.3743361400227828E-3</v>
      </c>
      <c r="AT97">
        <f t="shared" si="22"/>
        <v>0.10714285714285714</v>
      </c>
    </row>
    <row r="98" spans="1:46" x14ac:dyDescent="0.25">
      <c r="A98">
        <v>96</v>
      </c>
      <c r="B98">
        <v>4</v>
      </c>
      <c r="C98">
        <v>22</v>
      </c>
      <c r="D98">
        <v>6</v>
      </c>
      <c r="E98" t="s">
        <v>23</v>
      </c>
      <c r="F98">
        <v>4</v>
      </c>
      <c r="G98" t="s">
        <v>26</v>
      </c>
      <c r="H98" s="1">
        <v>45780</v>
      </c>
      <c r="I98" s="1">
        <v>45808</v>
      </c>
      <c r="J98" t="s">
        <v>14</v>
      </c>
      <c r="L98">
        <v>3.8279999999999998</v>
      </c>
      <c r="M98">
        <v>0</v>
      </c>
      <c r="N98">
        <v>129</v>
      </c>
      <c r="O98">
        <v>327</v>
      </c>
      <c r="P98">
        <v>68</v>
      </c>
      <c r="Q98">
        <v>105</v>
      </c>
      <c r="R98">
        <v>54</v>
      </c>
      <c r="S98">
        <v>54</v>
      </c>
      <c r="T98">
        <v>14</v>
      </c>
      <c r="U98">
        <v>14</v>
      </c>
      <c r="AG98">
        <v>4</v>
      </c>
      <c r="AH98">
        <v>2</v>
      </c>
      <c r="AI98">
        <f t="shared" si="13"/>
        <v>265</v>
      </c>
      <c r="AJ98">
        <f t="shared" si="14"/>
        <v>504</v>
      </c>
      <c r="AK98" s="9">
        <f t="shared" si="15"/>
        <v>0.52579365079365081</v>
      </c>
      <c r="AL98">
        <v>0.26700000000000002</v>
      </c>
      <c r="AM98">
        <f t="shared" si="16"/>
        <v>5.2976190476190484E-4</v>
      </c>
      <c r="AN98" s="7">
        <f t="shared" si="17"/>
        <v>0.1403869047619048</v>
      </c>
      <c r="AO98">
        <f t="shared" si="18"/>
        <v>28</v>
      </c>
      <c r="AP98" s="8">
        <f t="shared" ref="AP98:AP129" si="23">AI98/AO98</f>
        <v>9.4642857142857135</v>
      </c>
      <c r="AQ98" s="6">
        <f t="shared" si="19"/>
        <v>5.0138180272108852E-3</v>
      </c>
      <c r="AR98">
        <f t="shared" si="20"/>
        <v>5.0138180272108848</v>
      </c>
      <c r="AS98">
        <f t="shared" si="21"/>
        <v>1.3097748242452678E-3</v>
      </c>
      <c r="AT98">
        <f t="shared" si="22"/>
        <v>7.1428571428571425E-2</v>
      </c>
    </row>
    <row r="99" spans="1:46" x14ac:dyDescent="0.25">
      <c r="A99">
        <v>96</v>
      </c>
      <c r="B99">
        <v>4</v>
      </c>
      <c r="C99">
        <v>22</v>
      </c>
      <c r="D99">
        <v>6</v>
      </c>
      <c r="E99" t="s">
        <v>23</v>
      </c>
      <c r="F99">
        <v>4</v>
      </c>
      <c r="G99" t="s">
        <v>26</v>
      </c>
      <c r="H99" s="1">
        <v>45780</v>
      </c>
      <c r="I99" s="1">
        <v>45808</v>
      </c>
      <c r="J99" t="s">
        <v>15</v>
      </c>
      <c r="L99">
        <v>4.0490000000000004</v>
      </c>
      <c r="M99">
        <v>0</v>
      </c>
      <c r="N99">
        <v>160</v>
      </c>
      <c r="O99">
        <v>358</v>
      </c>
      <c r="P99">
        <v>254</v>
      </c>
      <c r="Q99">
        <v>254</v>
      </c>
      <c r="R99">
        <v>84</v>
      </c>
      <c r="S99">
        <v>84</v>
      </c>
      <c r="T99">
        <v>73</v>
      </c>
      <c r="U99">
        <v>73</v>
      </c>
      <c r="V99">
        <v>22</v>
      </c>
      <c r="W99">
        <v>22</v>
      </c>
      <c r="AG99">
        <v>5</v>
      </c>
      <c r="AH99">
        <v>4</v>
      </c>
      <c r="AI99">
        <f t="shared" si="13"/>
        <v>593</v>
      </c>
      <c r="AJ99">
        <f t="shared" si="14"/>
        <v>796</v>
      </c>
      <c r="AK99" s="9">
        <f t="shared" si="15"/>
        <v>0.74497487437185927</v>
      </c>
      <c r="AL99">
        <v>0.66100000000000003</v>
      </c>
      <c r="AM99">
        <f t="shared" si="16"/>
        <v>8.3040201005025126E-4</v>
      </c>
      <c r="AN99" s="7">
        <f t="shared" si="17"/>
        <v>0.49242839195979898</v>
      </c>
      <c r="AO99">
        <f t="shared" si="18"/>
        <v>28</v>
      </c>
      <c r="AP99" s="8">
        <f t="shared" si="23"/>
        <v>21.178571428571427</v>
      </c>
      <c r="AQ99" s="6">
        <f t="shared" si="19"/>
        <v>1.7586728284278534E-2</v>
      </c>
      <c r="AR99">
        <f t="shared" si="20"/>
        <v>17.586728284278536</v>
      </c>
      <c r="AS99">
        <f t="shared" si="21"/>
        <v>4.3434745083424384E-3</v>
      </c>
      <c r="AT99">
        <f t="shared" si="22"/>
        <v>0.14285714285714285</v>
      </c>
    </row>
    <row r="100" spans="1:46" x14ac:dyDescent="0.25">
      <c r="A100">
        <v>98</v>
      </c>
      <c r="B100">
        <v>4</v>
      </c>
      <c r="C100">
        <v>22</v>
      </c>
      <c r="D100">
        <v>8</v>
      </c>
      <c r="E100" t="s">
        <v>12</v>
      </c>
      <c r="F100">
        <v>3</v>
      </c>
      <c r="G100" t="s">
        <v>13</v>
      </c>
      <c r="H100" s="1">
        <v>45780</v>
      </c>
      <c r="I100" s="1">
        <v>45808</v>
      </c>
      <c r="J100" t="s">
        <v>14</v>
      </c>
      <c r="L100">
        <v>1.8680000000000001</v>
      </c>
      <c r="M100">
        <v>0</v>
      </c>
      <c r="N100">
        <v>102</v>
      </c>
      <c r="O100">
        <v>141</v>
      </c>
      <c r="P100">
        <v>119</v>
      </c>
      <c r="Q100">
        <v>119</v>
      </c>
      <c r="R100">
        <v>50</v>
      </c>
      <c r="S100">
        <v>50</v>
      </c>
      <c r="T100">
        <v>29</v>
      </c>
      <c r="U100">
        <v>29</v>
      </c>
      <c r="AG100">
        <v>4</v>
      </c>
      <c r="AH100">
        <v>3</v>
      </c>
      <c r="AI100">
        <f t="shared" si="13"/>
        <v>300</v>
      </c>
      <c r="AJ100">
        <f t="shared" si="14"/>
        <v>343</v>
      </c>
      <c r="AK100" s="9">
        <f t="shared" si="15"/>
        <v>0.87463556851311952</v>
      </c>
      <c r="AL100">
        <v>0.217</v>
      </c>
      <c r="AM100">
        <f t="shared" si="16"/>
        <v>6.3265306122448984E-4</v>
      </c>
      <c r="AN100" s="7">
        <f t="shared" si="17"/>
        <v>0.18979591836734694</v>
      </c>
      <c r="AO100">
        <f t="shared" si="18"/>
        <v>28</v>
      </c>
      <c r="AP100" s="8">
        <f t="shared" si="23"/>
        <v>10.714285714285714</v>
      </c>
      <c r="AQ100" s="6">
        <f t="shared" si="19"/>
        <v>6.778425655976676E-3</v>
      </c>
      <c r="AR100">
        <f t="shared" si="20"/>
        <v>6.778425655976676</v>
      </c>
      <c r="AS100">
        <f t="shared" si="21"/>
        <v>3.6287075246127813E-3</v>
      </c>
      <c r="AT100">
        <f t="shared" si="22"/>
        <v>0.10714285714285714</v>
      </c>
    </row>
    <row r="101" spans="1:46" x14ac:dyDescent="0.25">
      <c r="A101">
        <v>98</v>
      </c>
      <c r="B101">
        <v>4</v>
      </c>
      <c r="C101">
        <v>22</v>
      </c>
      <c r="D101">
        <v>8</v>
      </c>
      <c r="E101" t="s">
        <v>12</v>
      </c>
      <c r="F101">
        <v>3</v>
      </c>
      <c r="G101" t="s">
        <v>13</v>
      </c>
      <c r="H101" s="1">
        <v>45780</v>
      </c>
      <c r="I101" s="1">
        <v>45808</v>
      </c>
      <c r="J101" t="s">
        <v>15</v>
      </c>
      <c r="L101">
        <v>2.8780000000000001</v>
      </c>
      <c r="M101">
        <v>0</v>
      </c>
      <c r="N101">
        <v>120</v>
      </c>
      <c r="O101">
        <v>159</v>
      </c>
      <c r="P101">
        <v>170</v>
      </c>
      <c r="Q101">
        <v>170</v>
      </c>
      <c r="R101">
        <v>51</v>
      </c>
      <c r="S101">
        <v>51</v>
      </c>
      <c r="T101">
        <v>73</v>
      </c>
      <c r="U101">
        <v>73</v>
      </c>
      <c r="V101">
        <v>8</v>
      </c>
      <c r="W101">
        <v>8</v>
      </c>
      <c r="AG101">
        <v>5</v>
      </c>
      <c r="AH101">
        <v>4</v>
      </c>
      <c r="AI101">
        <f t="shared" si="13"/>
        <v>422</v>
      </c>
      <c r="AJ101">
        <f t="shared" si="14"/>
        <v>466</v>
      </c>
      <c r="AK101" s="9">
        <f t="shared" si="15"/>
        <v>0.90557939914163088</v>
      </c>
      <c r="AL101">
        <v>0.316</v>
      </c>
      <c r="AM101">
        <f t="shared" si="16"/>
        <v>6.7811158798283257E-4</v>
      </c>
      <c r="AN101" s="7">
        <f t="shared" si="17"/>
        <v>0.28616309012875535</v>
      </c>
      <c r="AO101">
        <f t="shared" si="18"/>
        <v>28</v>
      </c>
      <c r="AP101" s="8">
        <f t="shared" si="23"/>
        <v>15.071428571428571</v>
      </c>
      <c r="AQ101" s="6">
        <f t="shared" si="19"/>
        <v>1.0220110361741263E-2</v>
      </c>
      <c r="AR101">
        <f t="shared" si="20"/>
        <v>10.220110361741263</v>
      </c>
      <c r="AS101">
        <f t="shared" si="21"/>
        <v>3.551115483579313E-3</v>
      </c>
      <c r="AT101">
        <f t="shared" si="22"/>
        <v>0.14285714285714285</v>
      </c>
    </row>
    <row r="102" spans="1:46" x14ac:dyDescent="0.25">
      <c r="A102">
        <v>101</v>
      </c>
      <c r="B102">
        <v>4</v>
      </c>
      <c r="C102">
        <v>22</v>
      </c>
      <c r="D102">
        <v>11</v>
      </c>
      <c r="E102" t="s">
        <v>19</v>
      </c>
      <c r="F102">
        <v>5</v>
      </c>
      <c r="G102" t="s">
        <v>33</v>
      </c>
      <c r="H102" s="1">
        <v>45780</v>
      </c>
      <c r="I102" s="1">
        <v>45808</v>
      </c>
      <c r="J102" t="s">
        <v>14</v>
      </c>
      <c r="L102">
        <v>3.2250000000000001</v>
      </c>
      <c r="M102">
        <v>0</v>
      </c>
      <c r="N102">
        <v>123</v>
      </c>
      <c r="O102">
        <v>281</v>
      </c>
      <c r="P102">
        <v>88</v>
      </c>
      <c r="Q102">
        <v>88</v>
      </c>
      <c r="R102">
        <v>60</v>
      </c>
      <c r="S102">
        <v>60</v>
      </c>
      <c r="T102">
        <v>11</v>
      </c>
      <c r="U102">
        <v>11</v>
      </c>
      <c r="AG102">
        <v>4</v>
      </c>
      <c r="AH102">
        <v>3</v>
      </c>
      <c r="AI102">
        <f t="shared" si="13"/>
        <v>282</v>
      </c>
      <c r="AJ102">
        <f t="shared" si="14"/>
        <v>444</v>
      </c>
      <c r="AK102" s="9">
        <f t="shared" si="15"/>
        <v>0.63513513513513509</v>
      </c>
      <c r="AL102">
        <v>0.249</v>
      </c>
      <c r="AM102">
        <f t="shared" si="16"/>
        <v>5.6081081081081076E-4</v>
      </c>
      <c r="AN102" s="7">
        <f t="shared" si="17"/>
        <v>0.15814864864864864</v>
      </c>
      <c r="AO102">
        <f t="shared" si="18"/>
        <v>28</v>
      </c>
      <c r="AP102" s="8">
        <f t="shared" si="23"/>
        <v>10.071428571428571</v>
      </c>
      <c r="AQ102" s="6">
        <f t="shared" si="19"/>
        <v>5.6481660231660225E-3</v>
      </c>
      <c r="AR102">
        <f t="shared" si="20"/>
        <v>5.6481660231660227</v>
      </c>
      <c r="AS102">
        <f t="shared" si="21"/>
        <v>1.7513693095088441E-3</v>
      </c>
      <c r="AT102">
        <f t="shared" si="22"/>
        <v>0.10714285714285714</v>
      </c>
    </row>
    <row r="103" spans="1:46" x14ac:dyDescent="0.25">
      <c r="A103">
        <v>101</v>
      </c>
      <c r="B103">
        <v>4</v>
      </c>
      <c r="C103">
        <v>22</v>
      </c>
      <c r="D103">
        <v>11</v>
      </c>
      <c r="E103" t="s">
        <v>19</v>
      </c>
      <c r="F103">
        <v>5</v>
      </c>
      <c r="G103" t="s">
        <v>33</v>
      </c>
      <c r="H103" s="1">
        <v>45780</v>
      </c>
      <c r="I103" s="1">
        <v>45808</v>
      </c>
      <c r="J103" t="s">
        <v>15</v>
      </c>
      <c r="L103">
        <v>1.351</v>
      </c>
      <c r="M103">
        <v>0</v>
      </c>
      <c r="N103">
        <v>18</v>
      </c>
      <c r="O103">
        <v>179</v>
      </c>
      <c r="P103">
        <v>71</v>
      </c>
      <c r="Q103">
        <v>103</v>
      </c>
      <c r="R103">
        <v>18</v>
      </c>
      <c r="S103">
        <v>18</v>
      </c>
      <c r="AG103">
        <v>3</v>
      </c>
      <c r="AH103">
        <v>1</v>
      </c>
      <c r="AI103">
        <f t="shared" si="13"/>
        <v>107</v>
      </c>
      <c r="AJ103">
        <f t="shared" si="14"/>
        <v>303</v>
      </c>
      <c r="AK103" s="9">
        <f t="shared" si="15"/>
        <v>0.35313531353135313</v>
      </c>
      <c r="AL103">
        <v>0.184</v>
      </c>
      <c r="AM103">
        <f t="shared" si="16"/>
        <v>6.0726072607260729E-4</v>
      </c>
      <c r="AN103" s="7">
        <f t="shared" si="17"/>
        <v>6.4976897689768984E-2</v>
      </c>
      <c r="AO103">
        <f t="shared" si="18"/>
        <v>28</v>
      </c>
      <c r="AP103" s="8">
        <f t="shared" si="23"/>
        <v>3.8214285714285716</v>
      </c>
      <c r="AQ103" s="6">
        <f t="shared" si="19"/>
        <v>2.320603488920321E-3</v>
      </c>
      <c r="AR103">
        <f t="shared" si="20"/>
        <v>2.3206034889203209</v>
      </c>
      <c r="AS103">
        <f t="shared" si="21"/>
        <v>1.717693182028365E-3</v>
      </c>
      <c r="AT103">
        <f t="shared" si="22"/>
        <v>3.5714285714285712E-2</v>
      </c>
    </row>
    <row r="104" spans="1:46" x14ac:dyDescent="0.25">
      <c r="A104">
        <v>103</v>
      </c>
      <c r="B104">
        <v>4</v>
      </c>
      <c r="C104">
        <v>22</v>
      </c>
      <c r="D104">
        <v>13</v>
      </c>
      <c r="E104" t="s">
        <v>12</v>
      </c>
      <c r="F104">
        <v>5</v>
      </c>
      <c r="G104" t="s">
        <v>34</v>
      </c>
      <c r="H104" s="1">
        <v>45780</v>
      </c>
      <c r="I104" s="1">
        <v>45808</v>
      </c>
      <c r="J104" t="s">
        <v>14</v>
      </c>
      <c r="L104">
        <v>4.141</v>
      </c>
      <c r="M104">
        <v>0</v>
      </c>
      <c r="N104">
        <v>100</v>
      </c>
      <c r="O104">
        <v>139</v>
      </c>
      <c r="P104">
        <v>94</v>
      </c>
      <c r="Q104">
        <v>94</v>
      </c>
      <c r="R104">
        <v>48</v>
      </c>
      <c r="S104">
        <v>48</v>
      </c>
      <c r="AG104">
        <v>3</v>
      </c>
      <c r="AH104">
        <v>2</v>
      </c>
      <c r="AI104">
        <f t="shared" si="13"/>
        <v>242</v>
      </c>
      <c r="AJ104">
        <f t="shared" si="14"/>
        <v>284</v>
      </c>
      <c r="AK104" s="9">
        <f t="shared" si="15"/>
        <v>0.852112676056338</v>
      </c>
      <c r="AL104">
        <v>0.34899999999999998</v>
      </c>
      <c r="AM104">
        <f t="shared" si="16"/>
        <v>1.2288732394366197E-3</v>
      </c>
      <c r="AN104" s="7">
        <f t="shared" si="17"/>
        <v>0.29738732394366196</v>
      </c>
      <c r="AO104">
        <f t="shared" si="18"/>
        <v>28</v>
      </c>
      <c r="AP104" s="8">
        <f t="shared" si="23"/>
        <v>8.6428571428571423</v>
      </c>
      <c r="AQ104" s="6">
        <f t="shared" si="19"/>
        <v>1.0620975855130785E-2</v>
      </c>
      <c r="AR104">
        <f t="shared" si="20"/>
        <v>10.620975855130785</v>
      </c>
      <c r="AS104">
        <f t="shared" si="21"/>
        <v>2.5648335800847102E-3</v>
      </c>
      <c r="AT104">
        <f t="shared" si="22"/>
        <v>7.1428571428571425E-2</v>
      </c>
    </row>
    <row r="105" spans="1:46" x14ac:dyDescent="0.25">
      <c r="A105">
        <v>103</v>
      </c>
      <c r="B105">
        <v>4</v>
      </c>
      <c r="C105">
        <v>22</v>
      </c>
      <c r="D105">
        <v>13</v>
      </c>
      <c r="E105" t="s">
        <v>12</v>
      </c>
      <c r="F105">
        <v>5</v>
      </c>
      <c r="G105" t="s">
        <v>34</v>
      </c>
      <c r="H105" s="1">
        <v>45780</v>
      </c>
      <c r="I105" s="1">
        <v>45808</v>
      </c>
      <c r="J105" t="s">
        <v>15</v>
      </c>
      <c r="L105">
        <v>3.3090000000000002</v>
      </c>
      <c r="M105">
        <v>0</v>
      </c>
      <c r="N105">
        <v>13</v>
      </c>
      <c r="O105">
        <v>51</v>
      </c>
      <c r="P105">
        <v>75</v>
      </c>
      <c r="Q105">
        <v>113</v>
      </c>
      <c r="R105">
        <v>69</v>
      </c>
      <c r="S105">
        <v>69</v>
      </c>
      <c r="AG105">
        <v>3</v>
      </c>
      <c r="AH105">
        <v>1</v>
      </c>
      <c r="AI105">
        <f t="shared" si="13"/>
        <v>157</v>
      </c>
      <c r="AJ105">
        <f t="shared" si="14"/>
        <v>236</v>
      </c>
      <c r="AK105" s="9">
        <f t="shared" si="15"/>
        <v>0.6652542372881356</v>
      </c>
      <c r="AL105">
        <v>0.33500000000000002</v>
      </c>
      <c r="AM105">
        <f t="shared" si="16"/>
        <v>1.419491525423729E-3</v>
      </c>
      <c r="AN105" s="7">
        <f t="shared" si="17"/>
        <v>0.22286016949152546</v>
      </c>
      <c r="AO105">
        <f t="shared" si="18"/>
        <v>28</v>
      </c>
      <c r="AP105" s="8">
        <f t="shared" si="23"/>
        <v>5.6071428571428568</v>
      </c>
      <c r="AQ105" s="6">
        <f t="shared" si="19"/>
        <v>7.9592917675544803E-3</v>
      </c>
      <c r="AR105">
        <f t="shared" si="20"/>
        <v>7.9592917675544808</v>
      </c>
      <c r="AS105">
        <f t="shared" si="21"/>
        <v>2.4053465601554789E-3</v>
      </c>
      <c r="AT105">
        <f t="shared" si="22"/>
        <v>3.5714285714285712E-2</v>
      </c>
    </row>
    <row r="106" spans="1:46" x14ac:dyDescent="0.25">
      <c r="A106">
        <v>104</v>
      </c>
      <c r="B106">
        <v>4</v>
      </c>
      <c r="C106">
        <v>22</v>
      </c>
      <c r="D106">
        <v>14</v>
      </c>
      <c r="E106" t="s">
        <v>19</v>
      </c>
      <c r="F106">
        <v>2</v>
      </c>
      <c r="G106" t="s">
        <v>20</v>
      </c>
      <c r="H106" s="1">
        <v>45780</v>
      </c>
      <c r="I106" s="1">
        <v>45808</v>
      </c>
      <c r="J106" t="s">
        <v>14</v>
      </c>
      <c r="L106">
        <v>3.7919999999999998</v>
      </c>
      <c r="M106">
        <v>0</v>
      </c>
      <c r="N106">
        <v>78</v>
      </c>
      <c r="O106">
        <v>235</v>
      </c>
      <c r="P106">
        <v>157</v>
      </c>
      <c r="Q106">
        <v>192</v>
      </c>
      <c r="R106">
        <v>100</v>
      </c>
      <c r="S106">
        <v>100</v>
      </c>
      <c r="T106">
        <v>54</v>
      </c>
      <c r="U106">
        <v>54</v>
      </c>
      <c r="V106">
        <v>23</v>
      </c>
      <c r="W106">
        <v>23</v>
      </c>
      <c r="AG106">
        <v>5</v>
      </c>
      <c r="AH106">
        <v>3</v>
      </c>
      <c r="AI106">
        <f t="shared" si="13"/>
        <v>412</v>
      </c>
      <c r="AJ106">
        <f t="shared" si="14"/>
        <v>609</v>
      </c>
      <c r="AK106" s="9">
        <f t="shared" si="15"/>
        <v>0.67651888341543509</v>
      </c>
      <c r="AL106">
        <v>0.74399999999999999</v>
      </c>
      <c r="AM106">
        <f t="shared" si="16"/>
        <v>1.2216748768472906E-3</v>
      </c>
      <c r="AN106" s="7">
        <f t="shared" si="17"/>
        <v>0.50333004926108371</v>
      </c>
      <c r="AO106">
        <f t="shared" si="18"/>
        <v>28</v>
      </c>
      <c r="AP106" s="8">
        <f t="shared" si="23"/>
        <v>14.714285714285714</v>
      </c>
      <c r="AQ106" s="6">
        <f t="shared" si="19"/>
        <v>1.7976073187895847E-2</v>
      </c>
      <c r="AR106">
        <f t="shared" si="20"/>
        <v>17.976073187895846</v>
      </c>
      <c r="AS106">
        <f t="shared" si="21"/>
        <v>4.7405256297193693E-3</v>
      </c>
      <c r="AT106">
        <f t="shared" si="22"/>
        <v>0.10714285714285714</v>
      </c>
    </row>
    <row r="107" spans="1:46" x14ac:dyDescent="0.25">
      <c r="A107">
        <v>104</v>
      </c>
      <c r="B107">
        <v>4</v>
      </c>
      <c r="C107">
        <v>22</v>
      </c>
      <c r="D107">
        <v>14</v>
      </c>
      <c r="E107" t="s">
        <v>19</v>
      </c>
      <c r="F107">
        <v>2</v>
      </c>
      <c r="G107" t="s">
        <v>20</v>
      </c>
      <c r="H107" s="1">
        <v>45780</v>
      </c>
      <c r="I107" s="1">
        <v>45808</v>
      </c>
      <c r="J107" t="s">
        <v>15</v>
      </c>
      <c r="L107">
        <v>3.2719999999999998</v>
      </c>
      <c r="M107">
        <v>0</v>
      </c>
      <c r="N107">
        <v>107</v>
      </c>
      <c r="O107">
        <v>262</v>
      </c>
      <c r="P107">
        <v>186</v>
      </c>
      <c r="Q107">
        <v>266</v>
      </c>
      <c r="R107">
        <v>66</v>
      </c>
      <c r="S107">
        <v>66</v>
      </c>
      <c r="T107">
        <v>48</v>
      </c>
      <c r="U107">
        <v>48</v>
      </c>
      <c r="AG107">
        <v>4</v>
      </c>
      <c r="AH107">
        <v>2</v>
      </c>
      <c r="AI107">
        <f t="shared" si="13"/>
        <v>407</v>
      </c>
      <c r="AJ107">
        <f t="shared" si="14"/>
        <v>646</v>
      </c>
      <c r="AK107" s="9">
        <f t="shared" si="15"/>
        <v>0.63003095975232193</v>
      </c>
      <c r="AL107">
        <v>0.52300000000000002</v>
      </c>
      <c r="AM107">
        <f t="shared" si="16"/>
        <v>8.0959752321981427E-4</v>
      </c>
      <c r="AN107" s="7">
        <f t="shared" si="17"/>
        <v>0.32950619195046443</v>
      </c>
      <c r="AO107">
        <f t="shared" si="18"/>
        <v>28</v>
      </c>
      <c r="AP107" s="8">
        <f t="shared" si="23"/>
        <v>14.535714285714286</v>
      </c>
      <c r="AQ107" s="6">
        <f t="shared" si="19"/>
        <v>1.1768078283945159E-2</v>
      </c>
      <c r="AR107">
        <f t="shared" si="20"/>
        <v>11.768078283945158</v>
      </c>
      <c r="AS107">
        <f t="shared" si="21"/>
        <v>3.5966009425260266E-3</v>
      </c>
      <c r="AT107">
        <f t="shared" si="22"/>
        <v>7.1428571428571425E-2</v>
      </c>
    </row>
    <row r="108" spans="1:46" x14ac:dyDescent="0.25">
      <c r="A108">
        <v>105</v>
      </c>
      <c r="B108">
        <v>4</v>
      </c>
      <c r="C108">
        <v>22</v>
      </c>
      <c r="D108">
        <v>15</v>
      </c>
      <c r="E108" t="s">
        <v>12</v>
      </c>
      <c r="F108">
        <v>4</v>
      </c>
      <c r="G108" t="s">
        <v>41</v>
      </c>
      <c r="H108" s="1">
        <v>45780</v>
      </c>
      <c r="I108" s="1">
        <v>45808</v>
      </c>
      <c r="J108" t="s">
        <v>14</v>
      </c>
      <c r="L108">
        <v>2.6680000000000001</v>
      </c>
      <c r="M108">
        <v>0</v>
      </c>
      <c r="N108">
        <v>169</v>
      </c>
      <c r="O108">
        <v>212</v>
      </c>
      <c r="P108">
        <v>65</v>
      </c>
      <c r="Q108">
        <v>65</v>
      </c>
      <c r="R108">
        <v>46</v>
      </c>
      <c r="S108">
        <v>46</v>
      </c>
      <c r="T108">
        <v>89</v>
      </c>
      <c r="U108">
        <v>89</v>
      </c>
      <c r="AG108">
        <v>4</v>
      </c>
      <c r="AH108">
        <v>3</v>
      </c>
      <c r="AI108">
        <f t="shared" si="13"/>
        <v>369</v>
      </c>
      <c r="AJ108">
        <f t="shared" si="14"/>
        <v>416</v>
      </c>
      <c r="AK108" s="9">
        <f t="shared" si="15"/>
        <v>0.88701923076923073</v>
      </c>
      <c r="AL108">
        <v>0.29199999999999998</v>
      </c>
      <c r="AM108">
        <f t="shared" si="16"/>
        <v>7.0192307692307687E-4</v>
      </c>
      <c r="AN108" s="7">
        <f t="shared" si="17"/>
        <v>0.25900961538461537</v>
      </c>
      <c r="AO108">
        <f t="shared" si="18"/>
        <v>28</v>
      </c>
      <c r="AP108" s="8">
        <f t="shared" si="23"/>
        <v>13.178571428571429</v>
      </c>
      <c r="AQ108" s="6">
        <f t="shared" si="19"/>
        <v>9.2503434065934059E-3</v>
      </c>
      <c r="AR108">
        <f t="shared" si="20"/>
        <v>9.2503434065934051</v>
      </c>
      <c r="AS108">
        <f t="shared" si="21"/>
        <v>3.4671452048700918E-3</v>
      </c>
      <c r="AT108">
        <f t="shared" si="22"/>
        <v>0.10714285714285714</v>
      </c>
    </row>
    <row r="109" spans="1:46" x14ac:dyDescent="0.25">
      <c r="A109">
        <v>105</v>
      </c>
      <c r="B109">
        <v>4</v>
      </c>
      <c r="C109">
        <v>22</v>
      </c>
      <c r="D109">
        <v>15</v>
      </c>
      <c r="E109" t="s">
        <v>12</v>
      </c>
      <c r="F109">
        <v>4</v>
      </c>
      <c r="G109" t="s">
        <v>41</v>
      </c>
      <c r="H109" s="1">
        <v>45780</v>
      </c>
      <c r="I109" s="1">
        <v>45808</v>
      </c>
      <c r="J109" t="s">
        <v>15</v>
      </c>
      <c r="L109">
        <v>2.5990000000000002</v>
      </c>
      <c r="M109">
        <v>0</v>
      </c>
      <c r="N109">
        <v>18</v>
      </c>
      <c r="O109">
        <v>57</v>
      </c>
      <c r="P109">
        <v>18</v>
      </c>
      <c r="Q109">
        <v>18</v>
      </c>
      <c r="AG109">
        <v>2</v>
      </c>
      <c r="AH109">
        <v>1</v>
      </c>
      <c r="AI109">
        <f t="shared" si="13"/>
        <v>36</v>
      </c>
      <c r="AJ109">
        <f t="shared" si="14"/>
        <v>77</v>
      </c>
      <c r="AK109" s="9">
        <f t="shared" si="15"/>
        <v>0.46753246753246752</v>
      </c>
      <c r="AL109">
        <v>0.23100000000000001</v>
      </c>
      <c r="AM109">
        <f t="shared" si="16"/>
        <v>3.0000000000000001E-3</v>
      </c>
      <c r="AN109" s="7">
        <f t="shared" si="17"/>
        <v>0.108</v>
      </c>
      <c r="AO109">
        <f t="shared" si="18"/>
        <v>28</v>
      </c>
      <c r="AP109" s="8">
        <f t="shared" si="23"/>
        <v>1.2857142857142858</v>
      </c>
      <c r="AQ109" s="6">
        <f t="shared" si="19"/>
        <v>3.8571428571428572E-3</v>
      </c>
      <c r="AR109">
        <f t="shared" si="20"/>
        <v>3.8571428571428572</v>
      </c>
      <c r="AS109">
        <f t="shared" si="21"/>
        <v>1.4840872863189137E-3</v>
      </c>
      <c r="AT109">
        <f t="shared" si="22"/>
        <v>3.5714285714285712E-2</v>
      </c>
    </row>
    <row r="110" spans="1:46" x14ac:dyDescent="0.25">
      <c r="A110">
        <v>107</v>
      </c>
      <c r="B110">
        <v>4</v>
      </c>
      <c r="C110">
        <v>22</v>
      </c>
      <c r="D110">
        <v>17</v>
      </c>
      <c r="E110" t="s">
        <v>19</v>
      </c>
      <c r="F110">
        <v>1</v>
      </c>
      <c r="G110" t="s">
        <v>38</v>
      </c>
      <c r="H110" s="1">
        <v>45780</v>
      </c>
      <c r="I110" s="1">
        <v>45808</v>
      </c>
      <c r="J110" t="s">
        <v>14</v>
      </c>
      <c r="L110">
        <v>4.0129999999999999</v>
      </c>
      <c r="M110">
        <v>0</v>
      </c>
      <c r="N110">
        <v>27</v>
      </c>
      <c r="O110">
        <v>185</v>
      </c>
      <c r="P110">
        <v>63</v>
      </c>
      <c r="Q110">
        <v>200</v>
      </c>
      <c r="R110">
        <v>39</v>
      </c>
      <c r="S110">
        <v>39</v>
      </c>
      <c r="T110">
        <v>11</v>
      </c>
      <c r="U110">
        <v>11</v>
      </c>
      <c r="AG110">
        <v>4</v>
      </c>
      <c r="AH110">
        <v>2</v>
      </c>
      <c r="AI110">
        <f t="shared" si="13"/>
        <v>140</v>
      </c>
      <c r="AJ110">
        <f t="shared" si="14"/>
        <v>439</v>
      </c>
      <c r="AK110" s="9">
        <f t="shared" si="15"/>
        <v>0.31890660592255127</v>
      </c>
      <c r="AL110">
        <v>0.44</v>
      </c>
      <c r="AM110">
        <f t="shared" si="16"/>
        <v>1.0022779043280183E-3</v>
      </c>
      <c r="AN110" s="7">
        <f t="shared" si="17"/>
        <v>0.14031890660592256</v>
      </c>
      <c r="AO110">
        <f t="shared" si="18"/>
        <v>28</v>
      </c>
      <c r="AP110" s="8">
        <f t="shared" si="23"/>
        <v>5</v>
      </c>
      <c r="AQ110" s="6">
        <f t="shared" si="19"/>
        <v>5.0113895216400911E-3</v>
      </c>
      <c r="AR110">
        <f t="shared" si="20"/>
        <v>5.0113895216400914</v>
      </c>
      <c r="AS110">
        <f t="shared" si="21"/>
        <v>1.2487888167555673E-3</v>
      </c>
      <c r="AT110">
        <f t="shared" si="22"/>
        <v>7.1428571428571425E-2</v>
      </c>
    </row>
    <row r="111" spans="1:46" x14ac:dyDescent="0.25">
      <c r="A111">
        <v>107</v>
      </c>
      <c r="B111">
        <v>4</v>
      </c>
      <c r="C111">
        <v>22</v>
      </c>
      <c r="D111">
        <v>17</v>
      </c>
      <c r="E111" t="s">
        <v>19</v>
      </c>
      <c r="F111">
        <v>1</v>
      </c>
      <c r="G111" t="s">
        <v>38</v>
      </c>
      <c r="H111" s="1">
        <v>45780</v>
      </c>
      <c r="I111" s="1">
        <v>45808</v>
      </c>
      <c r="J111" t="s">
        <v>15</v>
      </c>
      <c r="L111">
        <v>1.899</v>
      </c>
      <c r="M111">
        <v>0</v>
      </c>
      <c r="N111">
        <v>71</v>
      </c>
      <c r="O111">
        <v>228</v>
      </c>
      <c r="P111">
        <v>123</v>
      </c>
      <c r="Q111">
        <v>156</v>
      </c>
      <c r="R111">
        <v>51</v>
      </c>
      <c r="S111">
        <v>51</v>
      </c>
      <c r="T111">
        <v>60</v>
      </c>
      <c r="U111">
        <v>60</v>
      </c>
      <c r="V111">
        <v>81</v>
      </c>
      <c r="W111">
        <v>81</v>
      </c>
      <c r="AG111">
        <v>5</v>
      </c>
      <c r="AH111">
        <v>3</v>
      </c>
      <c r="AI111">
        <f t="shared" si="13"/>
        <v>386</v>
      </c>
      <c r="AJ111">
        <f t="shared" si="14"/>
        <v>581</v>
      </c>
      <c r="AK111" s="9">
        <f t="shared" si="15"/>
        <v>0.66437177280550774</v>
      </c>
      <c r="AL111">
        <v>0.441</v>
      </c>
      <c r="AM111">
        <f t="shared" si="16"/>
        <v>7.5903614457831323E-4</v>
      </c>
      <c r="AN111" s="7">
        <f t="shared" si="17"/>
        <v>0.29298795180722892</v>
      </c>
      <c r="AO111">
        <f t="shared" si="18"/>
        <v>28</v>
      </c>
      <c r="AP111" s="8">
        <f t="shared" si="23"/>
        <v>13.785714285714286</v>
      </c>
      <c r="AQ111" s="6">
        <f t="shared" si="19"/>
        <v>1.0463855421686747E-2</v>
      </c>
      <c r="AR111">
        <f t="shared" si="20"/>
        <v>10.463855421686747</v>
      </c>
      <c r="AS111">
        <f t="shared" si="21"/>
        <v>5.5101924284816995E-3</v>
      </c>
      <c r="AT111">
        <f t="shared" si="22"/>
        <v>0.10714285714285714</v>
      </c>
    </row>
    <row r="112" spans="1:46" x14ac:dyDescent="0.25">
      <c r="A112">
        <v>108</v>
      </c>
      <c r="B112">
        <v>4</v>
      </c>
      <c r="C112">
        <v>22</v>
      </c>
      <c r="D112">
        <v>18</v>
      </c>
      <c r="E112" t="s">
        <v>23</v>
      </c>
      <c r="F112">
        <v>3</v>
      </c>
      <c r="G112" t="s">
        <v>43</v>
      </c>
      <c r="H112" s="1">
        <v>45780</v>
      </c>
      <c r="I112" s="1">
        <v>45808</v>
      </c>
      <c r="J112" t="s">
        <v>14</v>
      </c>
      <c r="L112">
        <v>1.357</v>
      </c>
      <c r="M112">
        <v>0</v>
      </c>
      <c r="N112">
        <v>134</v>
      </c>
      <c r="O112">
        <v>370</v>
      </c>
      <c r="P112">
        <v>94</v>
      </c>
      <c r="Q112">
        <v>94</v>
      </c>
      <c r="R112">
        <v>64</v>
      </c>
      <c r="S112">
        <v>64</v>
      </c>
      <c r="T112">
        <v>92</v>
      </c>
      <c r="U112">
        <v>92</v>
      </c>
      <c r="AG112">
        <v>4</v>
      </c>
      <c r="AH112">
        <v>3</v>
      </c>
      <c r="AI112">
        <f t="shared" si="13"/>
        <v>384</v>
      </c>
      <c r="AJ112">
        <f t="shared" si="14"/>
        <v>624</v>
      </c>
      <c r="AK112" s="9">
        <f t="shared" si="15"/>
        <v>0.61538461538461542</v>
      </c>
      <c r="AL112">
        <v>0.32100000000000001</v>
      </c>
      <c r="AM112">
        <f t="shared" si="16"/>
        <v>5.1442307692307692E-4</v>
      </c>
      <c r="AN112" s="7">
        <f t="shared" si="17"/>
        <v>0.19753846153846155</v>
      </c>
      <c r="AO112">
        <f t="shared" si="18"/>
        <v>28</v>
      </c>
      <c r="AP112" s="8">
        <f t="shared" si="23"/>
        <v>13.714285714285714</v>
      </c>
      <c r="AQ112" s="6">
        <f t="shared" si="19"/>
        <v>7.0549450549450554E-3</v>
      </c>
      <c r="AR112">
        <f t="shared" si="20"/>
        <v>7.0549450549450556</v>
      </c>
      <c r="AS112">
        <f t="shared" si="21"/>
        <v>5.1989278223618686E-3</v>
      </c>
      <c r="AT112">
        <f t="shared" si="22"/>
        <v>0.10714285714285714</v>
      </c>
    </row>
    <row r="113" spans="1:46" x14ac:dyDescent="0.25">
      <c r="A113">
        <v>108</v>
      </c>
      <c r="B113">
        <v>4</v>
      </c>
      <c r="C113">
        <v>22</v>
      </c>
      <c r="D113">
        <v>18</v>
      </c>
      <c r="E113" t="s">
        <v>23</v>
      </c>
      <c r="F113">
        <v>3</v>
      </c>
      <c r="G113" t="s">
        <v>43</v>
      </c>
      <c r="H113" s="1">
        <v>45780</v>
      </c>
      <c r="I113" s="1">
        <v>45808</v>
      </c>
      <c r="J113" t="s">
        <v>15</v>
      </c>
      <c r="L113">
        <v>3.0139999999999998</v>
      </c>
      <c r="M113">
        <v>0</v>
      </c>
      <c r="N113">
        <v>114</v>
      </c>
      <c r="O113">
        <v>313</v>
      </c>
      <c r="P113">
        <v>182</v>
      </c>
      <c r="Q113">
        <v>221</v>
      </c>
      <c r="R113">
        <v>78</v>
      </c>
      <c r="S113">
        <v>78</v>
      </c>
      <c r="T113">
        <v>47</v>
      </c>
      <c r="U113">
        <v>47</v>
      </c>
      <c r="V113">
        <v>76</v>
      </c>
      <c r="W113">
        <v>76</v>
      </c>
      <c r="AG113">
        <v>5</v>
      </c>
      <c r="AH113">
        <v>3</v>
      </c>
      <c r="AI113">
        <f t="shared" si="13"/>
        <v>497</v>
      </c>
      <c r="AJ113">
        <f t="shared" si="14"/>
        <v>740</v>
      </c>
      <c r="AK113" s="9">
        <f t="shared" si="15"/>
        <v>0.67162162162162165</v>
      </c>
      <c r="AL113">
        <v>0.54</v>
      </c>
      <c r="AM113">
        <f t="shared" si="16"/>
        <v>7.297297297297298E-4</v>
      </c>
      <c r="AN113" s="7">
        <f t="shared" si="17"/>
        <v>0.36267567567567571</v>
      </c>
      <c r="AO113">
        <f t="shared" si="18"/>
        <v>28</v>
      </c>
      <c r="AP113" s="8">
        <f t="shared" si="23"/>
        <v>17.75</v>
      </c>
      <c r="AQ113" s="6">
        <f t="shared" si="19"/>
        <v>1.2952702702702703E-2</v>
      </c>
      <c r="AR113">
        <f t="shared" si="20"/>
        <v>12.952702702702704</v>
      </c>
      <c r="AS113">
        <f t="shared" si="21"/>
        <v>4.2975125091913417E-3</v>
      </c>
      <c r="AT113">
        <f t="shared" si="22"/>
        <v>0.10714285714285714</v>
      </c>
    </row>
    <row r="114" spans="1:46" x14ac:dyDescent="0.25">
      <c r="A114">
        <v>113</v>
      </c>
      <c r="B114">
        <v>4</v>
      </c>
      <c r="C114">
        <v>22</v>
      </c>
      <c r="D114">
        <v>23</v>
      </c>
      <c r="E114" t="s">
        <v>19</v>
      </c>
      <c r="F114">
        <v>3</v>
      </c>
      <c r="G114" t="s">
        <v>25</v>
      </c>
      <c r="H114" s="1">
        <v>45780</v>
      </c>
      <c r="I114" s="1">
        <v>45808</v>
      </c>
      <c r="J114" t="s">
        <v>14</v>
      </c>
      <c r="L114">
        <v>2.5569999999999999</v>
      </c>
      <c r="M114">
        <v>0</v>
      </c>
      <c r="N114">
        <v>1</v>
      </c>
      <c r="O114">
        <v>158</v>
      </c>
      <c r="P114">
        <v>14</v>
      </c>
      <c r="Q114">
        <v>74</v>
      </c>
      <c r="R114">
        <v>84</v>
      </c>
      <c r="S114">
        <v>124</v>
      </c>
      <c r="AG114">
        <v>3</v>
      </c>
      <c r="AH114">
        <v>0</v>
      </c>
      <c r="AI114">
        <f t="shared" si="13"/>
        <v>99</v>
      </c>
      <c r="AJ114">
        <f t="shared" si="14"/>
        <v>359</v>
      </c>
      <c r="AK114" s="9">
        <f t="shared" si="15"/>
        <v>0.27576601671309192</v>
      </c>
      <c r="AL114">
        <v>0.64800000000000002</v>
      </c>
      <c r="AM114">
        <f t="shared" si="16"/>
        <v>1.8050139275766017E-3</v>
      </c>
      <c r="AN114" s="7">
        <f t="shared" si="17"/>
        <v>0.17869637883008357</v>
      </c>
      <c r="AO114">
        <f t="shared" si="18"/>
        <v>28</v>
      </c>
      <c r="AP114" s="8">
        <f t="shared" si="23"/>
        <v>3.5357142857142856</v>
      </c>
      <c r="AQ114" s="6">
        <f t="shared" si="19"/>
        <v>6.3820135296458417E-3</v>
      </c>
      <c r="AR114">
        <f t="shared" si="20"/>
        <v>6.3820135296458416</v>
      </c>
      <c r="AS114">
        <f t="shared" si="21"/>
        <v>2.4958989165607516E-3</v>
      </c>
      <c r="AT114">
        <f t="shared" si="22"/>
        <v>0</v>
      </c>
    </row>
    <row r="115" spans="1:46" x14ac:dyDescent="0.25">
      <c r="A115">
        <v>113</v>
      </c>
      <c r="B115">
        <v>4</v>
      </c>
      <c r="C115">
        <v>22</v>
      </c>
      <c r="D115">
        <v>23</v>
      </c>
      <c r="E115" t="s">
        <v>19</v>
      </c>
      <c r="F115">
        <v>3</v>
      </c>
      <c r="G115" t="s">
        <v>25</v>
      </c>
      <c r="H115" s="1">
        <v>45780</v>
      </c>
      <c r="I115" s="1">
        <v>45808</v>
      </c>
      <c r="J115" t="s">
        <v>15</v>
      </c>
      <c r="L115">
        <v>2.0049999999999999</v>
      </c>
      <c r="M115">
        <v>0</v>
      </c>
      <c r="N115">
        <v>50</v>
      </c>
      <c r="O115">
        <v>63</v>
      </c>
      <c r="P115">
        <v>89</v>
      </c>
      <c r="Q115">
        <v>89</v>
      </c>
      <c r="R115">
        <v>43</v>
      </c>
      <c r="S115">
        <v>43</v>
      </c>
      <c r="T115">
        <v>23</v>
      </c>
      <c r="U115">
        <v>23</v>
      </c>
      <c r="AG115">
        <v>4</v>
      </c>
      <c r="AH115">
        <v>3</v>
      </c>
      <c r="AI115">
        <f t="shared" si="13"/>
        <v>205</v>
      </c>
      <c r="AJ115">
        <f t="shared" si="14"/>
        <v>222</v>
      </c>
      <c r="AK115" s="9">
        <f t="shared" si="15"/>
        <v>0.92342342342342343</v>
      </c>
      <c r="AL115">
        <v>0.32900000000000001</v>
      </c>
      <c r="AM115">
        <f t="shared" si="16"/>
        <v>1.4819819819819821E-3</v>
      </c>
      <c r="AN115" s="7">
        <f t="shared" si="17"/>
        <v>0.30380630630630634</v>
      </c>
      <c r="AO115">
        <f t="shared" si="18"/>
        <v>28</v>
      </c>
      <c r="AP115" s="8">
        <f t="shared" si="23"/>
        <v>7.3214285714285712</v>
      </c>
      <c r="AQ115" s="6">
        <f t="shared" si="19"/>
        <v>1.0850225225225227E-2</v>
      </c>
      <c r="AR115">
        <f t="shared" si="20"/>
        <v>10.850225225225227</v>
      </c>
      <c r="AS115">
        <f t="shared" si="21"/>
        <v>5.411583653478917E-3</v>
      </c>
      <c r="AT115">
        <f t="shared" si="22"/>
        <v>0.10714285714285714</v>
      </c>
    </row>
    <row r="116" spans="1:46" x14ac:dyDescent="0.25">
      <c r="A116">
        <v>114</v>
      </c>
      <c r="B116">
        <v>4</v>
      </c>
      <c r="C116">
        <v>22</v>
      </c>
      <c r="D116">
        <v>24</v>
      </c>
      <c r="E116" t="s">
        <v>19</v>
      </c>
      <c r="F116">
        <v>4</v>
      </c>
      <c r="G116" t="s">
        <v>45</v>
      </c>
      <c r="H116" s="1">
        <v>45780</v>
      </c>
      <c r="I116" s="1">
        <v>45808</v>
      </c>
      <c r="J116" t="s">
        <v>14</v>
      </c>
      <c r="L116">
        <v>2.8180000000000001</v>
      </c>
      <c r="M116">
        <v>0</v>
      </c>
      <c r="N116">
        <v>83</v>
      </c>
      <c r="O116">
        <v>237</v>
      </c>
      <c r="P116">
        <v>48</v>
      </c>
      <c r="Q116">
        <v>63</v>
      </c>
      <c r="R116">
        <v>81</v>
      </c>
      <c r="S116">
        <v>81</v>
      </c>
      <c r="T116">
        <v>51</v>
      </c>
      <c r="U116">
        <v>51</v>
      </c>
      <c r="AG116">
        <v>4</v>
      </c>
      <c r="AH116">
        <v>2</v>
      </c>
      <c r="AI116">
        <f t="shared" si="13"/>
        <v>263</v>
      </c>
      <c r="AJ116">
        <f t="shared" si="14"/>
        <v>436</v>
      </c>
      <c r="AK116" s="9">
        <f t="shared" si="15"/>
        <v>0.60321100917431192</v>
      </c>
      <c r="AL116">
        <v>0.74099999999999999</v>
      </c>
      <c r="AM116">
        <f t="shared" si="16"/>
        <v>1.6995412844036696E-3</v>
      </c>
      <c r="AN116" s="7">
        <f t="shared" si="17"/>
        <v>0.44697935779816511</v>
      </c>
      <c r="AO116">
        <f t="shared" si="18"/>
        <v>28</v>
      </c>
      <c r="AP116" s="8">
        <f t="shared" si="23"/>
        <v>9.3928571428571423</v>
      </c>
      <c r="AQ116" s="6">
        <f t="shared" si="19"/>
        <v>1.5963548492791611E-2</v>
      </c>
      <c r="AR116">
        <f t="shared" si="20"/>
        <v>15.963548492791611</v>
      </c>
      <c r="AS116">
        <f t="shared" si="21"/>
        <v>5.6648504232759437E-3</v>
      </c>
      <c r="AT116">
        <f t="shared" si="22"/>
        <v>7.1428571428571425E-2</v>
      </c>
    </row>
    <row r="117" spans="1:46" x14ac:dyDescent="0.25">
      <c r="A117">
        <v>114</v>
      </c>
      <c r="B117">
        <v>4</v>
      </c>
      <c r="C117">
        <v>22</v>
      </c>
      <c r="D117">
        <v>24</v>
      </c>
      <c r="E117" t="s">
        <v>19</v>
      </c>
      <c r="F117">
        <v>4</v>
      </c>
      <c r="G117" t="s">
        <v>45</v>
      </c>
      <c r="H117" s="1">
        <v>45780</v>
      </c>
      <c r="I117" s="1">
        <v>45808</v>
      </c>
      <c r="J117" t="s">
        <v>15</v>
      </c>
      <c r="L117">
        <v>3.306</v>
      </c>
      <c r="M117">
        <v>0</v>
      </c>
      <c r="N117">
        <v>48</v>
      </c>
      <c r="O117">
        <v>203</v>
      </c>
      <c r="P117">
        <v>106</v>
      </c>
      <c r="Q117">
        <v>212</v>
      </c>
      <c r="R117">
        <v>30</v>
      </c>
      <c r="S117">
        <v>30</v>
      </c>
      <c r="T117">
        <v>22</v>
      </c>
      <c r="U117">
        <v>22</v>
      </c>
      <c r="AG117">
        <v>4</v>
      </c>
      <c r="AH117">
        <v>2</v>
      </c>
      <c r="AI117">
        <f t="shared" si="13"/>
        <v>206</v>
      </c>
      <c r="AJ117">
        <f t="shared" si="14"/>
        <v>471</v>
      </c>
      <c r="AK117" s="9">
        <f t="shared" si="15"/>
        <v>0.43736730360934184</v>
      </c>
      <c r="AL117">
        <v>0.54300000000000004</v>
      </c>
      <c r="AM117">
        <f t="shared" si="16"/>
        <v>1.1528662420382167E-3</v>
      </c>
      <c r="AN117" s="7">
        <f t="shared" si="17"/>
        <v>0.23749044585987264</v>
      </c>
      <c r="AO117">
        <f t="shared" si="18"/>
        <v>28</v>
      </c>
      <c r="AP117" s="8">
        <f t="shared" si="23"/>
        <v>7.3571428571428568</v>
      </c>
      <c r="AQ117" s="6">
        <f t="shared" si="19"/>
        <v>8.4818016378525943E-3</v>
      </c>
      <c r="AR117">
        <f t="shared" si="20"/>
        <v>8.4818016378525947</v>
      </c>
      <c r="AS117">
        <f t="shared" si="21"/>
        <v>2.5655782328652733E-3</v>
      </c>
      <c r="AT117">
        <f t="shared" si="22"/>
        <v>7.1428571428571425E-2</v>
      </c>
    </row>
    <row r="118" spans="1:46" x14ac:dyDescent="0.25">
      <c r="A118">
        <v>118</v>
      </c>
      <c r="B118">
        <v>4</v>
      </c>
      <c r="C118">
        <v>22</v>
      </c>
      <c r="D118">
        <v>28</v>
      </c>
      <c r="E118" t="s">
        <v>23</v>
      </c>
      <c r="F118">
        <v>1</v>
      </c>
      <c r="G118" t="s">
        <v>24</v>
      </c>
      <c r="H118" s="1">
        <v>45780</v>
      </c>
      <c r="I118" s="1">
        <v>45808</v>
      </c>
      <c r="J118" t="s">
        <v>14</v>
      </c>
      <c r="L118">
        <v>3.3010000000000002</v>
      </c>
      <c r="M118">
        <v>0</v>
      </c>
      <c r="N118">
        <v>42</v>
      </c>
      <c r="O118">
        <v>236</v>
      </c>
      <c r="P118">
        <v>20</v>
      </c>
      <c r="Q118">
        <v>219</v>
      </c>
      <c r="R118">
        <v>93</v>
      </c>
      <c r="S118">
        <v>182</v>
      </c>
      <c r="T118">
        <v>93</v>
      </c>
      <c r="U118">
        <v>93</v>
      </c>
      <c r="V118">
        <v>78</v>
      </c>
      <c r="W118">
        <v>78</v>
      </c>
      <c r="X118">
        <v>73</v>
      </c>
      <c r="Y118">
        <v>73</v>
      </c>
      <c r="Z118">
        <v>18</v>
      </c>
      <c r="AA118">
        <v>18</v>
      </c>
      <c r="AB118">
        <v>34</v>
      </c>
      <c r="AC118">
        <v>34</v>
      </c>
      <c r="AG118">
        <v>8</v>
      </c>
      <c r="AH118">
        <v>5</v>
      </c>
      <c r="AI118">
        <f t="shared" si="13"/>
        <v>451</v>
      </c>
      <c r="AJ118">
        <f t="shared" si="14"/>
        <v>941</v>
      </c>
      <c r="AK118" s="9">
        <f t="shared" si="15"/>
        <v>0.47927736450584485</v>
      </c>
      <c r="AL118">
        <v>0.61799999999999999</v>
      </c>
      <c r="AM118">
        <f t="shared" si="16"/>
        <v>6.5674814027630183E-4</v>
      </c>
      <c r="AN118" s="7">
        <f t="shared" si="17"/>
        <v>0.29619341126461213</v>
      </c>
      <c r="AO118">
        <f t="shared" si="18"/>
        <v>28</v>
      </c>
      <c r="AP118" s="8">
        <f t="shared" si="23"/>
        <v>16.107142857142858</v>
      </c>
      <c r="AQ118" s="6">
        <f t="shared" si="19"/>
        <v>1.057833611659329E-2</v>
      </c>
      <c r="AR118">
        <f t="shared" si="20"/>
        <v>10.57833611659329</v>
      </c>
      <c r="AS118">
        <f t="shared" si="21"/>
        <v>3.2045853125093273E-3</v>
      </c>
      <c r="AT118">
        <f t="shared" si="22"/>
        <v>0.17857142857142858</v>
      </c>
    </row>
    <row r="119" spans="1:46" x14ac:dyDescent="0.25">
      <c r="A119">
        <v>118</v>
      </c>
      <c r="B119">
        <v>4</v>
      </c>
      <c r="C119">
        <v>22</v>
      </c>
      <c r="D119">
        <v>28</v>
      </c>
      <c r="E119" t="s">
        <v>23</v>
      </c>
      <c r="F119">
        <v>1</v>
      </c>
      <c r="G119" t="s">
        <v>24</v>
      </c>
      <c r="H119" s="1">
        <v>45780</v>
      </c>
      <c r="I119" s="1">
        <v>45808</v>
      </c>
      <c r="J119" t="s">
        <v>15</v>
      </c>
      <c r="L119">
        <v>4.0940000000000003</v>
      </c>
      <c r="M119">
        <v>0</v>
      </c>
      <c r="N119">
        <v>51</v>
      </c>
      <c r="O119">
        <v>251</v>
      </c>
      <c r="P119">
        <v>124</v>
      </c>
      <c r="Q119">
        <v>223</v>
      </c>
      <c r="R119">
        <v>96</v>
      </c>
      <c r="S119">
        <v>96</v>
      </c>
      <c r="T119">
        <v>66</v>
      </c>
      <c r="U119">
        <v>66</v>
      </c>
      <c r="V119">
        <v>45</v>
      </c>
      <c r="W119">
        <v>45</v>
      </c>
      <c r="AG119">
        <v>5</v>
      </c>
      <c r="AH119">
        <v>3</v>
      </c>
      <c r="AI119">
        <f t="shared" si="13"/>
        <v>382</v>
      </c>
      <c r="AJ119">
        <f t="shared" si="14"/>
        <v>686</v>
      </c>
      <c r="AK119" s="9">
        <f t="shared" si="15"/>
        <v>0.5568513119533528</v>
      </c>
      <c r="AL119">
        <v>0.499</v>
      </c>
      <c r="AM119">
        <f t="shared" si="16"/>
        <v>7.2740524781341105E-4</v>
      </c>
      <c r="AN119" s="7">
        <f t="shared" si="17"/>
        <v>0.27786880466472302</v>
      </c>
      <c r="AO119">
        <f t="shared" si="18"/>
        <v>28</v>
      </c>
      <c r="AP119" s="8">
        <f t="shared" si="23"/>
        <v>13.642857142857142</v>
      </c>
      <c r="AQ119" s="6">
        <f t="shared" si="19"/>
        <v>9.9238858808829659E-3</v>
      </c>
      <c r="AR119">
        <f t="shared" si="20"/>
        <v>9.9238858808829651</v>
      </c>
      <c r="AS119">
        <f t="shared" si="21"/>
        <v>2.4240072987012618E-3</v>
      </c>
      <c r="AT119">
        <f t="shared" si="22"/>
        <v>0.10714285714285714</v>
      </c>
    </row>
    <row r="120" spans="1:46" x14ac:dyDescent="0.25">
      <c r="A120">
        <v>120</v>
      </c>
      <c r="B120">
        <v>4</v>
      </c>
      <c r="C120">
        <v>22</v>
      </c>
      <c r="D120">
        <v>30</v>
      </c>
      <c r="E120" t="s">
        <v>23</v>
      </c>
      <c r="F120">
        <v>2</v>
      </c>
      <c r="G120" t="s">
        <v>27</v>
      </c>
      <c r="H120" s="1">
        <v>45780</v>
      </c>
      <c r="I120" s="1">
        <v>45808</v>
      </c>
      <c r="J120" t="s">
        <v>14</v>
      </c>
      <c r="L120">
        <v>4.1760000000000002</v>
      </c>
      <c r="M120">
        <v>0</v>
      </c>
      <c r="N120">
        <v>75</v>
      </c>
      <c r="O120">
        <v>275</v>
      </c>
      <c r="P120">
        <v>143</v>
      </c>
      <c r="Q120">
        <v>197</v>
      </c>
      <c r="R120">
        <v>58</v>
      </c>
      <c r="S120">
        <v>58</v>
      </c>
      <c r="T120">
        <v>85</v>
      </c>
      <c r="U120">
        <v>85</v>
      </c>
      <c r="V120">
        <v>84</v>
      </c>
      <c r="W120">
        <v>84</v>
      </c>
      <c r="AG120">
        <v>5</v>
      </c>
      <c r="AH120">
        <v>3</v>
      </c>
      <c r="AI120">
        <f t="shared" si="13"/>
        <v>445</v>
      </c>
      <c r="AJ120">
        <f t="shared" si="14"/>
        <v>704</v>
      </c>
      <c r="AK120" s="9">
        <f t="shared" si="15"/>
        <v>0.63210227272727271</v>
      </c>
      <c r="AL120">
        <v>0.82</v>
      </c>
      <c r="AM120">
        <f t="shared" si="16"/>
        <v>1.1647727272727272E-3</v>
      </c>
      <c r="AN120" s="7">
        <f t="shared" si="17"/>
        <v>0.51832386363636362</v>
      </c>
      <c r="AO120">
        <f t="shared" si="18"/>
        <v>28</v>
      </c>
      <c r="AP120" s="8">
        <f t="shared" si="23"/>
        <v>15.892857142857142</v>
      </c>
      <c r="AQ120" s="6">
        <f t="shared" si="19"/>
        <v>1.8511566558441557E-2</v>
      </c>
      <c r="AR120">
        <f t="shared" si="20"/>
        <v>18.511566558441558</v>
      </c>
      <c r="AS120">
        <f t="shared" si="21"/>
        <v>4.4328463980942423E-3</v>
      </c>
      <c r="AT120">
        <f t="shared" si="22"/>
        <v>0.10714285714285714</v>
      </c>
    </row>
    <row r="121" spans="1:46" x14ac:dyDescent="0.25">
      <c r="A121">
        <v>120</v>
      </c>
      <c r="B121">
        <v>4</v>
      </c>
      <c r="C121">
        <v>22</v>
      </c>
      <c r="D121">
        <v>30</v>
      </c>
      <c r="E121" t="s">
        <v>23</v>
      </c>
      <c r="F121">
        <v>2</v>
      </c>
      <c r="G121" t="s">
        <v>27</v>
      </c>
      <c r="H121" s="1">
        <v>45780</v>
      </c>
      <c r="I121" s="1">
        <v>45808</v>
      </c>
      <c r="J121" t="s">
        <v>15</v>
      </c>
      <c r="L121">
        <v>3.0230000000000001</v>
      </c>
      <c r="M121">
        <v>0</v>
      </c>
      <c r="N121">
        <v>23</v>
      </c>
      <c r="O121">
        <v>202</v>
      </c>
      <c r="P121">
        <v>123</v>
      </c>
      <c r="Q121">
        <v>189</v>
      </c>
      <c r="R121">
        <v>121</v>
      </c>
      <c r="S121">
        <v>193</v>
      </c>
      <c r="T121">
        <v>33</v>
      </c>
      <c r="U121">
        <v>33</v>
      </c>
      <c r="AG121">
        <v>4</v>
      </c>
      <c r="AH121">
        <v>1</v>
      </c>
      <c r="AI121">
        <f t="shared" si="13"/>
        <v>300</v>
      </c>
      <c r="AJ121">
        <f t="shared" si="14"/>
        <v>621</v>
      </c>
      <c r="AK121" s="9">
        <f t="shared" si="15"/>
        <v>0.48309178743961351</v>
      </c>
      <c r="AL121">
        <v>0.27200000000000002</v>
      </c>
      <c r="AM121">
        <f t="shared" si="16"/>
        <v>4.3800322061191628E-4</v>
      </c>
      <c r="AN121" s="7">
        <f t="shared" si="17"/>
        <v>0.13140096618357489</v>
      </c>
      <c r="AO121">
        <f t="shared" si="18"/>
        <v>28</v>
      </c>
      <c r="AP121" s="8">
        <f t="shared" si="23"/>
        <v>10.714285714285714</v>
      </c>
      <c r="AQ121" s="6">
        <f t="shared" si="19"/>
        <v>4.6928916494133888E-3</v>
      </c>
      <c r="AR121">
        <f t="shared" si="20"/>
        <v>4.6928916494133883</v>
      </c>
      <c r="AS121">
        <f t="shared" si="21"/>
        <v>1.5523955175036019E-3</v>
      </c>
      <c r="AT121">
        <f t="shared" si="22"/>
        <v>3.5714285714285712E-2</v>
      </c>
    </row>
    <row r="122" spans="1:46" x14ac:dyDescent="0.25">
      <c r="A122">
        <v>122</v>
      </c>
      <c r="B122">
        <v>5</v>
      </c>
      <c r="C122">
        <v>26</v>
      </c>
      <c r="D122">
        <v>2</v>
      </c>
      <c r="E122" t="s">
        <v>19</v>
      </c>
      <c r="F122">
        <v>2</v>
      </c>
      <c r="G122" t="s">
        <v>20</v>
      </c>
      <c r="H122" s="1">
        <v>45782</v>
      </c>
      <c r="I122" s="1">
        <v>45810</v>
      </c>
      <c r="J122" t="s">
        <v>14</v>
      </c>
      <c r="L122">
        <v>1.762</v>
      </c>
      <c r="M122">
        <v>0</v>
      </c>
      <c r="N122">
        <v>106</v>
      </c>
      <c r="O122">
        <v>106</v>
      </c>
      <c r="P122">
        <v>72</v>
      </c>
      <c r="Q122">
        <v>72</v>
      </c>
      <c r="R122">
        <v>61</v>
      </c>
      <c r="S122">
        <v>61</v>
      </c>
      <c r="T122">
        <v>71</v>
      </c>
      <c r="U122">
        <v>71</v>
      </c>
      <c r="V122">
        <v>20</v>
      </c>
      <c r="W122">
        <v>20</v>
      </c>
      <c r="X122">
        <v>61</v>
      </c>
      <c r="Y122">
        <v>208</v>
      </c>
      <c r="AG122">
        <v>6</v>
      </c>
      <c r="AH122">
        <v>5</v>
      </c>
      <c r="AI122">
        <f t="shared" si="13"/>
        <v>391</v>
      </c>
      <c r="AJ122">
        <f t="shared" si="14"/>
        <v>544</v>
      </c>
      <c r="AK122" s="9">
        <f t="shared" si="15"/>
        <v>0.71875</v>
      </c>
      <c r="AL122">
        <v>0.224</v>
      </c>
      <c r="AM122">
        <f t="shared" si="16"/>
        <v>4.1176470588235296E-4</v>
      </c>
      <c r="AN122" s="7">
        <f t="shared" si="17"/>
        <v>0.161</v>
      </c>
      <c r="AO122">
        <f t="shared" si="18"/>
        <v>28</v>
      </c>
      <c r="AP122" s="8">
        <f t="shared" si="23"/>
        <v>13.964285714285714</v>
      </c>
      <c r="AQ122" s="6">
        <f t="shared" si="19"/>
        <v>5.7499999999999999E-3</v>
      </c>
      <c r="AR122">
        <f t="shared" si="20"/>
        <v>5.75</v>
      </c>
      <c r="AS122">
        <f t="shared" si="21"/>
        <v>3.2633371169125992E-3</v>
      </c>
      <c r="AT122">
        <f t="shared" si="22"/>
        <v>0.17857142857142858</v>
      </c>
    </row>
    <row r="123" spans="1:46" x14ac:dyDescent="0.25">
      <c r="A123">
        <v>122</v>
      </c>
      <c r="B123">
        <v>5</v>
      </c>
      <c r="C123">
        <v>26</v>
      </c>
      <c r="D123">
        <v>2</v>
      </c>
      <c r="E123" t="s">
        <v>19</v>
      </c>
      <c r="F123">
        <v>2</v>
      </c>
      <c r="G123" t="s">
        <v>20</v>
      </c>
      <c r="H123" s="1">
        <v>45782</v>
      </c>
      <c r="I123" s="1">
        <v>45810</v>
      </c>
      <c r="J123" t="s">
        <v>15</v>
      </c>
      <c r="L123">
        <v>2.5550000000000002</v>
      </c>
      <c r="M123">
        <v>0</v>
      </c>
      <c r="N123">
        <v>73</v>
      </c>
      <c r="O123">
        <v>73</v>
      </c>
      <c r="P123">
        <v>36</v>
      </c>
      <c r="Q123">
        <v>36</v>
      </c>
      <c r="R123">
        <v>56</v>
      </c>
      <c r="S123">
        <v>56</v>
      </c>
      <c r="T123">
        <v>135</v>
      </c>
      <c r="U123">
        <v>209</v>
      </c>
      <c r="AG123">
        <v>4</v>
      </c>
      <c r="AH123">
        <v>3</v>
      </c>
      <c r="AI123">
        <f t="shared" si="13"/>
        <v>300</v>
      </c>
      <c r="AJ123">
        <f t="shared" si="14"/>
        <v>378</v>
      </c>
      <c r="AK123" s="9">
        <f t="shared" si="15"/>
        <v>0.79365079365079361</v>
      </c>
      <c r="AL123">
        <v>0.216</v>
      </c>
      <c r="AM123">
        <f t="shared" si="16"/>
        <v>5.7142857142857147E-4</v>
      </c>
      <c r="AN123" s="7">
        <f t="shared" si="17"/>
        <v>0.17142857142857143</v>
      </c>
      <c r="AO123">
        <f t="shared" si="18"/>
        <v>28</v>
      </c>
      <c r="AP123" s="8">
        <f t="shared" si="23"/>
        <v>10.714285714285714</v>
      </c>
      <c r="AQ123" s="6">
        <f t="shared" si="19"/>
        <v>6.1224489795918364E-3</v>
      </c>
      <c r="AR123">
        <f t="shared" si="20"/>
        <v>6.1224489795918364</v>
      </c>
      <c r="AS123">
        <f t="shared" si="21"/>
        <v>2.3962618315427932E-3</v>
      </c>
      <c r="AT123">
        <f t="shared" si="22"/>
        <v>0.10714285714285714</v>
      </c>
    </row>
    <row r="124" spans="1:46" x14ac:dyDescent="0.25">
      <c r="A124">
        <v>123</v>
      </c>
      <c r="B124">
        <v>5</v>
      </c>
      <c r="C124">
        <v>26</v>
      </c>
      <c r="D124">
        <v>3</v>
      </c>
      <c r="E124" t="s">
        <v>19</v>
      </c>
      <c r="F124">
        <v>5</v>
      </c>
      <c r="G124" t="s">
        <v>33</v>
      </c>
      <c r="H124" s="1">
        <v>45782</v>
      </c>
      <c r="I124" s="1">
        <v>45810</v>
      </c>
      <c r="J124" t="s">
        <v>14</v>
      </c>
      <c r="L124">
        <v>2.448</v>
      </c>
      <c r="M124">
        <v>0</v>
      </c>
      <c r="N124">
        <v>14</v>
      </c>
      <c r="O124">
        <v>14</v>
      </c>
      <c r="P124">
        <v>63</v>
      </c>
      <c r="Q124">
        <v>63</v>
      </c>
      <c r="R124">
        <v>46</v>
      </c>
      <c r="S124">
        <v>46</v>
      </c>
      <c r="T124">
        <v>97</v>
      </c>
      <c r="U124">
        <v>97</v>
      </c>
      <c r="V124">
        <v>85</v>
      </c>
      <c r="W124">
        <v>247</v>
      </c>
      <c r="AG124">
        <v>5</v>
      </c>
      <c r="AH124">
        <v>4</v>
      </c>
      <c r="AI124">
        <f t="shared" si="13"/>
        <v>305</v>
      </c>
      <c r="AJ124">
        <f t="shared" si="14"/>
        <v>472</v>
      </c>
      <c r="AK124" s="9">
        <f t="shared" si="15"/>
        <v>0.64618644067796616</v>
      </c>
      <c r="AL124">
        <v>0.21099999999999999</v>
      </c>
      <c r="AM124">
        <f t="shared" si="16"/>
        <v>4.4703389830508472E-4</v>
      </c>
      <c r="AN124" s="7">
        <f t="shared" si="17"/>
        <v>0.13634533898305085</v>
      </c>
      <c r="AO124">
        <f t="shared" si="18"/>
        <v>28</v>
      </c>
      <c r="AP124" s="8">
        <f t="shared" si="23"/>
        <v>10.892857142857142</v>
      </c>
      <c r="AQ124" s="6">
        <f t="shared" si="19"/>
        <v>4.8694763922518163E-3</v>
      </c>
      <c r="AR124">
        <f t="shared" si="20"/>
        <v>4.8694763922518165</v>
      </c>
      <c r="AS124">
        <f t="shared" si="21"/>
        <v>1.9891651929133235E-3</v>
      </c>
      <c r="AT124">
        <f t="shared" si="22"/>
        <v>0.14285714285714285</v>
      </c>
    </row>
    <row r="125" spans="1:46" x14ac:dyDescent="0.25">
      <c r="A125">
        <v>123</v>
      </c>
      <c r="B125">
        <v>5</v>
      </c>
      <c r="C125">
        <v>26</v>
      </c>
      <c r="D125">
        <v>3</v>
      </c>
      <c r="E125" t="s">
        <v>19</v>
      </c>
      <c r="F125">
        <v>5</v>
      </c>
      <c r="G125" t="s">
        <v>33</v>
      </c>
      <c r="H125" s="1">
        <v>45782</v>
      </c>
      <c r="I125" s="1">
        <v>45810</v>
      </c>
      <c r="J125" t="s">
        <v>15</v>
      </c>
      <c r="L125">
        <v>2.1629999999999998</v>
      </c>
      <c r="M125">
        <v>0</v>
      </c>
      <c r="N125">
        <v>12</v>
      </c>
      <c r="O125">
        <v>12</v>
      </c>
      <c r="P125">
        <v>111</v>
      </c>
      <c r="Q125">
        <v>111</v>
      </c>
      <c r="R125">
        <v>83</v>
      </c>
      <c r="S125">
        <v>83</v>
      </c>
      <c r="T125">
        <v>65</v>
      </c>
      <c r="U125">
        <v>65</v>
      </c>
      <c r="V125">
        <v>145</v>
      </c>
      <c r="W125">
        <v>303</v>
      </c>
      <c r="AG125">
        <v>5</v>
      </c>
      <c r="AH125">
        <v>4</v>
      </c>
      <c r="AI125">
        <f t="shared" si="13"/>
        <v>416</v>
      </c>
      <c r="AJ125">
        <f t="shared" si="14"/>
        <v>579</v>
      </c>
      <c r="AK125" s="9">
        <f t="shared" si="15"/>
        <v>0.71848013816925738</v>
      </c>
      <c r="AL125">
        <v>0.30399999999999999</v>
      </c>
      <c r="AM125">
        <f t="shared" si="16"/>
        <v>5.2504317789291881E-4</v>
      </c>
      <c r="AN125" s="7">
        <f t="shared" si="17"/>
        <v>0.21841796200345423</v>
      </c>
      <c r="AO125">
        <f t="shared" si="18"/>
        <v>28</v>
      </c>
      <c r="AP125" s="8">
        <f t="shared" si="23"/>
        <v>14.857142857142858</v>
      </c>
      <c r="AQ125" s="6">
        <f t="shared" si="19"/>
        <v>7.8006415001233651E-3</v>
      </c>
      <c r="AR125">
        <f t="shared" si="20"/>
        <v>7.8006415001233655</v>
      </c>
      <c r="AS125">
        <f t="shared" si="21"/>
        <v>3.6063992141115884E-3</v>
      </c>
      <c r="AT125">
        <f t="shared" si="22"/>
        <v>0.14285714285714285</v>
      </c>
    </row>
    <row r="126" spans="1:46" x14ac:dyDescent="0.25">
      <c r="A126">
        <v>124</v>
      </c>
      <c r="B126">
        <v>5</v>
      </c>
      <c r="C126">
        <v>26</v>
      </c>
      <c r="D126">
        <v>4</v>
      </c>
      <c r="E126" t="s">
        <v>19</v>
      </c>
      <c r="F126">
        <v>4</v>
      </c>
      <c r="G126" t="s">
        <v>45</v>
      </c>
      <c r="H126" s="1">
        <v>45782</v>
      </c>
      <c r="I126" s="1">
        <v>45810</v>
      </c>
      <c r="J126" t="s">
        <v>14</v>
      </c>
      <c r="L126">
        <v>2.5369999999999999</v>
      </c>
      <c r="M126">
        <v>0</v>
      </c>
      <c r="N126">
        <v>76</v>
      </c>
      <c r="O126">
        <v>205</v>
      </c>
      <c r="P126">
        <v>114</v>
      </c>
      <c r="Q126">
        <v>114</v>
      </c>
      <c r="R126">
        <v>97</v>
      </c>
      <c r="S126">
        <v>97</v>
      </c>
      <c r="T126">
        <v>82</v>
      </c>
      <c r="U126">
        <v>82</v>
      </c>
      <c r="V126">
        <v>2</v>
      </c>
      <c r="W126">
        <v>2</v>
      </c>
      <c r="X126">
        <v>53</v>
      </c>
      <c r="Y126">
        <v>53</v>
      </c>
      <c r="AG126">
        <v>6</v>
      </c>
      <c r="AH126">
        <v>5</v>
      </c>
      <c r="AI126">
        <f t="shared" si="13"/>
        <v>424</v>
      </c>
      <c r="AJ126">
        <f t="shared" si="14"/>
        <v>559</v>
      </c>
      <c r="AK126" s="9">
        <f t="shared" si="15"/>
        <v>0.75849731663685149</v>
      </c>
      <c r="AL126">
        <v>0.28299999999999997</v>
      </c>
      <c r="AM126">
        <f t="shared" si="16"/>
        <v>5.062611806797853E-4</v>
      </c>
      <c r="AN126" s="7">
        <f t="shared" si="17"/>
        <v>0.21465474060822898</v>
      </c>
      <c r="AO126">
        <f t="shared" si="18"/>
        <v>28</v>
      </c>
      <c r="AP126" s="8">
        <f t="shared" si="23"/>
        <v>15.142857142857142</v>
      </c>
      <c r="AQ126" s="6">
        <f t="shared" si="19"/>
        <v>7.6662407360081775E-3</v>
      </c>
      <c r="AR126">
        <f t="shared" si="20"/>
        <v>7.6662407360081772</v>
      </c>
      <c r="AS126">
        <f t="shared" si="21"/>
        <v>3.0217740386315247E-3</v>
      </c>
      <c r="AT126">
        <f t="shared" si="22"/>
        <v>0.17857142857142858</v>
      </c>
    </row>
    <row r="127" spans="1:46" x14ac:dyDescent="0.25">
      <c r="A127">
        <v>124</v>
      </c>
      <c r="B127">
        <v>5</v>
      </c>
      <c r="C127">
        <v>26</v>
      </c>
      <c r="D127">
        <v>4</v>
      </c>
      <c r="E127" t="s">
        <v>19</v>
      </c>
      <c r="F127">
        <v>4</v>
      </c>
      <c r="G127" t="s">
        <v>45</v>
      </c>
      <c r="H127" s="1">
        <v>45782</v>
      </c>
      <c r="I127" s="1">
        <v>45810</v>
      </c>
      <c r="J127" t="s">
        <v>15</v>
      </c>
      <c r="L127">
        <v>2.8769999999999998</v>
      </c>
      <c r="M127">
        <v>0</v>
      </c>
      <c r="N127">
        <v>198</v>
      </c>
      <c r="O127">
        <v>312</v>
      </c>
      <c r="P127">
        <v>104</v>
      </c>
      <c r="Q127">
        <v>104</v>
      </c>
      <c r="R127">
        <v>52</v>
      </c>
      <c r="S127">
        <v>52</v>
      </c>
      <c r="T127">
        <v>54</v>
      </c>
      <c r="U127">
        <v>54</v>
      </c>
      <c r="V127">
        <v>10</v>
      </c>
      <c r="W127">
        <v>10</v>
      </c>
      <c r="AG127">
        <v>5</v>
      </c>
      <c r="AH127">
        <v>4</v>
      </c>
      <c r="AI127">
        <f t="shared" si="13"/>
        <v>418</v>
      </c>
      <c r="AJ127">
        <f t="shared" si="14"/>
        <v>537</v>
      </c>
      <c r="AK127" s="9">
        <f t="shared" si="15"/>
        <v>0.77839851024208562</v>
      </c>
      <c r="AL127">
        <v>0.54600000000000004</v>
      </c>
      <c r="AM127">
        <f t="shared" si="16"/>
        <v>1.016759776536313E-3</v>
      </c>
      <c r="AN127" s="7">
        <f t="shared" si="17"/>
        <v>0.42500558659217885</v>
      </c>
      <c r="AO127">
        <f t="shared" si="18"/>
        <v>28</v>
      </c>
      <c r="AP127" s="8">
        <f t="shared" si="23"/>
        <v>14.928571428571429</v>
      </c>
      <c r="AQ127" s="6">
        <f t="shared" si="19"/>
        <v>1.5178770949720673E-2</v>
      </c>
      <c r="AR127">
        <f t="shared" si="20"/>
        <v>15.178770949720674</v>
      </c>
      <c r="AS127">
        <f t="shared" si="21"/>
        <v>5.275902311338434E-3</v>
      </c>
      <c r="AT127">
        <f t="shared" si="22"/>
        <v>0.14285714285714285</v>
      </c>
    </row>
    <row r="128" spans="1:46" x14ac:dyDescent="0.25">
      <c r="A128">
        <v>127</v>
      </c>
      <c r="B128">
        <v>5</v>
      </c>
      <c r="C128">
        <v>26</v>
      </c>
      <c r="D128">
        <v>7</v>
      </c>
      <c r="E128" t="s">
        <v>23</v>
      </c>
      <c r="F128">
        <v>4</v>
      </c>
      <c r="G128" t="s">
        <v>26</v>
      </c>
      <c r="H128" s="1">
        <v>45782</v>
      </c>
      <c r="I128" s="1">
        <v>45810</v>
      </c>
      <c r="J128" t="s">
        <v>14</v>
      </c>
      <c r="L128">
        <v>3.847</v>
      </c>
      <c r="M128">
        <v>0</v>
      </c>
      <c r="N128">
        <v>70</v>
      </c>
      <c r="O128">
        <v>268</v>
      </c>
      <c r="P128">
        <v>4.7</v>
      </c>
      <c r="Q128">
        <v>4.7</v>
      </c>
      <c r="R128">
        <v>140</v>
      </c>
      <c r="S128">
        <v>315</v>
      </c>
      <c r="T128">
        <v>109</v>
      </c>
      <c r="U128">
        <v>109</v>
      </c>
      <c r="V128">
        <v>56</v>
      </c>
      <c r="W128">
        <v>56</v>
      </c>
      <c r="AG128">
        <v>5</v>
      </c>
      <c r="AH128">
        <v>3</v>
      </c>
      <c r="AI128">
        <f t="shared" si="13"/>
        <v>379.7</v>
      </c>
      <c r="AJ128">
        <f t="shared" si="14"/>
        <v>757.7</v>
      </c>
      <c r="AK128" s="9">
        <f t="shared" si="15"/>
        <v>0.50112181602217232</v>
      </c>
      <c r="AL128">
        <v>0.44400000000000001</v>
      </c>
      <c r="AM128">
        <f t="shared" si="16"/>
        <v>5.8598389864062295E-4</v>
      </c>
      <c r="AN128" s="7">
        <f t="shared" si="17"/>
        <v>0.22249808631384452</v>
      </c>
      <c r="AO128">
        <f t="shared" si="18"/>
        <v>28</v>
      </c>
      <c r="AP128" s="8">
        <f t="shared" si="23"/>
        <v>13.560714285714285</v>
      </c>
      <c r="AQ128" s="6">
        <f t="shared" si="19"/>
        <v>7.9463602254944473E-3</v>
      </c>
      <c r="AR128">
        <f t="shared" si="20"/>
        <v>7.9463602254944474</v>
      </c>
      <c r="AS128">
        <f t="shared" si="21"/>
        <v>2.0655992267986606E-3</v>
      </c>
      <c r="AT128">
        <f t="shared" si="22"/>
        <v>0.10714285714285714</v>
      </c>
    </row>
    <row r="129" spans="1:46" x14ac:dyDescent="0.25">
      <c r="A129">
        <v>127</v>
      </c>
      <c r="B129">
        <v>5</v>
      </c>
      <c r="C129">
        <v>26</v>
      </c>
      <c r="D129">
        <v>7</v>
      </c>
      <c r="E129" t="s">
        <v>23</v>
      </c>
      <c r="F129">
        <v>4</v>
      </c>
      <c r="G129" t="s">
        <v>26</v>
      </c>
      <c r="H129" s="1">
        <v>45782</v>
      </c>
      <c r="I129" s="1">
        <v>45810</v>
      </c>
      <c r="J129" t="s">
        <v>15</v>
      </c>
      <c r="L129">
        <v>3.8719999999999999</v>
      </c>
      <c r="M129">
        <v>0</v>
      </c>
      <c r="N129">
        <v>203</v>
      </c>
      <c r="O129">
        <v>265</v>
      </c>
      <c r="P129">
        <v>109</v>
      </c>
      <c r="Q129">
        <v>109</v>
      </c>
      <c r="R129">
        <v>120</v>
      </c>
      <c r="S129">
        <v>120</v>
      </c>
      <c r="T129">
        <v>62</v>
      </c>
      <c r="U129">
        <v>62</v>
      </c>
      <c r="AG129">
        <v>4</v>
      </c>
      <c r="AH129">
        <v>3</v>
      </c>
      <c r="AI129">
        <f t="shared" si="13"/>
        <v>494</v>
      </c>
      <c r="AJ129">
        <f t="shared" si="14"/>
        <v>560</v>
      </c>
      <c r="AK129" s="9">
        <f t="shared" si="15"/>
        <v>0.88214285714285712</v>
      </c>
      <c r="AL129">
        <v>0.314</v>
      </c>
      <c r="AM129">
        <f t="shared" si="16"/>
        <v>5.607142857142857E-4</v>
      </c>
      <c r="AN129" s="7">
        <f t="shared" si="17"/>
        <v>0.27699285714285715</v>
      </c>
      <c r="AO129">
        <f t="shared" si="18"/>
        <v>28</v>
      </c>
      <c r="AP129" s="8">
        <f t="shared" si="23"/>
        <v>17.642857142857142</v>
      </c>
      <c r="AQ129" s="6">
        <f t="shared" si="19"/>
        <v>9.8926020408163264E-3</v>
      </c>
      <c r="AR129">
        <f t="shared" si="20"/>
        <v>9.8926020408163264</v>
      </c>
      <c r="AS129">
        <f t="shared" si="21"/>
        <v>2.5549075518637209E-3</v>
      </c>
      <c r="AT129">
        <f t="shared" si="22"/>
        <v>0.10714285714285714</v>
      </c>
    </row>
    <row r="130" spans="1:46" x14ac:dyDescent="0.25">
      <c r="A130">
        <v>130</v>
      </c>
      <c r="B130">
        <v>5</v>
      </c>
      <c r="C130">
        <v>26</v>
      </c>
      <c r="D130">
        <v>10</v>
      </c>
      <c r="E130" t="s">
        <v>12</v>
      </c>
      <c r="F130">
        <v>4</v>
      </c>
      <c r="G130" t="s">
        <v>41</v>
      </c>
      <c r="H130" s="1">
        <v>45782</v>
      </c>
      <c r="I130" s="1">
        <v>45810</v>
      </c>
      <c r="J130" t="s">
        <v>14</v>
      </c>
      <c r="L130">
        <v>2.5339999999999998</v>
      </c>
      <c r="M130">
        <v>0</v>
      </c>
      <c r="N130">
        <v>13</v>
      </c>
      <c r="O130">
        <v>13</v>
      </c>
      <c r="P130">
        <v>43</v>
      </c>
      <c r="Q130">
        <v>43</v>
      </c>
      <c r="R130">
        <v>50</v>
      </c>
      <c r="S130">
        <v>89</v>
      </c>
      <c r="T130">
        <v>102</v>
      </c>
      <c r="U130">
        <v>141</v>
      </c>
      <c r="AG130">
        <v>4</v>
      </c>
      <c r="AH130">
        <v>2</v>
      </c>
      <c r="AI130">
        <f t="shared" si="13"/>
        <v>208</v>
      </c>
      <c r="AJ130">
        <f t="shared" si="14"/>
        <v>290</v>
      </c>
      <c r="AK130" s="9">
        <f t="shared" si="15"/>
        <v>0.71724137931034482</v>
      </c>
      <c r="AL130">
        <v>0.23400000000000001</v>
      </c>
      <c r="AM130">
        <f t="shared" si="16"/>
        <v>8.0689655172413793E-4</v>
      </c>
      <c r="AN130" s="7">
        <f t="shared" si="17"/>
        <v>0.1678344827586207</v>
      </c>
      <c r="AO130">
        <f t="shared" si="18"/>
        <v>28</v>
      </c>
      <c r="AP130" s="8">
        <f t="shared" ref="AP130:AP161" si="24">AI130/AO130</f>
        <v>7.4285714285714288</v>
      </c>
      <c r="AQ130" s="6">
        <f t="shared" si="19"/>
        <v>5.9940886699507397E-3</v>
      </c>
      <c r="AR130">
        <f t="shared" si="20"/>
        <v>5.9940886699507399</v>
      </c>
      <c r="AS130">
        <f t="shared" si="21"/>
        <v>2.3654651420484374E-3</v>
      </c>
      <c r="AT130">
        <f t="shared" si="22"/>
        <v>7.1428571428571425E-2</v>
      </c>
    </row>
    <row r="131" spans="1:46" x14ac:dyDescent="0.25">
      <c r="A131">
        <v>130</v>
      </c>
      <c r="B131">
        <v>5</v>
      </c>
      <c r="C131">
        <v>26</v>
      </c>
      <c r="D131">
        <v>10</v>
      </c>
      <c r="E131" t="s">
        <v>12</v>
      </c>
      <c r="F131">
        <v>4</v>
      </c>
      <c r="G131" t="s">
        <v>41</v>
      </c>
      <c r="H131" s="1">
        <v>45782</v>
      </c>
      <c r="I131" s="1">
        <v>45810</v>
      </c>
      <c r="J131" t="s">
        <v>15</v>
      </c>
      <c r="K131" t="s">
        <v>83</v>
      </c>
      <c r="L131">
        <v>1.5940000000000001</v>
      </c>
      <c r="M131">
        <v>1</v>
      </c>
      <c r="AI131">
        <f t="shared" ref="AI131:AI181" si="25">SUM($N131,$P131,$R131,$T131,$V131,$X131,Z131,$AB131,$AD131,$AF131)</f>
        <v>0</v>
      </c>
      <c r="AJ131">
        <f t="shared" ref="AJ131:AJ181" si="26">SUM($O131,$Q131,$S131,$U131,$W131,$Y131,$AA131,$AC131,$AE131,$AG131)</f>
        <v>0</v>
      </c>
      <c r="AK131" s="9">
        <v>0</v>
      </c>
      <c r="AL131">
        <v>0</v>
      </c>
      <c r="AM131">
        <v>0</v>
      </c>
      <c r="AN131" s="7">
        <f t="shared" ref="AN131:AN181" si="27">AM131*AI131</f>
        <v>0</v>
      </c>
      <c r="AO131">
        <f t="shared" ref="AO131:AO181" si="28">I131-H131</f>
        <v>28</v>
      </c>
      <c r="AP131" s="8">
        <f t="shared" si="24"/>
        <v>0</v>
      </c>
      <c r="AQ131" s="6">
        <f t="shared" ref="AQ131:AQ181" si="29">AN131/AO131</f>
        <v>0</v>
      </c>
      <c r="AR131">
        <f t="shared" ref="AR131:AR181" si="30">AQ131*1000</f>
        <v>0</v>
      </c>
      <c r="AS131">
        <f t="shared" ref="AS131:AS181" si="31">AQ131/L131</f>
        <v>0</v>
      </c>
      <c r="AT131">
        <f t="shared" ref="AT131:AT181" si="32">AH131/AO131</f>
        <v>0</v>
      </c>
    </row>
    <row r="132" spans="1:46" x14ac:dyDescent="0.25">
      <c r="A132">
        <v>132</v>
      </c>
      <c r="B132">
        <v>5</v>
      </c>
      <c r="C132">
        <v>26</v>
      </c>
      <c r="D132">
        <v>12</v>
      </c>
      <c r="E132" t="s">
        <v>23</v>
      </c>
      <c r="F132">
        <v>1</v>
      </c>
      <c r="G132" t="s">
        <v>24</v>
      </c>
      <c r="H132" s="1">
        <v>45782</v>
      </c>
      <c r="I132" s="1">
        <v>45810</v>
      </c>
      <c r="J132" t="s">
        <v>14</v>
      </c>
      <c r="L132">
        <v>2.927</v>
      </c>
      <c r="M132">
        <v>0</v>
      </c>
      <c r="N132">
        <v>89</v>
      </c>
      <c r="O132">
        <v>279</v>
      </c>
      <c r="P132">
        <v>45</v>
      </c>
      <c r="Q132">
        <v>229</v>
      </c>
      <c r="R132">
        <v>70</v>
      </c>
      <c r="S132">
        <v>70</v>
      </c>
      <c r="T132">
        <v>47.4</v>
      </c>
      <c r="U132">
        <v>47.4</v>
      </c>
      <c r="V132">
        <v>10</v>
      </c>
      <c r="W132">
        <v>10</v>
      </c>
      <c r="AG132">
        <v>5</v>
      </c>
      <c r="AH132">
        <v>3</v>
      </c>
      <c r="AI132">
        <f t="shared" si="25"/>
        <v>261.39999999999998</v>
      </c>
      <c r="AJ132">
        <f t="shared" si="26"/>
        <v>640.4</v>
      </c>
      <c r="AK132" s="9">
        <f t="shared" ref="AK132:AK180" si="33">AI132/AJ132</f>
        <v>0.40818238600874451</v>
      </c>
      <c r="AL132">
        <v>0.58499999999999996</v>
      </c>
      <c r="AM132">
        <f t="shared" ref="AM132:AM180" si="34">AL132/AJ132</f>
        <v>9.1349156777014362E-4</v>
      </c>
      <c r="AN132" s="7">
        <f t="shared" si="27"/>
        <v>0.23878669581511552</v>
      </c>
      <c r="AO132">
        <f t="shared" si="28"/>
        <v>28</v>
      </c>
      <c r="AP132" s="8">
        <f t="shared" si="24"/>
        <v>9.3357142857142854</v>
      </c>
      <c r="AQ132" s="6">
        <f t="shared" si="29"/>
        <v>8.5280962791112695E-3</v>
      </c>
      <c r="AR132">
        <f t="shared" si="30"/>
        <v>8.5280962791112689</v>
      </c>
      <c r="AS132">
        <f t="shared" si="31"/>
        <v>2.913596268913997E-3</v>
      </c>
      <c r="AT132">
        <f t="shared" si="32"/>
        <v>0.10714285714285714</v>
      </c>
    </row>
    <row r="133" spans="1:46" x14ac:dyDescent="0.25">
      <c r="A133">
        <v>132</v>
      </c>
      <c r="B133">
        <v>5</v>
      </c>
      <c r="C133">
        <v>26</v>
      </c>
      <c r="D133">
        <v>12</v>
      </c>
      <c r="E133" t="s">
        <v>23</v>
      </c>
      <c r="F133">
        <v>1</v>
      </c>
      <c r="G133" t="s">
        <v>24</v>
      </c>
      <c r="H133" s="1">
        <v>45782</v>
      </c>
      <c r="I133" s="1">
        <v>45810</v>
      </c>
      <c r="J133" t="s">
        <v>15</v>
      </c>
      <c r="L133">
        <v>2.1739999999999999</v>
      </c>
      <c r="M133">
        <v>0</v>
      </c>
      <c r="N133">
        <v>107</v>
      </c>
      <c r="O133">
        <v>310</v>
      </c>
      <c r="P133">
        <v>106</v>
      </c>
      <c r="Q133">
        <v>106</v>
      </c>
      <c r="R133">
        <v>61</v>
      </c>
      <c r="S133">
        <v>61</v>
      </c>
      <c r="T133">
        <v>52</v>
      </c>
      <c r="U133">
        <v>52</v>
      </c>
      <c r="V133">
        <v>28</v>
      </c>
      <c r="W133">
        <v>28</v>
      </c>
      <c r="AG133">
        <v>5</v>
      </c>
      <c r="AH133">
        <v>4</v>
      </c>
      <c r="AI133">
        <f t="shared" si="25"/>
        <v>354</v>
      </c>
      <c r="AJ133">
        <f t="shared" si="26"/>
        <v>562</v>
      </c>
      <c r="AK133" s="9">
        <f t="shared" si="33"/>
        <v>0.62989323843416367</v>
      </c>
      <c r="AL133">
        <v>0.32</v>
      </c>
      <c r="AM133">
        <f t="shared" si="34"/>
        <v>5.6939501779359428E-4</v>
      </c>
      <c r="AN133" s="7">
        <f t="shared" si="27"/>
        <v>0.20156583629893238</v>
      </c>
      <c r="AO133">
        <f t="shared" si="28"/>
        <v>28</v>
      </c>
      <c r="AP133" s="8">
        <f t="shared" si="24"/>
        <v>12.642857142857142</v>
      </c>
      <c r="AQ133" s="6">
        <f t="shared" si="29"/>
        <v>7.1987798678190135E-3</v>
      </c>
      <c r="AR133">
        <f t="shared" si="30"/>
        <v>7.1987798678190131</v>
      </c>
      <c r="AS133">
        <f t="shared" si="31"/>
        <v>3.3113062869452683E-3</v>
      </c>
      <c r="AT133">
        <f t="shared" si="32"/>
        <v>0.14285714285714285</v>
      </c>
    </row>
    <row r="134" spans="1:46" x14ac:dyDescent="0.25">
      <c r="A134">
        <v>133</v>
      </c>
      <c r="B134">
        <v>5</v>
      </c>
      <c r="C134">
        <v>26</v>
      </c>
      <c r="D134">
        <v>13</v>
      </c>
      <c r="E134" t="s">
        <v>12</v>
      </c>
      <c r="F134">
        <v>3</v>
      </c>
      <c r="G134" t="s">
        <v>13</v>
      </c>
      <c r="H134" s="1">
        <v>45782</v>
      </c>
      <c r="I134" s="1">
        <v>45810</v>
      </c>
      <c r="J134" t="s">
        <v>14</v>
      </c>
      <c r="L134">
        <v>1.841</v>
      </c>
      <c r="M134">
        <v>0</v>
      </c>
      <c r="N134">
        <v>48</v>
      </c>
      <c r="O134">
        <v>48</v>
      </c>
      <c r="P134">
        <v>29</v>
      </c>
      <c r="Q134">
        <v>29</v>
      </c>
      <c r="R134">
        <v>73</v>
      </c>
      <c r="S134">
        <v>73</v>
      </c>
      <c r="T134">
        <v>77</v>
      </c>
      <c r="U134">
        <v>119</v>
      </c>
      <c r="AG134">
        <v>4</v>
      </c>
      <c r="AH134">
        <v>3</v>
      </c>
      <c r="AI134">
        <f t="shared" si="25"/>
        <v>227</v>
      </c>
      <c r="AJ134">
        <f t="shared" si="26"/>
        <v>273</v>
      </c>
      <c r="AK134" s="9">
        <f t="shared" si="33"/>
        <v>0.83150183150183155</v>
      </c>
      <c r="AL134">
        <v>0.22900000000000001</v>
      </c>
      <c r="AM134">
        <f t="shared" si="34"/>
        <v>8.3882783882783889E-4</v>
      </c>
      <c r="AN134" s="7">
        <f t="shared" si="27"/>
        <v>0.19041391941391944</v>
      </c>
      <c r="AO134">
        <f t="shared" si="28"/>
        <v>28</v>
      </c>
      <c r="AP134" s="8">
        <f t="shared" si="24"/>
        <v>8.1071428571428577</v>
      </c>
      <c r="AQ134" s="6">
        <f t="shared" si="29"/>
        <v>6.8004971219256943E-3</v>
      </c>
      <c r="AR134">
        <f t="shared" si="30"/>
        <v>6.8004971219256944</v>
      </c>
      <c r="AS134">
        <f t="shared" si="31"/>
        <v>3.6939147864886988E-3</v>
      </c>
      <c r="AT134">
        <f t="shared" si="32"/>
        <v>0.10714285714285714</v>
      </c>
    </row>
    <row r="135" spans="1:46" x14ac:dyDescent="0.25">
      <c r="A135">
        <v>133</v>
      </c>
      <c r="B135">
        <v>5</v>
      </c>
      <c r="C135">
        <v>26</v>
      </c>
      <c r="D135">
        <v>13</v>
      </c>
      <c r="E135" t="s">
        <v>12</v>
      </c>
      <c r="F135">
        <v>3</v>
      </c>
      <c r="G135" t="s">
        <v>13</v>
      </c>
      <c r="H135" s="1">
        <v>45782</v>
      </c>
      <c r="I135" s="1">
        <v>45810</v>
      </c>
      <c r="J135" t="s">
        <v>15</v>
      </c>
      <c r="L135">
        <v>2.7629999999999999</v>
      </c>
      <c r="M135">
        <v>0</v>
      </c>
      <c r="N135">
        <v>25</v>
      </c>
      <c r="O135">
        <v>25</v>
      </c>
      <c r="AG135">
        <v>1</v>
      </c>
      <c r="AH135">
        <v>1</v>
      </c>
      <c r="AI135">
        <f t="shared" si="25"/>
        <v>25</v>
      </c>
      <c r="AJ135">
        <f t="shared" si="26"/>
        <v>26</v>
      </c>
      <c r="AK135" s="9">
        <f t="shared" si="33"/>
        <v>0.96153846153846156</v>
      </c>
      <c r="AL135">
        <v>0.14000000000000001</v>
      </c>
      <c r="AM135">
        <f t="shared" si="34"/>
        <v>5.3846153846153853E-3</v>
      </c>
      <c r="AN135" s="7">
        <f t="shared" si="27"/>
        <v>0.13461538461538464</v>
      </c>
      <c r="AO135">
        <f t="shared" si="28"/>
        <v>28</v>
      </c>
      <c r="AP135" s="8">
        <f t="shared" si="24"/>
        <v>0.8928571428571429</v>
      </c>
      <c r="AQ135" s="6">
        <f t="shared" si="29"/>
        <v>4.8076923076923088E-3</v>
      </c>
      <c r="AR135">
        <f t="shared" si="30"/>
        <v>4.8076923076923093</v>
      </c>
      <c r="AS135">
        <f t="shared" si="31"/>
        <v>1.7400261699935971E-3</v>
      </c>
      <c r="AT135">
        <f t="shared" si="32"/>
        <v>3.5714285714285712E-2</v>
      </c>
    </row>
    <row r="136" spans="1:46" x14ac:dyDescent="0.25">
      <c r="A136">
        <v>134</v>
      </c>
      <c r="B136">
        <v>5</v>
      </c>
      <c r="C136">
        <v>26</v>
      </c>
      <c r="D136">
        <v>14</v>
      </c>
      <c r="E136" t="s">
        <v>23</v>
      </c>
      <c r="F136">
        <v>2</v>
      </c>
      <c r="G136" t="s">
        <v>27</v>
      </c>
      <c r="H136" s="1">
        <v>45782</v>
      </c>
      <c r="I136" s="1">
        <v>45810</v>
      </c>
      <c r="J136" t="s">
        <v>14</v>
      </c>
      <c r="L136">
        <v>2.363</v>
      </c>
      <c r="M136">
        <v>0</v>
      </c>
      <c r="N136">
        <v>125</v>
      </c>
      <c r="O136">
        <v>235</v>
      </c>
      <c r="P136">
        <v>86</v>
      </c>
      <c r="Q136">
        <v>86</v>
      </c>
      <c r="R136">
        <v>94</v>
      </c>
      <c r="S136">
        <v>94</v>
      </c>
      <c r="T136">
        <v>68</v>
      </c>
      <c r="U136">
        <v>68</v>
      </c>
      <c r="V136">
        <v>215</v>
      </c>
      <c r="W136">
        <v>215</v>
      </c>
      <c r="AG136">
        <v>5</v>
      </c>
      <c r="AH136">
        <v>4</v>
      </c>
      <c r="AI136">
        <f t="shared" si="25"/>
        <v>588</v>
      </c>
      <c r="AJ136">
        <f t="shared" si="26"/>
        <v>703</v>
      </c>
      <c r="AK136" s="9">
        <f t="shared" si="33"/>
        <v>0.83641536273115225</v>
      </c>
      <c r="AL136">
        <v>0.247</v>
      </c>
      <c r="AM136">
        <f t="shared" si="34"/>
        <v>3.5135135135135135E-4</v>
      </c>
      <c r="AN136" s="7">
        <f t="shared" si="27"/>
        <v>0.20659459459459459</v>
      </c>
      <c r="AO136">
        <f t="shared" si="28"/>
        <v>28</v>
      </c>
      <c r="AP136" s="8">
        <f t="shared" si="24"/>
        <v>21</v>
      </c>
      <c r="AQ136" s="6">
        <f t="shared" si="29"/>
        <v>7.3783783783783778E-3</v>
      </c>
      <c r="AR136">
        <f t="shared" si="30"/>
        <v>7.3783783783783781</v>
      </c>
      <c r="AS136">
        <f t="shared" si="31"/>
        <v>3.1224622845443832E-3</v>
      </c>
      <c r="AT136">
        <f t="shared" si="32"/>
        <v>0.14285714285714285</v>
      </c>
    </row>
    <row r="137" spans="1:46" x14ac:dyDescent="0.25">
      <c r="A137">
        <v>134</v>
      </c>
      <c r="B137">
        <v>5</v>
      </c>
      <c r="C137">
        <v>26</v>
      </c>
      <c r="D137">
        <v>14</v>
      </c>
      <c r="E137" t="s">
        <v>23</v>
      </c>
      <c r="F137">
        <v>2</v>
      </c>
      <c r="G137" t="s">
        <v>27</v>
      </c>
      <c r="H137" s="1">
        <v>45782</v>
      </c>
      <c r="I137" s="1">
        <v>45810</v>
      </c>
      <c r="J137" t="s">
        <v>15</v>
      </c>
      <c r="L137">
        <v>1.925</v>
      </c>
      <c r="M137">
        <v>0</v>
      </c>
      <c r="N137">
        <v>77</v>
      </c>
      <c r="O137">
        <v>287</v>
      </c>
      <c r="P137">
        <v>139</v>
      </c>
      <c r="Q137">
        <v>150</v>
      </c>
      <c r="R137">
        <v>76</v>
      </c>
      <c r="S137">
        <v>76</v>
      </c>
      <c r="T137">
        <v>76</v>
      </c>
      <c r="U137">
        <v>76</v>
      </c>
      <c r="V137">
        <v>59</v>
      </c>
      <c r="W137">
        <v>59</v>
      </c>
      <c r="X137">
        <v>17</v>
      </c>
      <c r="Y137">
        <v>17</v>
      </c>
      <c r="AG137">
        <v>6</v>
      </c>
      <c r="AH137">
        <v>4</v>
      </c>
      <c r="AI137">
        <f t="shared" si="25"/>
        <v>444</v>
      </c>
      <c r="AJ137">
        <f t="shared" si="26"/>
        <v>671</v>
      </c>
      <c r="AK137" s="9">
        <f t="shared" si="33"/>
        <v>0.66169895678092394</v>
      </c>
      <c r="AL137">
        <v>0.27400000000000002</v>
      </c>
      <c r="AM137">
        <f t="shared" si="34"/>
        <v>4.0834575260804772E-4</v>
      </c>
      <c r="AN137" s="7">
        <f t="shared" si="27"/>
        <v>0.18130551415797319</v>
      </c>
      <c r="AO137">
        <f t="shared" si="28"/>
        <v>28</v>
      </c>
      <c r="AP137" s="8">
        <f t="shared" si="24"/>
        <v>15.857142857142858</v>
      </c>
      <c r="AQ137" s="6">
        <f t="shared" si="29"/>
        <v>6.4751969342133281E-3</v>
      </c>
      <c r="AR137">
        <f t="shared" si="30"/>
        <v>6.4751969342133284</v>
      </c>
      <c r="AS137">
        <f t="shared" si="31"/>
        <v>3.3637386671238069E-3</v>
      </c>
      <c r="AT137">
        <f t="shared" si="32"/>
        <v>0.14285714285714285</v>
      </c>
    </row>
    <row r="138" spans="1:46" x14ac:dyDescent="0.25">
      <c r="A138">
        <v>135</v>
      </c>
      <c r="B138">
        <v>5</v>
      </c>
      <c r="C138">
        <v>26</v>
      </c>
      <c r="D138">
        <v>15</v>
      </c>
      <c r="E138" t="s">
        <v>23</v>
      </c>
      <c r="F138">
        <v>3</v>
      </c>
      <c r="G138" t="s">
        <v>43</v>
      </c>
      <c r="H138" s="1">
        <v>45782</v>
      </c>
      <c r="I138" s="1">
        <v>45810</v>
      </c>
      <c r="J138" t="s">
        <v>14</v>
      </c>
      <c r="L138">
        <v>1.78</v>
      </c>
      <c r="M138">
        <v>0</v>
      </c>
      <c r="N138">
        <v>105</v>
      </c>
      <c r="O138">
        <v>233</v>
      </c>
      <c r="P138">
        <v>72</v>
      </c>
      <c r="Q138">
        <v>186</v>
      </c>
      <c r="R138">
        <v>17</v>
      </c>
      <c r="S138">
        <v>17</v>
      </c>
      <c r="T138">
        <v>13.5</v>
      </c>
      <c r="U138">
        <v>13.5</v>
      </c>
      <c r="V138">
        <v>8</v>
      </c>
      <c r="W138">
        <v>8</v>
      </c>
      <c r="AG138">
        <v>5</v>
      </c>
      <c r="AH138">
        <v>3</v>
      </c>
      <c r="AI138">
        <f t="shared" si="25"/>
        <v>215.5</v>
      </c>
      <c r="AJ138">
        <f t="shared" si="26"/>
        <v>462.5</v>
      </c>
      <c r="AK138" s="9">
        <f t="shared" si="33"/>
        <v>0.46594594594594596</v>
      </c>
      <c r="AL138">
        <v>0.40899999999999997</v>
      </c>
      <c r="AM138">
        <f t="shared" si="34"/>
        <v>8.8432432432432426E-4</v>
      </c>
      <c r="AN138" s="7">
        <f t="shared" si="27"/>
        <v>0.19057189189189189</v>
      </c>
      <c r="AO138">
        <f t="shared" si="28"/>
        <v>28</v>
      </c>
      <c r="AP138" s="8">
        <f t="shared" si="24"/>
        <v>7.6964285714285712</v>
      </c>
      <c r="AQ138" s="6">
        <f t="shared" si="29"/>
        <v>6.8061389961389957E-3</v>
      </c>
      <c r="AR138">
        <f t="shared" si="30"/>
        <v>6.806138996138996</v>
      </c>
      <c r="AS138">
        <f t="shared" si="31"/>
        <v>3.8236735933365146E-3</v>
      </c>
      <c r="AT138">
        <f t="shared" si="32"/>
        <v>0.10714285714285714</v>
      </c>
    </row>
    <row r="139" spans="1:46" x14ac:dyDescent="0.25">
      <c r="A139">
        <v>135</v>
      </c>
      <c r="B139">
        <v>5</v>
      </c>
      <c r="C139">
        <v>26</v>
      </c>
      <c r="D139">
        <v>15</v>
      </c>
      <c r="E139" t="s">
        <v>23</v>
      </c>
      <c r="F139">
        <v>3</v>
      </c>
      <c r="G139" t="s">
        <v>43</v>
      </c>
      <c r="H139" s="1">
        <v>45782</v>
      </c>
      <c r="I139" s="1">
        <v>45810</v>
      </c>
      <c r="J139" t="s">
        <v>15</v>
      </c>
      <c r="L139">
        <v>1.393</v>
      </c>
      <c r="M139">
        <v>0</v>
      </c>
      <c r="N139">
        <v>88</v>
      </c>
      <c r="O139">
        <v>97</v>
      </c>
      <c r="P139">
        <v>98</v>
      </c>
      <c r="Q139">
        <v>98</v>
      </c>
      <c r="R139">
        <v>70</v>
      </c>
      <c r="S139">
        <v>70</v>
      </c>
      <c r="T139">
        <v>60</v>
      </c>
      <c r="U139">
        <v>60</v>
      </c>
      <c r="V139">
        <v>22</v>
      </c>
      <c r="W139">
        <v>22</v>
      </c>
      <c r="AG139">
        <v>5</v>
      </c>
      <c r="AH139">
        <v>4</v>
      </c>
      <c r="AI139">
        <f t="shared" si="25"/>
        <v>338</v>
      </c>
      <c r="AJ139">
        <f t="shared" si="26"/>
        <v>352</v>
      </c>
      <c r="AK139" s="9">
        <f t="shared" si="33"/>
        <v>0.96022727272727271</v>
      </c>
      <c r="AL139">
        <v>0.28599999999999998</v>
      </c>
      <c r="AM139">
        <f t="shared" si="34"/>
        <v>8.1249999999999996E-4</v>
      </c>
      <c r="AN139" s="7">
        <f t="shared" si="27"/>
        <v>0.27462500000000001</v>
      </c>
      <c r="AO139">
        <f t="shared" si="28"/>
        <v>28</v>
      </c>
      <c r="AP139" s="8">
        <f t="shared" si="24"/>
        <v>12.071428571428571</v>
      </c>
      <c r="AQ139" s="6">
        <f t="shared" si="29"/>
        <v>9.8080357142857153E-3</v>
      </c>
      <c r="AR139">
        <f t="shared" si="30"/>
        <v>9.8080357142857153</v>
      </c>
      <c r="AS139">
        <f t="shared" si="31"/>
        <v>7.0409445185109229E-3</v>
      </c>
      <c r="AT139">
        <f t="shared" si="32"/>
        <v>0.14285714285714285</v>
      </c>
    </row>
    <row r="140" spans="1:46" x14ac:dyDescent="0.25">
      <c r="A140">
        <v>139</v>
      </c>
      <c r="B140">
        <v>5</v>
      </c>
      <c r="C140">
        <v>26</v>
      </c>
      <c r="D140">
        <v>19</v>
      </c>
      <c r="E140" t="s">
        <v>12</v>
      </c>
      <c r="F140">
        <v>5</v>
      </c>
      <c r="G140" t="s">
        <v>34</v>
      </c>
      <c r="H140" s="1">
        <v>45782</v>
      </c>
      <c r="I140" s="1">
        <v>45810</v>
      </c>
      <c r="J140" t="s">
        <v>14</v>
      </c>
      <c r="L140">
        <v>2.7349999999999999</v>
      </c>
      <c r="M140">
        <v>0</v>
      </c>
      <c r="N140">
        <v>35</v>
      </c>
      <c r="O140">
        <v>73</v>
      </c>
      <c r="P140">
        <v>53</v>
      </c>
      <c r="Q140">
        <v>92</v>
      </c>
      <c r="R140">
        <v>86</v>
      </c>
      <c r="S140">
        <v>86</v>
      </c>
      <c r="T140">
        <v>28</v>
      </c>
      <c r="U140">
        <v>28</v>
      </c>
      <c r="AG140">
        <v>4</v>
      </c>
      <c r="AH140">
        <v>2</v>
      </c>
      <c r="AI140">
        <f t="shared" si="25"/>
        <v>202</v>
      </c>
      <c r="AJ140">
        <f t="shared" si="26"/>
        <v>283</v>
      </c>
      <c r="AK140" s="9">
        <f t="shared" si="33"/>
        <v>0.71378091872791516</v>
      </c>
      <c r="AL140">
        <v>0.32500000000000001</v>
      </c>
      <c r="AM140">
        <f t="shared" si="34"/>
        <v>1.1484098939929328E-3</v>
      </c>
      <c r="AN140" s="7">
        <f t="shared" si="27"/>
        <v>0.23197879858657244</v>
      </c>
      <c r="AO140">
        <f t="shared" si="28"/>
        <v>28</v>
      </c>
      <c r="AP140" s="8">
        <f t="shared" si="24"/>
        <v>7.2142857142857144</v>
      </c>
      <c r="AQ140" s="6">
        <f t="shared" si="29"/>
        <v>8.2849570923775873E-3</v>
      </c>
      <c r="AR140">
        <f t="shared" si="30"/>
        <v>8.2849570923775868</v>
      </c>
      <c r="AS140">
        <f t="shared" si="31"/>
        <v>3.0292347686938165E-3</v>
      </c>
      <c r="AT140">
        <f t="shared" si="32"/>
        <v>7.1428571428571425E-2</v>
      </c>
    </row>
    <row r="141" spans="1:46" x14ac:dyDescent="0.25">
      <c r="A141">
        <v>139</v>
      </c>
      <c r="B141">
        <v>5</v>
      </c>
      <c r="C141">
        <v>26</v>
      </c>
      <c r="D141">
        <v>19</v>
      </c>
      <c r="E141" t="s">
        <v>12</v>
      </c>
      <c r="F141">
        <v>5</v>
      </c>
      <c r="G141" t="s">
        <v>34</v>
      </c>
      <c r="H141" s="1">
        <v>45782</v>
      </c>
      <c r="I141" s="1">
        <v>45810</v>
      </c>
      <c r="J141" t="s">
        <v>15</v>
      </c>
      <c r="L141">
        <v>2.573</v>
      </c>
      <c r="M141">
        <v>0</v>
      </c>
      <c r="N141">
        <v>112</v>
      </c>
      <c r="O141">
        <v>117</v>
      </c>
      <c r="P141">
        <v>108</v>
      </c>
      <c r="Q141">
        <v>108</v>
      </c>
      <c r="R141">
        <v>73</v>
      </c>
      <c r="S141">
        <v>73</v>
      </c>
      <c r="T141">
        <v>59</v>
      </c>
      <c r="U141">
        <v>59</v>
      </c>
      <c r="V141">
        <v>31</v>
      </c>
      <c r="W141">
        <v>31</v>
      </c>
      <c r="AG141">
        <v>5</v>
      </c>
      <c r="AH141">
        <v>4</v>
      </c>
      <c r="AI141">
        <f t="shared" si="25"/>
        <v>383</v>
      </c>
      <c r="AJ141">
        <f t="shared" si="26"/>
        <v>393</v>
      </c>
      <c r="AK141" s="9">
        <f t="shared" si="33"/>
        <v>0.97455470737913485</v>
      </c>
      <c r="AL141">
        <v>0.254</v>
      </c>
      <c r="AM141">
        <f t="shared" si="34"/>
        <v>6.4631043256997462E-4</v>
      </c>
      <c r="AN141" s="7">
        <f t="shared" si="27"/>
        <v>0.24753689567430029</v>
      </c>
      <c r="AO141">
        <f t="shared" si="28"/>
        <v>28</v>
      </c>
      <c r="AP141" s="8">
        <f t="shared" si="24"/>
        <v>13.678571428571429</v>
      </c>
      <c r="AQ141" s="6">
        <f t="shared" si="29"/>
        <v>8.8406034169392963E-3</v>
      </c>
      <c r="AR141">
        <f t="shared" si="30"/>
        <v>8.8406034169392971</v>
      </c>
      <c r="AS141">
        <f t="shared" si="31"/>
        <v>3.4359127154835974E-3</v>
      </c>
      <c r="AT141">
        <f t="shared" si="32"/>
        <v>0.14285714285714285</v>
      </c>
    </row>
    <row r="142" spans="1:46" x14ac:dyDescent="0.25">
      <c r="A142">
        <v>142</v>
      </c>
      <c r="B142">
        <v>5</v>
      </c>
      <c r="C142">
        <v>26</v>
      </c>
      <c r="D142">
        <v>22</v>
      </c>
      <c r="E142" t="s">
        <v>19</v>
      </c>
      <c r="F142">
        <v>3</v>
      </c>
      <c r="G142" t="s">
        <v>25</v>
      </c>
      <c r="H142" s="1">
        <v>45782</v>
      </c>
      <c r="I142" s="1">
        <v>45810</v>
      </c>
      <c r="J142" t="s">
        <v>14</v>
      </c>
      <c r="L142">
        <v>3.2669999999999999</v>
      </c>
      <c r="M142">
        <v>0</v>
      </c>
      <c r="N142">
        <v>116</v>
      </c>
      <c r="O142">
        <v>170</v>
      </c>
      <c r="P142">
        <v>69</v>
      </c>
      <c r="Q142">
        <v>227</v>
      </c>
      <c r="R142">
        <v>83</v>
      </c>
      <c r="S142">
        <v>83</v>
      </c>
      <c r="T142">
        <v>52</v>
      </c>
      <c r="U142">
        <v>52</v>
      </c>
      <c r="V142">
        <v>155</v>
      </c>
      <c r="W142">
        <v>155</v>
      </c>
      <c r="AG142">
        <v>5</v>
      </c>
      <c r="AH142">
        <v>3</v>
      </c>
      <c r="AI142">
        <f t="shared" si="25"/>
        <v>475</v>
      </c>
      <c r="AJ142">
        <f t="shared" si="26"/>
        <v>692</v>
      </c>
      <c r="AK142" s="9">
        <f t="shared" si="33"/>
        <v>0.68641618497109824</v>
      </c>
      <c r="AL142">
        <v>0.626</v>
      </c>
      <c r="AM142">
        <f t="shared" si="34"/>
        <v>9.0462427745664742E-4</v>
      </c>
      <c r="AN142" s="7">
        <f t="shared" si="27"/>
        <v>0.42969653179190753</v>
      </c>
      <c r="AO142">
        <f t="shared" si="28"/>
        <v>28</v>
      </c>
      <c r="AP142" s="8">
        <f t="shared" si="24"/>
        <v>16.964285714285715</v>
      </c>
      <c r="AQ142" s="6">
        <f t="shared" si="29"/>
        <v>1.5346304706853841E-2</v>
      </c>
      <c r="AR142">
        <f t="shared" si="30"/>
        <v>15.346304706853841</v>
      </c>
      <c r="AS142">
        <f t="shared" si="31"/>
        <v>4.6973690562760453E-3</v>
      </c>
      <c r="AT142">
        <f t="shared" si="32"/>
        <v>0.10714285714285714</v>
      </c>
    </row>
    <row r="143" spans="1:46" x14ac:dyDescent="0.25">
      <c r="A143">
        <v>142</v>
      </c>
      <c r="B143">
        <v>5</v>
      </c>
      <c r="C143">
        <v>26</v>
      </c>
      <c r="D143">
        <v>22</v>
      </c>
      <c r="E143" t="s">
        <v>19</v>
      </c>
      <c r="F143">
        <v>3</v>
      </c>
      <c r="G143" t="s">
        <v>25</v>
      </c>
      <c r="H143" s="1">
        <v>45782</v>
      </c>
      <c r="I143" s="1">
        <v>45810</v>
      </c>
      <c r="J143" t="s">
        <v>15</v>
      </c>
      <c r="L143">
        <v>2.4710000000000001</v>
      </c>
      <c r="M143">
        <v>0</v>
      </c>
      <c r="N143">
        <v>126</v>
      </c>
      <c r="O143">
        <v>192</v>
      </c>
      <c r="P143">
        <v>160</v>
      </c>
      <c r="Q143">
        <v>221</v>
      </c>
      <c r="R143">
        <v>86</v>
      </c>
      <c r="S143">
        <v>86</v>
      </c>
      <c r="T143">
        <v>62</v>
      </c>
      <c r="U143">
        <v>62</v>
      </c>
      <c r="V143">
        <v>37</v>
      </c>
      <c r="W143">
        <v>37</v>
      </c>
      <c r="AG143">
        <v>5</v>
      </c>
      <c r="AH143">
        <v>3</v>
      </c>
      <c r="AI143">
        <f t="shared" si="25"/>
        <v>471</v>
      </c>
      <c r="AJ143">
        <f t="shared" si="26"/>
        <v>603</v>
      </c>
      <c r="AK143" s="9">
        <f t="shared" si="33"/>
        <v>0.78109452736318408</v>
      </c>
      <c r="AL143">
        <v>0.34100000000000003</v>
      </c>
      <c r="AM143">
        <f t="shared" si="34"/>
        <v>5.6550580431177452E-4</v>
      </c>
      <c r="AN143" s="7">
        <f t="shared" si="27"/>
        <v>0.2663532338308458</v>
      </c>
      <c r="AO143">
        <f t="shared" si="28"/>
        <v>28</v>
      </c>
      <c r="AP143" s="8">
        <f t="shared" si="24"/>
        <v>16.821428571428573</v>
      </c>
      <c r="AQ143" s="6">
        <f t="shared" si="29"/>
        <v>9.5126154939587787E-3</v>
      </c>
      <c r="AR143">
        <f t="shared" si="30"/>
        <v>9.5126154939587781</v>
      </c>
      <c r="AS143">
        <f t="shared" si="31"/>
        <v>3.8497027494774497E-3</v>
      </c>
      <c r="AT143">
        <f t="shared" si="32"/>
        <v>0.10714285714285714</v>
      </c>
    </row>
    <row r="144" spans="1:46" x14ac:dyDescent="0.25">
      <c r="A144">
        <v>143</v>
      </c>
      <c r="B144">
        <v>5</v>
      </c>
      <c r="C144">
        <v>26</v>
      </c>
      <c r="D144">
        <v>23</v>
      </c>
      <c r="E144" t="s">
        <v>12</v>
      </c>
      <c r="F144">
        <v>2</v>
      </c>
      <c r="G144" t="s">
        <v>30</v>
      </c>
      <c r="H144" s="1">
        <v>45782</v>
      </c>
      <c r="I144" s="1">
        <v>45810</v>
      </c>
      <c r="J144" t="s">
        <v>14</v>
      </c>
      <c r="L144">
        <v>2.5720000000000001</v>
      </c>
      <c r="M144">
        <v>0</v>
      </c>
      <c r="N144">
        <v>24</v>
      </c>
      <c r="O144">
        <v>24</v>
      </c>
      <c r="P144">
        <v>16</v>
      </c>
      <c r="Q144">
        <v>16</v>
      </c>
      <c r="R144">
        <v>41</v>
      </c>
      <c r="S144">
        <v>79</v>
      </c>
      <c r="T144">
        <v>80</v>
      </c>
      <c r="U144">
        <v>120</v>
      </c>
      <c r="AG144">
        <v>4</v>
      </c>
      <c r="AH144">
        <v>2</v>
      </c>
      <c r="AI144">
        <f t="shared" si="25"/>
        <v>161</v>
      </c>
      <c r="AJ144">
        <f t="shared" si="26"/>
        <v>243</v>
      </c>
      <c r="AK144" s="9">
        <f t="shared" si="33"/>
        <v>0.66255144032921809</v>
      </c>
      <c r="AL144">
        <v>0.27400000000000002</v>
      </c>
      <c r="AM144">
        <f t="shared" si="34"/>
        <v>1.1275720164609054E-3</v>
      </c>
      <c r="AN144" s="7">
        <f t="shared" si="27"/>
        <v>0.18153909465020576</v>
      </c>
      <c r="AO144">
        <f t="shared" si="28"/>
        <v>28</v>
      </c>
      <c r="AP144" s="8">
        <f t="shared" si="24"/>
        <v>5.75</v>
      </c>
      <c r="AQ144" s="6">
        <f t="shared" si="29"/>
        <v>6.483539094650206E-3</v>
      </c>
      <c r="AR144">
        <f t="shared" si="30"/>
        <v>6.4835390946502063</v>
      </c>
      <c r="AS144">
        <f t="shared" si="31"/>
        <v>2.5208161332232527E-3</v>
      </c>
      <c r="AT144">
        <f t="shared" si="32"/>
        <v>7.1428571428571425E-2</v>
      </c>
    </row>
    <row r="145" spans="1:46" x14ac:dyDescent="0.25">
      <c r="A145">
        <v>143</v>
      </c>
      <c r="B145">
        <v>5</v>
      </c>
      <c r="C145">
        <v>26</v>
      </c>
      <c r="D145">
        <v>23</v>
      </c>
      <c r="E145" t="s">
        <v>12</v>
      </c>
      <c r="F145">
        <v>2</v>
      </c>
      <c r="G145" t="s">
        <v>30</v>
      </c>
      <c r="H145" s="1">
        <v>45782</v>
      </c>
      <c r="I145" s="1">
        <v>45810</v>
      </c>
      <c r="J145" t="s">
        <v>15</v>
      </c>
      <c r="L145">
        <v>2.5379999999999998</v>
      </c>
      <c r="M145">
        <v>0</v>
      </c>
      <c r="N145">
        <v>80</v>
      </c>
      <c r="O145">
        <v>80</v>
      </c>
      <c r="P145">
        <v>45</v>
      </c>
      <c r="Q145">
        <v>45</v>
      </c>
      <c r="R145">
        <v>68</v>
      </c>
      <c r="S145">
        <v>68</v>
      </c>
      <c r="T145">
        <v>95</v>
      </c>
      <c r="U145">
        <v>136</v>
      </c>
      <c r="V145">
        <v>65</v>
      </c>
      <c r="W145">
        <v>106</v>
      </c>
      <c r="AG145">
        <v>5</v>
      </c>
      <c r="AH145">
        <v>3</v>
      </c>
      <c r="AI145">
        <f t="shared" si="25"/>
        <v>353</v>
      </c>
      <c r="AJ145">
        <f t="shared" si="26"/>
        <v>440</v>
      </c>
      <c r="AK145" s="9">
        <f t="shared" si="33"/>
        <v>0.80227272727272725</v>
      </c>
      <c r="AL145">
        <v>0.63300000000000001</v>
      </c>
      <c r="AM145">
        <f t="shared" si="34"/>
        <v>1.4386363636363637E-3</v>
      </c>
      <c r="AN145" s="7">
        <f t="shared" si="27"/>
        <v>0.50783863636363635</v>
      </c>
      <c r="AO145">
        <f t="shared" si="28"/>
        <v>28</v>
      </c>
      <c r="AP145" s="8">
        <f t="shared" si="24"/>
        <v>12.607142857142858</v>
      </c>
      <c r="AQ145" s="6">
        <f t="shared" si="29"/>
        <v>1.8137094155844156E-2</v>
      </c>
      <c r="AR145">
        <f t="shared" si="30"/>
        <v>18.137094155844157</v>
      </c>
      <c r="AS145">
        <f t="shared" si="31"/>
        <v>7.1462151914279586E-3</v>
      </c>
      <c r="AT145">
        <f t="shared" si="32"/>
        <v>0.10714285714285714</v>
      </c>
    </row>
    <row r="146" spans="1:46" x14ac:dyDescent="0.25">
      <c r="A146">
        <v>144</v>
      </c>
      <c r="B146">
        <v>5</v>
      </c>
      <c r="C146">
        <v>26</v>
      </c>
      <c r="D146">
        <v>24</v>
      </c>
      <c r="E146" t="s">
        <v>12</v>
      </c>
      <c r="F146">
        <v>1</v>
      </c>
      <c r="G146" t="s">
        <v>17</v>
      </c>
      <c r="H146" s="1">
        <v>45782</v>
      </c>
      <c r="I146" s="1">
        <v>45810</v>
      </c>
      <c r="J146" t="s">
        <v>14</v>
      </c>
      <c r="L146">
        <v>1.4830000000000001</v>
      </c>
      <c r="M146">
        <v>0</v>
      </c>
      <c r="N146">
        <v>94</v>
      </c>
      <c r="O146">
        <v>94</v>
      </c>
      <c r="P146">
        <v>66</v>
      </c>
      <c r="Q146">
        <v>66</v>
      </c>
      <c r="R146">
        <v>45</v>
      </c>
      <c r="S146">
        <v>45</v>
      </c>
      <c r="AG146">
        <v>3</v>
      </c>
      <c r="AH146">
        <v>3</v>
      </c>
      <c r="AI146">
        <f t="shared" si="25"/>
        <v>205</v>
      </c>
      <c r="AJ146">
        <f t="shared" si="26"/>
        <v>208</v>
      </c>
      <c r="AK146" s="9">
        <f t="shared" si="33"/>
        <v>0.98557692307692313</v>
      </c>
      <c r="AL146">
        <v>0.32400000000000001</v>
      </c>
      <c r="AM146">
        <f t="shared" si="34"/>
        <v>1.5576923076923077E-3</v>
      </c>
      <c r="AN146" s="7">
        <f t="shared" si="27"/>
        <v>0.31932692307692306</v>
      </c>
      <c r="AO146">
        <f t="shared" si="28"/>
        <v>28</v>
      </c>
      <c r="AP146" s="8">
        <f t="shared" si="24"/>
        <v>7.3214285714285712</v>
      </c>
      <c r="AQ146" s="6">
        <f t="shared" si="29"/>
        <v>1.1404532967032966E-2</v>
      </c>
      <c r="AR146">
        <f t="shared" si="30"/>
        <v>11.404532967032965</v>
      </c>
      <c r="AS146">
        <f t="shared" si="31"/>
        <v>7.6901773209932332E-3</v>
      </c>
      <c r="AT146">
        <f t="shared" si="32"/>
        <v>0.10714285714285714</v>
      </c>
    </row>
    <row r="147" spans="1:46" x14ac:dyDescent="0.25">
      <c r="A147">
        <v>144</v>
      </c>
      <c r="B147">
        <v>5</v>
      </c>
      <c r="C147">
        <v>26</v>
      </c>
      <c r="D147">
        <v>24</v>
      </c>
      <c r="E147" t="s">
        <v>12</v>
      </c>
      <c r="F147">
        <v>1</v>
      </c>
      <c r="G147" t="s">
        <v>17</v>
      </c>
      <c r="H147" s="1">
        <v>45782</v>
      </c>
      <c r="I147" s="1">
        <v>45810</v>
      </c>
      <c r="J147" t="s">
        <v>15</v>
      </c>
      <c r="L147">
        <v>2.008</v>
      </c>
      <c r="M147">
        <v>0</v>
      </c>
      <c r="N147">
        <v>103</v>
      </c>
      <c r="O147">
        <v>110</v>
      </c>
      <c r="P147">
        <v>83</v>
      </c>
      <c r="Q147">
        <v>83</v>
      </c>
      <c r="R147">
        <v>54.4</v>
      </c>
      <c r="S147">
        <v>54.4</v>
      </c>
      <c r="T147">
        <v>54</v>
      </c>
      <c r="U147">
        <v>54</v>
      </c>
      <c r="V147">
        <v>39</v>
      </c>
      <c r="W147">
        <v>39</v>
      </c>
      <c r="AG147">
        <v>5</v>
      </c>
      <c r="AH147">
        <v>4</v>
      </c>
      <c r="AI147">
        <f t="shared" si="25"/>
        <v>333.4</v>
      </c>
      <c r="AJ147">
        <f t="shared" si="26"/>
        <v>345.4</v>
      </c>
      <c r="AK147" s="9">
        <f t="shared" si="33"/>
        <v>0.96525767226404169</v>
      </c>
      <c r="AL147">
        <v>0.36699999999999999</v>
      </c>
      <c r="AM147">
        <f t="shared" si="34"/>
        <v>1.062536189924725E-3</v>
      </c>
      <c r="AN147" s="7">
        <f t="shared" si="27"/>
        <v>0.35424956572090333</v>
      </c>
      <c r="AO147">
        <f t="shared" si="28"/>
        <v>28</v>
      </c>
      <c r="AP147" s="8">
        <f t="shared" si="24"/>
        <v>11.907142857142857</v>
      </c>
      <c r="AQ147" s="6">
        <f t="shared" si="29"/>
        <v>1.2651770204317975E-2</v>
      </c>
      <c r="AR147">
        <f t="shared" si="30"/>
        <v>12.651770204317975</v>
      </c>
      <c r="AS147">
        <f t="shared" si="31"/>
        <v>6.3006823726683148E-3</v>
      </c>
      <c r="AT147">
        <f t="shared" si="32"/>
        <v>0.14285714285714285</v>
      </c>
    </row>
    <row r="148" spans="1:46" x14ac:dyDescent="0.25">
      <c r="A148">
        <v>145</v>
      </c>
      <c r="B148">
        <v>5</v>
      </c>
      <c r="C148">
        <v>26</v>
      </c>
      <c r="D148">
        <v>25</v>
      </c>
      <c r="E148" t="s">
        <v>19</v>
      </c>
      <c r="F148">
        <v>1</v>
      </c>
      <c r="G148" t="s">
        <v>38</v>
      </c>
      <c r="H148" s="1">
        <v>45782</v>
      </c>
      <c r="I148" s="1">
        <v>45810</v>
      </c>
      <c r="J148" t="s">
        <v>14</v>
      </c>
      <c r="L148">
        <v>2.2480000000000002</v>
      </c>
      <c r="M148">
        <v>0</v>
      </c>
      <c r="N148">
        <v>95</v>
      </c>
      <c r="O148">
        <v>255</v>
      </c>
      <c r="P148">
        <v>59</v>
      </c>
      <c r="Q148">
        <v>59</v>
      </c>
      <c r="R148">
        <v>54</v>
      </c>
      <c r="S148">
        <v>54</v>
      </c>
      <c r="T148">
        <v>45</v>
      </c>
      <c r="U148">
        <v>45</v>
      </c>
      <c r="V148">
        <v>34</v>
      </c>
      <c r="W148">
        <v>34</v>
      </c>
      <c r="AG148">
        <v>5</v>
      </c>
      <c r="AH148">
        <v>4</v>
      </c>
      <c r="AI148">
        <f t="shared" si="25"/>
        <v>287</v>
      </c>
      <c r="AJ148">
        <f t="shared" si="26"/>
        <v>452</v>
      </c>
      <c r="AK148" s="9">
        <f t="shared" si="33"/>
        <v>0.63495575221238942</v>
      </c>
      <c r="AL148">
        <v>0.58199999999999996</v>
      </c>
      <c r="AM148">
        <f t="shared" si="34"/>
        <v>1.2876106194690264E-3</v>
      </c>
      <c r="AN148" s="7">
        <f t="shared" si="27"/>
        <v>0.36954424778761058</v>
      </c>
      <c r="AO148">
        <f t="shared" si="28"/>
        <v>28</v>
      </c>
      <c r="AP148" s="8">
        <f t="shared" si="24"/>
        <v>10.25</v>
      </c>
      <c r="AQ148" s="6">
        <f t="shared" si="29"/>
        <v>1.319800884955752E-2</v>
      </c>
      <c r="AR148">
        <f t="shared" si="30"/>
        <v>13.198008849557521</v>
      </c>
      <c r="AS148">
        <f t="shared" si="31"/>
        <v>5.8710003779170461E-3</v>
      </c>
      <c r="AT148">
        <f t="shared" si="32"/>
        <v>0.14285714285714285</v>
      </c>
    </row>
    <row r="149" spans="1:46" x14ac:dyDescent="0.25">
      <c r="A149">
        <v>145</v>
      </c>
      <c r="B149">
        <v>5</v>
      </c>
      <c r="C149">
        <v>26</v>
      </c>
      <c r="D149">
        <v>25</v>
      </c>
      <c r="E149" t="s">
        <v>19</v>
      </c>
      <c r="F149">
        <v>1</v>
      </c>
      <c r="G149" t="s">
        <v>38</v>
      </c>
      <c r="H149" s="1">
        <v>45782</v>
      </c>
      <c r="I149" s="1">
        <v>45810</v>
      </c>
      <c r="J149" t="s">
        <v>15</v>
      </c>
      <c r="L149">
        <v>2.6190000000000002</v>
      </c>
      <c r="M149">
        <v>0</v>
      </c>
      <c r="N149">
        <v>155</v>
      </c>
      <c r="O149">
        <v>193</v>
      </c>
      <c r="P149">
        <v>89</v>
      </c>
      <c r="Q149">
        <v>249</v>
      </c>
      <c r="R149">
        <v>89</v>
      </c>
      <c r="S149">
        <v>89</v>
      </c>
      <c r="T149">
        <v>73</v>
      </c>
      <c r="U149">
        <v>73</v>
      </c>
      <c r="V149">
        <v>33</v>
      </c>
      <c r="W149">
        <v>33</v>
      </c>
      <c r="AG149">
        <v>5</v>
      </c>
      <c r="AH149">
        <v>3</v>
      </c>
      <c r="AI149">
        <f t="shared" si="25"/>
        <v>439</v>
      </c>
      <c r="AJ149">
        <f t="shared" si="26"/>
        <v>642</v>
      </c>
      <c r="AK149" s="9">
        <f t="shared" si="33"/>
        <v>0.68380062305295952</v>
      </c>
      <c r="AL149">
        <v>0.67900000000000005</v>
      </c>
      <c r="AM149">
        <f t="shared" si="34"/>
        <v>1.0576323987538942E-3</v>
      </c>
      <c r="AN149" s="7">
        <f t="shared" si="27"/>
        <v>0.46430062305295955</v>
      </c>
      <c r="AO149">
        <f t="shared" si="28"/>
        <v>28</v>
      </c>
      <c r="AP149" s="8">
        <f t="shared" si="24"/>
        <v>15.678571428571429</v>
      </c>
      <c r="AQ149" s="6">
        <f t="shared" si="29"/>
        <v>1.6582165109034271E-2</v>
      </c>
      <c r="AR149">
        <f t="shared" si="30"/>
        <v>16.582165109034271</v>
      </c>
      <c r="AS149">
        <f t="shared" si="31"/>
        <v>6.3314872504903665E-3</v>
      </c>
      <c r="AT149">
        <f t="shared" si="32"/>
        <v>0.10714285714285714</v>
      </c>
    </row>
    <row r="150" spans="1:46" x14ac:dyDescent="0.25">
      <c r="A150">
        <v>146</v>
      </c>
      <c r="B150">
        <v>5</v>
      </c>
      <c r="C150">
        <v>26</v>
      </c>
      <c r="D150">
        <v>26</v>
      </c>
      <c r="E150" t="s">
        <v>23</v>
      </c>
      <c r="F150">
        <v>5</v>
      </c>
      <c r="G150" t="s">
        <v>28</v>
      </c>
      <c r="H150" s="1">
        <v>45782</v>
      </c>
      <c r="I150" s="1">
        <v>45810</v>
      </c>
      <c r="J150" t="s">
        <v>14</v>
      </c>
      <c r="L150">
        <v>2.6320000000000001</v>
      </c>
      <c r="M150">
        <v>0</v>
      </c>
      <c r="N150">
        <v>16</v>
      </c>
      <c r="O150">
        <v>170</v>
      </c>
      <c r="P150">
        <v>198</v>
      </c>
      <c r="Q150">
        <v>310</v>
      </c>
      <c r="R150">
        <v>83</v>
      </c>
      <c r="S150">
        <v>83</v>
      </c>
      <c r="T150">
        <v>61</v>
      </c>
      <c r="U150">
        <v>61</v>
      </c>
      <c r="V150">
        <v>14</v>
      </c>
      <c r="W150">
        <v>14</v>
      </c>
      <c r="AG150">
        <v>5</v>
      </c>
      <c r="AH150">
        <v>3</v>
      </c>
      <c r="AI150">
        <f t="shared" si="25"/>
        <v>372</v>
      </c>
      <c r="AJ150">
        <f t="shared" si="26"/>
        <v>643</v>
      </c>
      <c r="AK150" s="9">
        <f t="shared" si="33"/>
        <v>0.57853810264385697</v>
      </c>
      <c r="AL150">
        <v>0.24199999999999999</v>
      </c>
      <c r="AM150">
        <f t="shared" si="34"/>
        <v>3.7636080870917575E-4</v>
      </c>
      <c r="AN150" s="7">
        <f t="shared" si="27"/>
        <v>0.14000622083981337</v>
      </c>
      <c r="AO150">
        <f t="shared" si="28"/>
        <v>28</v>
      </c>
      <c r="AP150" s="8">
        <f t="shared" si="24"/>
        <v>13.285714285714286</v>
      </c>
      <c r="AQ150" s="6">
        <f t="shared" si="29"/>
        <v>5.0002221728504773E-3</v>
      </c>
      <c r="AR150">
        <f t="shared" si="30"/>
        <v>5.000222172850477</v>
      </c>
      <c r="AS150">
        <f t="shared" si="31"/>
        <v>1.8997804608094518E-3</v>
      </c>
      <c r="AT150">
        <f t="shared" si="32"/>
        <v>0.10714285714285714</v>
      </c>
    </row>
    <row r="151" spans="1:46" x14ac:dyDescent="0.25">
      <c r="A151">
        <v>146</v>
      </c>
      <c r="B151">
        <v>5</v>
      </c>
      <c r="C151">
        <v>26</v>
      </c>
      <c r="D151">
        <v>26</v>
      </c>
      <c r="E151" t="s">
        <v>23</v>
      </c>
      <c r="F151">
        <v>5</v>
      </c>
      <c r="G151" t="s">
        <v>28</v>
      </c>
      <c r="H151" s="1">
        <v>45782</v>
      </c>
      <c r="I151" s="1">
        <v>45810</v>
      </c>
      <c r="J151" t="s">
        <v>15</v>
      </c>
      <c r="L151">
        <v>1.7649999999999999</v>
      </c>
      <c r="M151">
        <v>0</v>
      </c>
      <c r="N151">
        <v>93</v>
      </c>
      <c r="O151">
        <v>266</v>
      </c>
      <c r="P151">
        <v>117</v>
      </c>
      <c r="Q151">
        <v>117</v>
      </c>
      <c r="R151">
        <v>72</v>
      </c>
      <c r="S151">
        <v>72</v>
      </c>
      <c r="T151">
        <v>41</v>
      </c>
      <c r="U151">
        <v>41</v>
      </c>
      <c r="V151">
        <v>11.5</v>
      </c>
      <c r="W151">
        <v>11.5</v>
      </c>
      <c r="AG151">
        <v>5</v>
      </c>
      <c r="AH151">
        <v>4</v>
      </c>
      <c r="AI151">
        <f t="shared" si="25"/>
        <v>334.5</v>
      </c>
      <c r="AJ151">
        <f t="shared" si="26"/>
        <v>512.5</v>
      </c>
      <c r="AK151" s="9">
        <f t="shared" si="33"/>
        <v>0.65268292682926832</v>
      </c>
      <c r="AL151">
        <v>0.22</v>
      </c>
      <c r="AM151">
        <f t="shared" si="34"/>
        <v>4.2926829268292684E-4</v>
      </c>
      <c r="AN151" s="7">
        <f t="shared" si="27"/>
        <v>0.14359024390243902</v>
      </c>
      <c r="AO151">
        <f t="shared" si="28"/>
        <v>28</v>
      </c>
      <c r="AP151" s="8">
        <f t="shared" si="24"/>
        <v>11.946428571428571</v>
      </c>
      <c r="AQ151" s="6">
        <f t="shared" si="29"/>
        <v>5.128222996515679E-3</v>
      </c>
      <c r="AR151">
        <f t="shared" si="30"/>
        <v>5.1282229965156789</v>
      </c>
      <c r="AS151">
        <f t="shared" si="31"/>
        <v>2.9055087798955689E-3</v>
      </c>
      <c r="AT151">
        <f t="shared" si="32"/>
        <v>0.14285714285714285</v>
      </c>
    </row>
    <row r="152" spans="1:46" x14ac:dyDescent="0.25">
      <c r="A152">
        <v>152</v>
      </c>
      <c r="B152">
        <v>6</v>
      </c>
      <c r="C152">
        <v>32</v>
      </c>
      <c r="D152">
        <v>2</v>
      </c>
      <c r="E152" t="s">
        <v>23</v>
      </c>
      <c r="F152">
        <v>1</v>
      </c>
      <c r="G152" t="s">
        <v>24</v>
      </c>
      <c r="H152" s="1">
        <v>45784</v>
      </c>
      <c r="I152" s="1">
        <v>45812</v>
      </c>
      <c r="J152" t="s">
        <v>14</v>
      </c>
      <c r="L152">
        <v>2.27</v>
      </c>
      <c r="M152">
        <v>0</v>
      </c>
      <c r="N152">
        <v>11</v>
      </c>
      <c r="O152">
        <v>25</v>
      </c>
      <c r="AG152">
        <v>1</v>
      </c>
      <c r="AH152">
        <v>0</v>
      </c>
      <c r="AI152">
        <f t="shared" si="25"/>
        <v>11</v>
      </c>
      <c r="AJ152">
        <f t="shared" si="26"/>
        <v>26</v>
      </c>
      <c r="AK152" s="9">
        <f t="shared" si="33"/>
        <v>0.42307692307692307</v>
      </c>
      <c r="AL152">
        <v>0.247</v>
      </c>
      <c r="AM152">
        <f t="shared" si="34"/>
        <v>9.4999999999999998E-3</v>
      </c>
      <c r="AN152" s="7">
        <f t="shared" si="27"/>
        <v>0.1045</v>
      </c>
      <c r="AO152">
        <f t="shared" si="28"/>
        <v>28</v>
      </c>
      <c r="AP152" s="8">
        <f t="shared" si="24"/>
        <v>0.39285714285714285</v>
      </c>
      <c r="AQ152" s="6">
        <f t="shared" si="29"/>
        <v>3.7321428571428571E-3</v>
      </c>
      <c r="AR152">
        <f t="shared" si="30"/>
        <v>3.7321428571428572</v>
      </c>
      <c r="AS152">
        <f t="shared" si="31"/>
        <v>1.6441157960981748E-3</v>
      </c>
      <c r="AT152">
        <f t="shared" si="32"/>
        <v>0</v>
      </c>
    </row>
    <row r="153" spans="1:46" x14ac:dyDescent="0.25">
      <c r="A153">
        <v>152</v>
      </c>
      <c r="B153">
        <v>6</v>
      </c>
      <c r="C153">
        <v>32</v>
      </c>
      <c r="D153">
        <v>2</v>
      </c>
      <c r="E153" t="s">
        <v>23</v>
      </c>
      <c r="F153">
        <v>1</v>
      </c>
      <c r="G153" t="s">
        <v>24</v>
      </c>
      <c r="H153" s="1">
        <v>45784</v>
      </c>
      <c r="I153" s="1">
        <v>45812</v>
      </c>
      <c r="J153" t="s">
        <v>15</v>
      </c>
      <c r="L153">
        <v>0.91</v>
      </c>
      <c r="M153">
        <v>1</v>
      </c>
      <c r="AG153">
        <v>0</v>
      </c>
      <c r="AH153">
        <v>0</v>
      </c>
      <c r="AI153">
        <f t="shared" si="25"/>
        <v>0</v>
      </c>
      <c r="AJ153">
        <f t="shared" si="26"/>
        <v>0</v>
      </c>
      <c r="AK153" s="9">
        <v>0</v>
      </c>
      <c r="AL153">
        <v>0</v>
      </c>
      <c r="AM153">
        <v>0</v>
      </c>
      <c r="AN153" s="7">
        <f t="shared" si="27"/>
        <v>0</v>
      </c>
      <c r="AO153">
        <f t="shared" si="28"/>
        <v>28</v>
      </c>
      <c r="AP153" s="8">
        <f t="shared" si="24"/>
        <v>0</v>
      </c>
      <c r="AQ153" s="6">
        <f t="shared" si="29"/>
        <v>0</v>
      </c>
      <c r="AR153">
        <f t="shared" si="30"/>
        <v>0</v>
      </c>
      <c r="AS153">
        <f t="shared" si="31"/>
        <v>0</v>
      </c>
      <c r="AT153">
        <f t="shared" si="32"/>
        <v>0</v>
      </c>
    </row>
    <row r="154" spans="1:46" x14ac:dyDescent="0.25">
      <c r="A154">
        <v>153</v>
      </c>
      <c r="B154">
        <v>6</v>
      </c>
      <c r="C154">
        <v>32</v>
      </c>
      <c r="D154">
        <v>3</v>
      </c>
      <c r="E154" t="s">
        <v>23</v>
      </c>
      <c r="F154">
        <v>5</v>
      </c>
      <c r="G154" t="s">
        <v>28</v>
      </c>
      <c r="H154" s="1">
        <v>45784</v>
      </c>
      <c r="I154" s="1">
        <v>45812</v>
      </c>
      <c r="J154" t="s">
        <v>14</v>
      </c>
      <c r="L154">
        <v>1.38</v>
      </c>
      <c r="M154">
        <v>1</v>
      </c>
      <c r="AG154">
        <v>0</v>
      </c>
      <c r="AH154">
        <v>0</v>
      </c>
      <c r="AI154">
        <f t="shared" si="25"/>
        <v>0</v>
      </c>
      <c r="AJ154">
        <f t="shared" si="26"/>
        <v>0</v>
      </c>
      <c r="AK154" s="9">
        <v>0</v>
      </c>
      <c r="AL154">
        <v>0</v>
      </c>
      <c r="AM154">
        <v>0</v>
      </c>
      <c r="AN154" s="7">
        <f t="shared" si="27"/>
        <v>0</v>
      </c>
      <c r="AO154">
        <f t="shared" si="28"/>
        <v>28</v>
      </c>
      <c r="AP154" s="8">
        <f t="shared" si="24"/>
        <v>0</v>
      </c>
      <c r="AQ154" s="6">
        <f t="shared" si="29"/>
        <v>0</v>
      </c>
      <c r="AR154">
        <f t="shared" si="30"/>
        <v>0</v>
      </c>
      <c r="AS154">
        <f t="shared" si="31"/>
        <v>0</v>
      </c>
      <c r="AT154">
        <f t="shared" si="32"/>
        <v>0</v>
      </c>
    </row>
    <row r="155" spans="1:46" x14ac:dyDescent="0.25">
      <c r="A155">
        <v>153</v>
      </c>
      <c r="B155">
        <v>6</v>
      </c>
      <c r="C155">
        <v>32</v>
      </c>
      <c r="D155">
        <v>3</v>
      </c>
      <c r="E155" t="s">
        <v>23</v>
      </c>
      <c r="F155">
        <v>5</v>
      </c>
      <c r="G155" t="s">
        <v>28</v>
      </c>
      <c r="H155" s="1">
        <v>45784</v>
      </c>
      <c r="I155" s="1">
        <v>45812</v>
      </c>
      <c r="J155" t="s">
        <v>15</v>
      </c>
      <c r="L155">
        <v>1.79</v>
      </c>
      <c r="M155">
        <v>1</v>
      </c>
      <c r="AG155">
        <v>0</v>
      </c>
      <c r="AH155">
        <v>0</v>
      </c>
      <c r="AI155">
        <f t="shared" si="25"/>
        <v>0</v>
      </c>
      <c r="AJ155">
        <f t="shared" si="26"/>
        <v>0</v>
      </c>
      <c r="AK155" s="9">
        <v>0</v>
      </c>
      <c r="AL155">
        <v>0</v>
      </c>
      <c r="AM155">
        <v>0</v>
      </c>
      <c r="AN155" s="7">
        <f t="shared" si="27"/>
        <v>0</v>
      </c>
      <c r="AO155">
        <f t="shared" si="28"/>
        <v>28</v>
      </c>
      <c r="AP155" s="8">
        <f t="shared" si="24"/>
        <v>0</v>
      </c>
      <c r="AQ155" s="6">
        <f t="shared" si="29"/>
        <v>0</v>
      </c>
      <c r="AR155">
        <f t="shared" si="30"/>
        <v>0</v>
      </c>
      <c r="AS155">
        <f t="shared" si="31"/>
        <v>0</v>
      </c>
      <c r="AT155">
        <f t="shared" si="32"/>
        <v>0</v>
      </c>
    </row>
    <row r="156" spans="1:46" x14ac:dyDescent="0.25">
      <c r="A156">
        <v>155</v>
      </c>
      <c r="B156">
        <v>6</v>
      </c>
      <c r="C156">
        <v>32</v>
      </c>
      <c r="D156">
        <v>5</v>
      </c>
      <c r="E156" t="s">
        <v>12</v>
      </c>
      <c r="F156">
        <v>5</v>
      </c>
      <c r="G156" t="s">
        <v>34</v>
      </c>
      <c r="H156" s="1">
        <v>45784</v>
      </c>
      <c r="I156" s="1">
        <v>45812</v>
      </c>
      <c r="J156" t="s">
        <v>14</v>
      </c>
      <c r="L156">
        <v>1.85</v>
      </c>
      <c r="M156">
        <v>0</v>
      </c>
      <c r="N156">
        <v>12</v>
      </c>
      <c r="O156">
        <v>50</v>
      </c>
      <c r="P156">
        <v>13</v>
      </c>
      <c r="Q156">
        <v>13</v>
      </c>
      <c r="AG156">
        <v>2</v>
      </c>
      <c r="AH156">
        <v>1</v>
      </c>
      <c r="AI156">
        <f t="shared" si="25"/>
        <v>25</v>
      </c>
      <c r="AJ156">
        <f t="shared" si="26"/>
        <v>65</v>
      </c>
      <c r="AK156" s="9">
        <f t="shared" si="33"/>
        <v>0.38461538461538464</v>
      </c>
      <c r="AL156">
        <v>0.379</v>
      </c>
      <c r="AM156">
        <f t="shared" si="34"/>
        <v>5.8307692307692305E-3</v>
      </c>
      <c r="AN156" s="7">
        <f t="shared" si="27"/>
        <v>0.14576923076923076</v>
      </c>
      <c r="AO156">
        <f t="shared" si="28"/>
        <v>28</v>
      </c>
      <c r="AP156" s="8">
        <f t="shared" si="24"/>
        <v>0.8928571428571429</v>
      </c>
      <c r="AQ156" s="6">
        <f t="shared" si="29"/>
        <v>5.2060439560439554E-3</v>
      </c>
      <c r="AR156">
        <f t="shared" si="30"/>
        <v>5.2060439560439553</v>
      </c>
      <c r="AS156">
        <f t="shared" si="31"/>
        <v>2.8140778140778137E-3</v>
      </c>
      <c r="AT156">
        <f t="shared" si="32"/>
        <v>3.5714285714285712E-2</v>
      </c>
    </row>
    <row r="157" spans="1:46" x14ac:dyDescent="0.25">
      <c r="A157">
        <v>155</v>
      </c>
      <c r="B157">
        <v>6</v>
      </c>
      <c r="C157">
        <v>32</v>
      </c>
      <c r="D157">
        <v>5</v>
      </c>
      <c r="E157" t="s">
        <v>12</v>
      </c>
      <c r="F157">
        <v>5</v>
      </c>
      <c r="G157" t="s">
        <v>34</v>
      </c>
      <c r="H157" s="1">
        <v>45784</v>
      </c>
      <c r="I157" s="1">
        <v>45812</v>
      </c>
      <c r="J157" t="s">
        <v>15</v>
      </c>
      <c r="L157">
        <v>1.08</v>
      </c>
      <c r="M157">
        <v>1</v>
      </c>
      <c r="AG157">
        <v>0</v>
      </c>
      <c r="AH157">
        <v>0</v>
      </c>
      <c r="AI157">
        <f t="shared" si="25"/>
        <v>0</v>
      </c>
      <c r="AJ157">
        <f t="shared" si="26"/>
        <v>0</v>
      </c>
      <c r="AK157" s="9">
        <v>0</v>
      </c>
      <c r="AL157">
        <v>0</v>
      </c>
      <c r="AM157">
        <v>0</v>
      </c>
      <c r="AN157" s="7">
        <f t="shared" si="27"/>
        <v>0</v>
      </c>
      <c r="AO157">
        <f t="shared" si="28"/>
        <v>28</v>
      </c>
      <c r="AP157" s="8">
        <f t="shared" si="24"/>
        <v>0</v>
      </c>
      <c r="AQ157" s="6">
        <f t="shared" si="29"/>
        <v>0</v>
      </c>
      <c r="AR157">
        <f t="shared" si="30"/>
        <v>0</v>
      </c>
      <c r="AS157">
        <f t="shared" si="31"/>
        <v>0</v>
      </c>
      <c r="AT157">
        <f t="shared" si="32"/>
        <v>0</v>
      </c>
    </row>
    <row r="158" spans="1:46" x14ac:dyDescent="0.25">
      <c r="A158">
        <v>156</v>
      </c>
      <c r="B158">
        <v>6</v>
      </c>
      <c r="C158">
        <v>32</v>
      </c>
      <c r="D158">
        <v>6</v>
      </c>
      <c r="E158" t="s">
        <v>12</v>
      </c>
      <c r="F158">
        <v>1</v>
      </c>
      <c r="G158" t="s">
        <v>17</v>
      </c>
      <c r="H158" s="1">
        <v>45784</v>
      </c>
      <c r="I158" s="1">
        <v>45812</v>
      </c>
      <c r="J158" t="s">
        <v>14</v>
      </c>
      <c r="L158">
        <v>1.1000000000000001</v>
      </c>
      <c r="M158">
        <v>1</v>
      </c>
      <c r="AG158">
        <v>0</v>
      </c>
      <c r="AH158">
        <v>0</v>
      </c>
      <c r="AI158">
        <f t="shared" si="25"/>
        <v>0</v>
      </c>
      <c r="AJ158">
        <f t="shared" si="26"/>
        <v>0</v>
      </c>
      <c r="AK158" s="9">
        <v>0</v>
      </c>
      <c r="AL158">
        <v>0</v>
      </c>
      <c r="AM158">
        <v>0</v>
      </c>
      <c r="AN158" s="7">
        <f t="shared" si="27"/>
        <v>0</v>
      </c>
      <c r="AO158">
        <f t="shared" si="28"/>
        <v>28</v>
      </c>
      <c r="AP158" s="8">
        <f t="shared" si="24"/>
        <v>0</v>
      </c>
      <c r="AQ158" s="6">
        <f t="shared" si="29"/>
        <v>0</v>
      </c>
      <c r="AR158">
        <f t="shared" si="30"/>
        <v>0</v>
      </c>
      <c r="AS158">
        <f t="shared" si="31"/>
        <v>0</v>
      </c>
      <c r="AT158">
        <f t="shared" si="32"/>
        <v>0</v>
      </c>
    </row>
    <row r="159" spans="1:46" x14ac:dyDescent="0.25">
      <c r="A159">
        <v>156</v>
      </c>
      <c r="B159">
        <v>6</v>
      </c>
      <c r="C159">
        <v>32</v>
      </c>
      <c r="D159">
        <v>6</v>
      </c>
      <c r="E159" t="s">
        <v>12</v>
      </c>
      <c r="F159">
        <v>1</v>
      </c>
      <c r="G159" t="s">
        <v>17</v>
      </c>
      <c r="H159" s="1">
        <v>45784</v>
      </c>
      <c r="I159" s="1">
        <v>45812</v>
      </c>
      <c r="J159" t="s">
        <v>15</v>
      </c>
      <c r="L159">
        <v>1.93</v>
      </c>
      <c r="M159">
        <v>1</v>
      </c>
      <c r="AG159">
        <v>0</v>
      </c>
      <c r="AH159">
        <v>0</v>
      </c>
      <c r="AI159">
        <f t="shared" si="25"/>
        <v>0</v>
      </c>
      <c r="AJ159">
        <f t="shared" si="26"/>
        <v>0</v>
      </c>
      <c r="AK159" s="9">
        <v>0</v>
      </c>
      <c r="AL159">
        <v>0</v>
      </c>
      <c r="AM159">
        <v>0</v>
      </c>
      <c r="AN159" s="7">
        <f t="shared" si="27"/>
        <v>0</v>
      </c>
      <c r="AO159">
        <f t="shared" si="28"/>
        <v>28</v>
      </c>
      <c r="AP159" s="8">
        <f t="shared" si="24"/>
        <v>0</v>
      </c>
      <c r="AQ159" s="6">
        <f t="shared" si="29"/>
        <v>0</v>
      </c>
      <c r="AR159">
        <f t="shared" si="30"/>
        <v>0</v>
      </c>
      <c r="AS159">
        <f t="shared" si="31"/>
        <v>0</v>
      </c>
      <c r="AT159">
        <f t="shared" si="32"/>
        <v>0</v>
      </c>
    </row>
    <row r="160" spans="1:46" x14ac:dyDescent="0.25">
      <c r="A160">
        <v>157</v>
      </c>
      <c r="B160">
        <v>6</v>
      </c>
      <c r="C160">
        <v>32</v>
      </c>
      <c r="D160">
        <v>7</v>
      </c>
      <c r="E160" t="s">
        <v>23</v>
      </c>
      <c r="F160">
        <v>2</v>
      </c>
      <c r="G160" t="s">
        <v>27</v>
      </c>
      <c r="H160" s="1">
        <v>45784</v>
      </c>
      <c r="I160" s="1">
        <v>45812</v>
      </c>
      <c r="J160" t="s">
        <v>14</v>
      </c>
      <c r="L160">
        <v>1.5</v>
      </c>
      <c r="M160">
        <v>1</v>
      </c>
      <c r="AG160">
        <v>0</v>
      </c>
      <c r="AH160">
        <v>0</v>
      </c>
      <c r="AI160">
        <f t="shared" si="25"/>
        <v>0</v>
      </c>
      <c r="AJ160">
        <f t="shared" si="26"/>
        <v>0</v>
      </c>
      <c r="AK160" s="9">
        <v>0</v>
      </c>
      <c r="AL160">
        <v>0</v>
      </c>
      <c r="AM160">
        <v>0</v>
      </c>
      <c r="AN160" s="7">
        <f t="shared" si="27"/>
        <v>0</v>
      </c>
      <c r="AO160">
        <f t="shared" si="28"/>
        <v>28</v>
      </c>
      <c r="AP160" s="8">
        <f t="shared" si="24"/>
        <v>0</v>
      </c>
      <c r="AQ160" s="6">
        <f t="shared" si="29"/>
        <v>0</v>
      </c>
      <c r="AR160">
        <f t="shared" si="30"/>
        <v>0</v>
      </c>
      <c r="AS160">
        <f t="shared" si="31"/>
        <v>0</v>
      </c>
      <c r="AT160">
        <f t="shared" si="32"/>
        <v>0</v>
      </c>
    </row>
    <row r="161" spans="1:46" x14ac:dyDescent="0.25">
      <c r="A161">
        <v>157</v>
      </c>
      <c r="B161">
        <v>6</v>
      </c>
      <c r="C161">
        <v>32</v>
      </c>
      <c r="D161">
        <v>7</v>
      </c>
      <c r="E161" t="s">
        <v>23</v>
      </c>
      <c r="F161">
        <v>2</v>
      </c>
      <c r="G161" t="s">
        <v>27</v>
      </c>
      <c r="H161" s="1">
        <v>45784</v>
      </c>
      <c r="I161" s="1">
        <v>45812</v>
      </c>
      <c r="J161" t="s">
        <v>15</v>
      </c>
      <c r="L161">
        <v>2.58</v>
      </c>
      <c r="M161">
        <v>1</v>
      </c>
      <c r="AG161">
        <v>0</v>
      </c>
      <c r="AH161">
        <v>0</v>
      </c>
      <c r="AI161">
        <f t="shared" si="25"/>
        <v>0</v>
      </c>
      <c r="AJ161">
        <f t="shared" si="26"/>
        <v>0</v>
      </c>
      <c r="AK161" s="9">
        <v>0</v>
      </c>
      <c r="AL161">
        <v>0</v>
      </c>
      <c r="AM161">
        <v>0</v>
      </c>
      <c r="AN161" s="7">
        <f t="shared" si="27"/>
        <v>0</v>
      </c>
      <c r="AO161">
        <f t="shared" si="28"/>
        <v>28</v>
      </c>
      <c r="AP161" s="8">
        <f t="shared" si="24"/>
        <v>0</v>
      </c>
      <c r="AQ161" s="6">
        <f t="shared" si="29"/>
        <v>0</v>
      </c>
      <c r="AR161">
        <f t="shared" si="30"/>
        <v>0</v>
      </c>
      <c r="AS161">
        <f t="shared" si="31"/>
        <v>0</v>
      </c>
      <c r="AT161">
        <f t="shared" si="32"/>
        <v>0</v>
      </c>
    </row>
    <row r="162" spans="1:46" x14ac:dyDescent="0.25">
      <c r="A162">
        <v>158</v>
      </c>
      <c r="B162">
        <v>6</v>
      </c>
      <c r="C162">
        <v>32</v>
      </c>
      <c r="D162">
        <v>8</v>
      </c>
      <c r="E162" t="s">
        <v>12</v>
      </c>
      <c r="F162">
        <v>4</v>
      </c>
      <c r="G162" t="s">
        <v>41</v>
      </c>
      <c r="H162" s="1">
        <v>45784</v>
      </c>
      <c r="I162" s="1">
        <v>45812</v>
      </c>
      <c r="J162" t="s">
        <v>14</v>
      </c>
      <c r="L162">
        <v>1.5</v>
      </c>
      <c r="M162">
        <v>1</v>
      </c>
      <c r="AG162">
        <v>0</v>
      </c>
      <c r="AH162">
        <v>0</v>
      </c>
      <c r="AI162">
        <f t="shared" si="25"/>
        <v>0</v>
      </c>
      <c r="AJ162">
        <f t="shared" si="26"/>
        <v>0</v>
      </c>
      <c r="AK162" s="9">
        <v>0</v>
      </c>
      <c r="AL162">
        <v>0</v>
      </c>
      <c r="AM162">
        <v>0</v>
      </c>
      <c r="AN162" s="7">
        <f t="shared" si="27"/>
        <v>0</v>
      </c>
      <c r="AO162">
        <f t="shared" si="28"/>
        <v>28</v>
      </c>
      <c r="AP162" s="8">
        <f t="shared" ref="AP162:AP181" si="35">AI162/AO162</f>
        <v>0</v>
      </c>
      <c r="AQ162" s="6">
        <f t="shared" si="29"/>
        <v>0</v>
      </c>
      <c r="AR162">
        <f t="shared" si="30"/>
        <v>0</v>
      </c>
      <c r="AS162">
        <f t="shared" si="31"/>
        <v>0</v>
      </c>
      <c r="AT162">
        <f t="shared" si="32"/>
        <v>0</v>
      </c>
    </row>
    <row r="163" spans="1:46" x14ac:dyDescent="0.25">
      <c r="A163">
        <v>158</v>
      </c>
      <c r="B163">
        <v>6</v>
      </c>
      <c r="C163">
        <v>32</v>
      </c>
      <c r="D163">
        <v>8</v>
      </c>
      <c r="E163" t="s">
        <v>12</v>
      </c>
      <c r="F163">
        <v>4</v>
      </c>
      <c r="G163" t="s">
        <v>41</v>
      </c>
      <c r="H163" s="1">
        <v>45784</v>
      </c>
      <c r="I163" s="1">
        <v>45812</v>
      </c>
      <c r="J163" t="s">
        <v>15</v>
      </c>
      <c r="L163">
        <v>1.85</v>
      </c>
      <c r="M163">
        <v>1</v>
      </c>
      <c r="AG163">
        <v>0</v>
      </c>
      <c r="AH163">
        <v>0</v>
      </c>
      <c r="AI163">
        <f t="shared" si="25"/>
        <v>0</v>
      </c>
      <c r="AJ163">
        <f t="shared" si="26"/>
        <v>0</v>
      </c>
      <c r="AK163" s="9">
        <v>0</v>
      </c>
      <c r="AL163">
        <v>0</v>
      </c>
      <c r="AM163">
        <v>0</v>
      </c>
      <c r="AN163" s="7">
        <f t="shared" si="27"/>
        <v>0</v>
      </c>
      <c r="AO163">
        <f t="shared" si="28"/>
        <v>28</v>
      </c>
      <c r="AP163" s="8">
        <f t="shared" si="35"/>
        <v>0</v>
      </c>
      <c r="AQ163" s="6">
        <f t="shared" si="29"/>
        <v>0</v>
      </c>
      <c r="AR163">
        <f t="shared" si="30"/>
        <v>0</v>
      </c>
      <c r="AS163">
        <f t="shared" si="31"/>
        <v>0</v>
      </c>
      <c r="AT163">
        <f t="shared" si="32"/>
        <v>0</v>
      </c>
    </row>
    <row r="164" spans="1:46" x14ac:dyDescent="0.25">
      <c r="A164">
        <v>160</v>
      </c>
      <c r="B164">
        <v>6</v>
      </c>
      <c r="C164">
        <v>32</v>
      </c>
      <c r="D164">
        <v>10</v>
      </c>
      <c r="E164" t="s">
        <v>19</v>
      </c>
      <c r="F164">
        <v>5</v>
      </c>
      <c r="G164" t="s">
        <v>33</v>
      </c>
      <c r="H164" s="1">
        <v>45784</v>
      </c>
      <c r="I164" s="1">
        <v>45812</v>
      </c>
      <c r="J164" t="s">
        <v>14</v>
      </c>
      <c r="L164">
        <v>1.96</v>
      </c>
      <c r="M164">
        <v>1</v>
      </c>
      <c r="AG164">
        <v>0</v>
      </c>
      <c r="AH164">
        <v>0</v>
      </c>
      <c r="AI164">
        <f t="shared" si="25"/>
        <v>0</v>
      </c>
      <c r="AJ164">
        <f t="shared" si="26"/>
        <v>0</v>
      </c>
      <c r="AK164" s="9">
        <v>0</v>
      </c>
      <c r="AL164">
        <v>0</v>
      </c>
      <c r="AM164">
        <v>0</v>
      </c>
      <c r="AN164" s="7">
        <f t="shared" si="27"/>
        <v>0</v>
      </c>
      <c r="AO164">
        <f t="shared" si="28"/>
        <v>28</v>
      </c>
      <c r="AP164" s="8">
        <f t="shared" si="35"/>
        <v>0</v>
      </c>
      <c r="AQ164" s="6">
        <f t="shared" si="29"/>
        <v>0</v>
      </c>
      <c r="AR164">
        <f t="shared" si="30"/>
        <v>0</v>
      </c>
      <c r="AS164">
        <f t="shared" si="31"/>
        <v>0</v>
      </c>
      <c r="AT164">
        <f t="shared" si="32"/>
        <v>0</v>
      </c>
    </row>
    <row r="165" spans="1:46" x14ac:dyDescent="0.25">
      <c r="A165">
        <v>160</v>
      </c>
      <c r="B165">
        <v>6</v>
      </c>
      <c r="C165">
        <v>32</v>
      </c>
      <c r="D165">
        <v>10</v>
      </c>
      <c r="E165" t="s">
        <v>19</v>
      </c>
      <c r="F165">
        <v>5</v>
      </c>
      <c r="G165" t="s">
        <v>33</v>
      </c>
      <c r="H165" s="1">
        <v>45784</v>
      </c>
      <c r="I165" s="1">
        <v>45812</v>
      </c>
      <c r="J165" t="s">
        <v>15</v>
      </c>
      <c r="L165">
        <v>1.43</v>
      </c>
      <c r="M165">
        <v>0</v>
      </c>
      <c r="N165">
        <v>0</v>
      </c>
      <c r="O165">
        <v>31</v>
      </c>
      <c r="P165">
        <v>0</v>
      </c>
      <c r="Q165">
        <v>28</v>
      </c>
      <c r="R165">
        <v>10</v>
      </c>
      <c r="S165">
        <v>10</v>
      </c>
      <c r="AG165">
        <v>3</v>
      </c>
      <c r="AH165">
        <v>1</v>
      </c>
      <c r="AI165">
        <f t="shared" si="25"/>
        <v>10</v>
      </c>
      <c r="AJ165">
        <f t="shared" si="26"/>
        <v>72</v>
      </c>
      <c r="AK165" s="9">
        <f t="shared" si="33"/>
        <v>0.1388888888888889</v>
      </c>
      <c r="AL165">
        <v>0.32800000000000001</v>
      </c>
      <c r="AM165">
        <f t="shared" si="34"/>
        <v>4.5555555555555557E-3</v>
      </c>
      <c r="AN165" s="7">
        <f t="shared" si="27"/>
        <v>4.5555555555555557E-2</v>
      </c>
      <c r="AO165">
        <f t="shared" si="28"/>
        <v>28</v>
      </c>
      <c r="AP165" s="8">
        <f t="shared" si="35"/>
        <v>0.35714285714285715</v>
      </c>
      <c r="AQ165" s="6">
        <f t="shared" si="29"/>
        <v>1.6269841269841271E-3</v>
      </c>
      <c r="AR165">
        <f t="shared" si="30"/>
        <v>1.6269841269841272</v>
      </c>
      <c r="AS165">
        <f t="shared" si="31"/>
        <v>1.137751137751138E-3</v>
      </c>
      <c r="AT165">
        <f t="shared" si="32"/>
        <v>3.5714285714285712E-2</v>
      </c>
    </row>
    <row r="166" spans="1:46" x14ac:dyDescent="0.25">
      <c r="A166">
        <v>161</v>
      </c>
      <c r="B166">
        <v>6</v>
      </c>
      <c r="C166">
        <v>32</v>
      </c>
      <c r="D166">
        <v>11</v>
      </c>
      <c r="E166" t="s">
        <v>19</v>
      </c>
      <c r="F166">
        <v>3</v>
      </c>
      <c r="G166" t="s">
        <v>25</v>
      </c>
      <c r="H166" s="1">
        <v>45784</v>
      </c>
      <c r="I166" s="1">
        <v>45812</v>
      </c>
      <c r="J166" t="s">
        <v>14</v>
      </c>
      <c r="L166">
        <v>2.33</v>
      </c>
      <c r="M166">
        <v>1</v>
      </c>
      <c r="AG166">
        <v>0</v>
      </c>
      <c r="AH166">
        <v>0</v>
      </c>
      <c r="AI166">
        <f t="shared" si="25"/>
        <v>0</v>
      </c>
      <c r="AJ166">
        <f t="shared" si="26"/>
        <v>0</v>
      </c>
      <c r="AK166" s="9">
        <v>0</v>
      </c>
      <c r="AL166">
        <v>0</v>
      </c>
      <c r="AM166">
        <v>0</v>
      </c>
      <c r="AN166" s="7">
        <f t="shared" si="27"/>
        <v>0</v>
      </c>
      <c r="AO166">
        <f t="shared" si="28"/>
        <v>28</v>
      </c>
      <c r="AP166" s="8">
        <f t="shared" si="35"/>
        <v>0</v>
      </c>
      <c r="AQ166" s="6">
        <f t="shared" si="29"/>
        <v>0</v>
      </c>
      <c r="AR166">
        <f t="shared" si="30"/>
        <v>0</v>
      </c>
      <c r="AS166">
        <f t="shared" si="31"/>
        <v>0</v>
      </c>
      <c r="AT166">
        <f t="shared" si="32"/>
        <v>0</v>
      </c>
    </row>
    <row r="167" spans="1:46" x14ac:dyDescent="0.25">
      <c r="A167">
        <v>161</v>
      </c>
      <c r="B167">
        <v>6</v>
      </c>
      <c r="C167">
        <v>32</v>
      </c>
      <c r="D167">
        <v>11</v>
      </c>
      <c r="E167" t="s">
        <v>19</v>
      </c>
      <c r="F167">
        <v>3</v>
      </c>
      <c r="G167" t="s">
        <v>25</v>
      </c>
      <c r="H167" s="1">
        <v>45784</v>
      </c>
      <c r="I167" s="1">
        <v>45812</v>
      </c>
      <c r="J167" t="s">
        <v>15</v>
      </c>
      <c r="L167">
        <v>1.17</v>
      </c>
      <c r="M167">
        <v>1</v>
      </c>
      <c r="AG167">
        <v>0</v>
      </c>
      <c r="AH167">
        <v>0</v>
      </c>
      <c r="AI167">
        <f t="shared" si="25"/>
        <v>0</v>
      </c>
      <c r="AJ167">
        <f t="shared" si="26"/>
        <v>0</v>
      </c>
      <c r="AK167" s="9">
        <v>0</v>
      </c>
      <c r="AL167">
        <v>0</v>
      </c>
      <c r="AM167">
        <v>0</v>
      </c>
      <c r="AN167" s="7">
        <f t="shared" si="27"/>
        <v>0</v>
      </c>
      <c r="AO167">
        <f t="shared" si="28"/>
        <v>28</v>
      </c>
      <c r="AP167" s="8">
        <f t="shared" si="35"/>
        <v>0</v>
      </c>
      <c r="AQ167" s="6">
        <f t="shared" si="29"/>
        <v>0</v>
      </c>
      <c r="AR167">
        <f t="shared" si="30"/>
        <v>0</v>
      </c>
      <c r="AS167">
        <f t="shared" si="31"/>
        <v>0</v>
      </c>
      <c r="AT167">
        <f t="shared" si="32"/>
        <v>0</v>
      </c>
    </row>
    <row r="168" spans="1:46" x14ac:dyDescent="0.25">
      <c r="A168">
        <v>167</v>
      </c>
      <c r="B168">
        <v>6</v>
      </c>
      <c r="C168">
        <v>32</v>
      </c>
      <c r="D168">
        <v>17</v>
      </c>
      <c r="E168" t="s">
        <v>23</v>
      </c>
      <c r="F168">
        <v>4</v>
      </c>
      <c r="G168" t="s">
        <v>26</v>
      </c>
      <c r="H168" s="1">
        <v>45784</v>
      </c>
      <c r="I168" s="1">
        <v>45812</v>
      </c>
      <c r="J168" t="s">
        <v>14</v>
      </c>
      <c r="L168">
        <v>2.04</v>
      </c>
      <c r="M168">
        <v>1</v>
      </c>
      <c r="AG168">
        <v>0</v>
      </c>
      <c r="AH168">
        <v>0</v>
      </c>
      <c r="AI168">
        <f t="shared" si="25"/>
        <v>0</v>
      </c>
      <c r="AJ168">
        <f t="shared" si="26"/>
        <v>0</v>
      </c>
      <c r="AK168" s="9">
        <v>0</v>
      </c>
      <c r="AL168">
        <v>0</v>
      </c>
      <c r="AM168">
        <v>0</v>
      </c>
      <c r="AN168" s="7">
        <f t="shared" si="27"/>
        <v>0</v>
      </c>
      <c r="AO168">
        <f t="shared" si="28"/>
        <v>28</v>
      </c>
      <c r="AP168" s="8">
        <f t="shared" si="35"/>
        <v>0</v>
      </c>
      <c r="AQ168" s="6">
        <f t="shared" si="29"/>
        <v>0</v>
      </c>
      <c r="AR168">
        <f t="shared" si="30"/>
        <v>0</v>
      </c>
      <c r="AS168">
        <f t="shared" si="31"/>
        <v>0</v>
      </c>
      <c r="AT168">
        <f t="shared" si="32"/>
        <v>0</v>
      </c>
    </row>
    <row r="169" spans="1:46" x14ac:dyDescent="0.25">
      <c r="A169">
        <v>167</v>
      </c>
      <c r="B169">
        <v>6</v>
      </c>
      <c r="C169">
        <v>32</v>
      </c>
      <c r="D169">
        <v>17</v>
      </c>
      <c r="E169" t="s">
        <v>23</v>
      </c>
      <c r="F169">
        <v>4</v>
      </c>
      <c r="G169" t="s">
        <v>26</v>
      </c>
      <c r="H169" s="1">
        <v>45784</v>
      </c>
      <c r="I169" s="1">
        <v>45812</v>
      </c>
      <c r="J169" t="s">
        <v>15</v>
      </c>
      <c r="L169">
        <v>1.94</v>
      </c>
      <c r="M169">
        <v>1</v>
      </c>
      <c r="AG169">
        <v>0</v>
      </c>
      <c r="AH169">
        <v>0</v>
      </c>
      <c r="AI169">
        <f t="shared" si="25"/>
        <v>0</v>
      </c>
      <c r="AJ169">
        <f t="shared" si="26"/>
        <v>0</v>
      </c>
      <c r="AK169" s="9">
        <v>0</v>
      </c>
      <c r="AL169">
        <v>0</v>
      </c>
      <c r="AM169">
        <v>0</v>
      </c>
      <c r="AN169" s="7">
        <f t="shared" si="27"/>
        <v>0</v>
      </c>
      <c r="AO169">
        <f t="shared" si="28"/>
        <v>28</v>
      </c>
      <c r="AP169" s="8">
        <f t="shared" si="35"/>
        <v>0</v>
      </c>
      <c r="AQ169" s="6">
        <f t="shared" si="29"/>
        <v>0</v>
      </c>
      <c r="AR169">
        <f t="shared" si="30"/>
        <v>0</v>
      </c>
      <c r="AS169">
        <f t="shared" si="31"/>
        <v>0</v>
      </c>
      <c r="AT169">
        <f t="shared" si="32"/>
        <v>0</v>
      </c>
    </row>
    <row r="170" spans="1:46" x14ac:dyDescent="0.25">
      <c r="A170">
        <v>168</v>
      </c>
      <c r="B170">
        <v>6</v>
      </c>
      <c r="C170">
        <v>32</v>
      </c>
      <c r="D170">
        <v>18</v>
      </c>
      <c r="E170" t="s">
        <v>19</v>
      </c>
      <c r="F170">
        <v>2</v>
      </c>
      <c r="G170" t="s">
        <v>20</v>
      </c>
      <c r="H170" s="1">
        <v>45784</v>
      </c>
      <c r="I170" s="1">
        <v>45812</v>
      </c>
      <c r="J170" t="s">
        <v>14</v>
      </c>
      <c r="L170">
        <v>2.56</v>
      </c>
      <c r="M170">
        <v>1</v>
      </c>
      <c r="AG170">
        <v>0</v>
      </c>
      <c r="AH170">
        <v>0</v>
      </c>
      <c r="AI170">
        <f t="shared" si="25"/>
        <v>0</v>
      </c>
      <c r="AJ170">
        <f t="shared" si="26"/>
        <v>0</v>
      </c>
      <c r="AK170" s="9">
        <v>0</v>
      </c>
      <c r="AL170">
        <v>0</v>
      </c>
      <c r="AM170">
        <v>0</v>
      </c>
      <c r="AN170" s="7">
        <f t="shared" si="27"/>
        <v>0</v>
      </c>
      <c r="AO170">
        <f t="shared" si="28"/>
        <v>28</v>
      </c>
      <c r="AP170" s="8">
        <f t="shared" si="35"/>
        <v>0</v>
      </c>
      <c r="AQ170" s="6">
        <f t="shared" si="29"/>
        <v>0</v>
      </c>
      <c r="AR170">
        <f t="shared" si="30"/>
        <v>0</v>
      </c>
      <c r="AS170">
        <f t="shared" si="31"/>
        <v>0</v>
      </c>
      <c r="AT170">
        <f t="shared" si="32"/>
        <v>0</v>
      </c>
    </row>
    <row r="171" spans="1:46" x14ac:dyDescent="0.25">
      <c r="A171">
        <v>168</v>
      </c>
      <c r="B171">
        <v>6</v>
      </c>
      <c r="C171">
        <v>32</v>
      </c>
      <c r="D171">
        <v>18</v>
      </c>
      <c r="E171" t="s">
        <v>19</v>
      </c>
      <c r="F171">
        <v>2</v>
      </c>
      <c r="G171" t="s">
        <v>20</v>
      </c>
      <c r="H171" s="1">
        <v>45784</v>
      </c>
      <c r="I171" s="1">
        <v>45812</v>
      </c>
      <c r="J171" t="s">
        <v>15</v>
      </c>
      <c r="L171">
        <v>2.54</v>
      </c>
      <c r="M171">
        <v>1</v>
      </c>
      <c r="AG171">
        <v>0</v>
      </c>
      <c r="AH171">
        <v>0</v>
      </c>
      <c r="AI171">
        <f t="shared" si="25"/>
        <v>0</v>
      </c>
      <c r="AJ171">
        <f t="shared" si="26"/>
        <v>0</v>
      </c>
      <c r="AK171" s="9">
        <v>0</v>
      </c>
      <c r="AL171">
        <v>0</v>
      </c>
      <c r="AM171">
        <v>0</v>
      </c>
      <c r="AN171" s="7">
        <f t="shared" si="27"/>
        <v>0</v>
      </c>
      <c r="AO171">
        <f t="shared" si="28"/>
        <v>28</v>
      </c>
      <c r="AP171" s="8">
        <f t="shared" si="35"/>
        <v>0</v>
      </c>
      <c r="AQ171" s="6">
        <f t="shared" si="29"/>
        <v>0</v>
      </c>
      <c r="AR171">
        <f t="shared" si="30"/>
        <v>0</v>
      </c>
      <c r="AS171">
        <f t="shared" si="31"/>
        <v>0</v>
      </c>
      <c r="AT171">
        <f t="shared" si="32"/>
        <v>0</v>
      </c>
    </row>
    <row r="172" spans="1:46" x14ac:dyDescent="0.25">
      <c r="A172">
        <v>169</v>
      </c>
      <c r="B172">
        <v>6</v>
      </c>
      <c r="C172">
        <v>32</v>
      </c>
      <c r="D172">
        <v>19</v>
      </c>
      <c r="E172" t="s">
        <v>12</v>
      </c>
      <c r="F172">
        <v>3</v>
      </c>
      <c r="G172" t="s">
        <v>13</v>
      </c>
      <c r="H172" s="1">
        <v>45784</v>
      </c>
      <c r="I172" s="1">
        <v>45812</v>
      </c>
      <c r="J172" t="s">
        <v>14</v>
      </c>
      <c r="L172">
        <v>1.89</v>
      </c>
      <c r="M172">
        <v>0</v>
      </c>
      <c r="N172">
        <v>15</v>
      </c>
      <c r="O172">
        <v>49</v>
      </c>
      <c r="P172">
        <v>7</v>
      </c>
      <c r="Q172">
        <v>44</v>
      </c>
      <c r="AG172">
        <v>2</v>
      </c>
      <c r="AH172">
        <v>0</v>
      </c>
      <c r="AI172">
        <f t="shared" si="25"/>
        <v>22</v>
      </c>
      <c r="AJ172">
        <f t="shared" si="26"/>
        <v>95</v>
      </c>
      <c r="AK172" s="9">
        <f t="shared" si="33"/>
        <v>0.23157894736842105</v>
      </c>
      <c r="AL172">
        <v>0.23499999999999999</v>
      </c>
      <c r="AM172">
        <f t="shared" si="34"/>
        <v>2.4736842105263159E-3</v>
      </c>
      <c r="AN172" s="7">
        <f t="shared" si="27"/>
        <v>5.4421052631578946E-2</v>
      </c>
      <c r="AO172">
        <f t="shared" si="28"/>
        <v>28</v>
      </c>
      <c r="AP172" s="8">
        <f t="shared" si="35"/>
        <v>0.7857142857142857</v>
      </c>
      <c r="AQ172" s="6">
        <f t="shared" si="29"/>
        <v>1.943609022556391E-3</v>
      </c>
      <c r="AR172">
        <f t="shared" si="30"/>
        <v>1.9436090225563909</v>
      </c>
      <c r="AS172">
        <f t="shared" si="31"/>
        <v>1.0283645621991487E-3</v>
      </c>
      <c r="AT172">
        <f t="shared" si="32"/>
        <v>0</v>
      </c>
    </row>
    <row r="173" spans="1:46" x14ac:dyDescent="0.25">
      <c r="A173">
        <v>169</v>
      </c>
      <c r="B173">
        <v>6</v>
      </c>
      <c r="C173">
        <v>32</v>
      </c>
      <c r="D173">
        <v>19</v>
      </c>
      <c r="E173" t="s">
        <v>12</v>
      </c>
      <c r="F173">
        <v>3</v>
      </c>
      <c r="G173" t="s">
        <v>13</v>
      </c>
      <c r="H173" s="1">
        <v>45784</v>
      </c>
      <c r="I173" s="1">
        <v>45812</v>
      </c>
      <c r="J173" t="s">
        <v>15</v>
      </c>
      <c r="L173">
        <v>2.61</v>
      </c>
      <c r="M173">
        <v>0</v>
      </c>
      <c r="N173">
        <v>0</v>
      </c>
      <c r="O173">
        <v>25</v>
      </c>
      <c r="P173">
        <v>1</v>
      </c>
      <c r="Q173">
        <v>20</v>
      </c>
      <c r="R173">
        <v>8</v>
      </c>
      <c r="S173">
        <v>48</v>
      </c>
      <c r="T173">
        <v>25</v>
      </c>
      <c r="U173">
        <v>65</v>
      </c>
      <c r="AG173">
        <v>4</v>
      </c>
      <c r="AH173">
        <v>0</v>
      </c>
      <c r="AI173">
        <f t="shared" si="25"/>
        <v>34</v>
      </c>
      <c r="AJ173">
        <f t="shared" si="26"/>
        <v>162</v>
      </c>
      <c r="AK173" s="9">
        <f t="shared" si="33"/>
        <v>0.20987654320987653</v>
      </c>
      <c r="AL173">
        <v>0.309</v>
      </c>
      <c r="AM173">
        <f t="shared" si="34"/>
        <v>1.9074074074074074E-3</v>
      </c>
      <c r="AN173" s="7">
        <f t="shared" si="27"/>
        <v>6.4851851851851855E-2</v>
      </c>
      <c r="AO173">
        <f t="shared" si="28"/>
        <v>28</v>
      </c>
      <c r="AP173" s="8">
        <f t="shared" si="35"/>
        <v>1.2142857142857142</v>
      </c>
      <c r="AQ173" s="6">
        <f t="shared" si="29"/>
        <v>2.3161375661375663E-3</v>
      </c>
      <c r="AR173">
        <f t="shared" si="30"/>
        <v>2.3161375661375665</v>
      </c>
      <c r="AS173">
        <f t="shared" si="31"/>
        <v>8.8740902917148134E-4</v>
      </c>
      <c r="AT173">
        <f t="shared" si="32"/>
        <v>0</v>
      </c>
    </row>
    <row r="174" spans="1:46" x14ac:dyDescent="0.25">
      <c r="A174">
        <v>173</v>
      </c>
      <c r="B174">
        <v>6</v>
      </c>
      <c r="C174">
        <v>32</v>
      </c>
      <c r="D174">
        <v>23</v>
      </c>
      <c r="E174" t="s">
        <v>12</v>
      </c>
      <c r="F174">
        <v>2</v>
      </c>
      <c r="G174" t="s">
        <v>30</v>
      </c>
      <c r="H174" s="1">
        <v>45784</v>
      </c>
      <c r="I174" s="1">
        <v>45812</v>
      </c>
      <c r="J174" t="s">
        <v>14</v>
      </c>
      <c r="L174">
        <v>2.13</v>
      </c>
      <c r="M174">
        <v>1</v>
      </c>
      <c r="AG174">
        <v>0</v>
      </c>
      <c r="AH174">
        <v>0</v>
      </c>
      <c r="AI174">
        <f t="shared" si="25"/>
        <v>0</v>
      </c>
      <c r="AJ174">
        <f t="shared" si="26"/>
        <v>0</v>
      </c>
      <c r="AK174" s="9">
        <v>0</v>
      </c>
      <c r="AL174">
        <v>0</v>
      </c>
      <c r="AM174">
        <v>0</v>
      </c>
      <c r="AN174" s="7">
        <f t="shared" si="27"/>
        <v>0</v>
      </c>
      <c r="AO174">
        <f t="shared" si="28"/>
        <v>28</v>
      </c>
      <c r="AP174" s="8">
        <f t="shared" si="35"/>
        <v>0</v>
      </c>
      <c r="AQ174" s="6">
        <f t="shared" si="29"/>
        <v>0</v>
      </c>
      <c r="AR174">
        <f t="shared" si="30"/>
        <v>0</v>
      </c>
      <c r="AS174">
        <f t="shared" si="31"/>
        <v>0</v>
      </c>
      <c r="AT174">
        <f t="shared" si="32"/>
        <v>0</v>
      </c>
    </row>
    <row r="175" spans="1:46" x14ac:dyDescent="0.25">
      <c r="A175">
        <v>173</v>
      </c>
      <c r="B175">
        <v>6</v>
      </c>
      <c r="C175">
        <v>32</v>
      </c>
      <c r="D175">
        <v>23</v>
      </c>
      <c r="E175" t="s">
        <v>12</v>
      </c>
      <c r="F175">
        <v>2</v>
      </c>
      <c r="G175" t="s">
        <v>30</v>
      </c>
      <c r="H175" s="1">
        <v>45784</v>
      </c>
      <c r="I175" s="1">
        <v>45812</v>
      </c>
      <c r="J175" t="s">
        <v>15</v>
      </c>
      <c r="L175">
        <v>1.33</v>
      </c>
      <c r="M175">
        <v>1</v>
      </c>
      <c r="AG175">
        <v>0</v>
      </c>
      <c r="AH175">
        <v>0</v>
      </c>
      <c r="AI175">
        <f t="shared" si="25"/>
        <v>0</v>
      </c>
      <c r="AJ175">
        <f t="shared" si="26"/>
        <v>0</v>
      </c>
      <c r="AK175" s="9">
        <v>0</v>
      </c>
      <c r="AL175">
        <v>6.3E-2</v>
      </c>
      <c r="AM175">
        <v>0</v>
      </c>
      <c r="AN175" s="7">
        <f t="shared" si="27"/>
        <v>0</v>
      </c>
      <c r="AO175">
        <f t="shared" si="28"/>
        <v>28</v>
      </c>
      <c r="AP175" s="8">
        <f t="shared" si="35"/>
        <v>0</v>
      </c>
      <c r="AQ175" s="6">
        <f t="shared" si="29"/>
        <v>0</v>
      </c>
      <c r="AR175">
        <f t="shared" si="30"/>
        <v>0</v>
      </c>
      <c r="AS175">
        <f t="shared" si="31"/>
        <v>0</v>
      </c>
      <c r="AT175">
        <f t="shared" si="32"/>
        <v>0</v>
      </c>
    </row>
    <row r="176" spans="1:46" x14ac:dyDescent="0.25">
      <c r="A176">
        <v>174</v>
      </c>
      <c r="B176">
        <v>6</v>
      </c>
      <c r="C176">
        <v>32</v>
      </c>
      <c r="D176">
        <v>24</v>
      </c>
      <c r="E176" t="s">
        <v>19</v>
      </c>
      <c r="F176">
        <v>1</v>
      </c>
      <c r="G176" t="s">
        <v>38</v>
      </c>
      <c r="H176" s="1">
        <v>45784</v>
      </c>
      <c r="I176" s="1">
        <v>45812</v>
      </c>
      <c r="J176" t="s">
        <v>14</v>
      </c>
      <c r="L176">
        <v>2.63</v>
      </c>
      <c r="M176">
        <v>1</v>
      </c>
      <c r="AG176">
        <v>0</v>
      </c>
      <c r="AH176">
        <v>0</v>
      </c>
      <c r="AI176">
        <f t="shared" si="25"/>
        <v>0</v>
      </c>
      <c r="AJ176">
        <f t="shared" si="26"/>
        <v>0</v>
      </c>
      <c r="AK176" s="9">
        <v>0</v>
      </c>
      <c r="AL176">
        <v>0</v>
      </c>
      <c r="AM176">
        <v>0</v>
      </c>
      <c r="AN176" s="7">
        <f t="shared" si="27"/>
        <v>0</v>
      </c>
      <c r="AO176">
        <f t="shared" si="28"/>
        <v>28</v>
      </c>
      <c r="AP176" s="8">
        <f t="shared" si="35"/>
        <v>0</v>
      </c>
      <c r="AQ176" s="6">
        <f t="shared" si="29"/>
        <v>0</v>
      </c>
      <c r="AR176">
        <f t="shared" si="30"/>
        <v>0</v>
      </c>
      <c r="AS176">
        <f t="shared" si="31"/>
        <v>0</v>
      </c>
      <c r="AT176">
        <f t="shared" si="32"/>
        <v>0</v>
      </c>
    </row>
    <row r="177" spans="1:46" x14ac:dyDescent="0.25">
      <c r="A177">
        <v>174</v>
      </c>
      <c r="B177">
        <v>6</v>
      </c>
      <c r="C177">
        <v>32</v>
      </c>
      <c r="D177">
        <v>24</v>
      </c>
      <c r="E177" t="s">
        <v>19</v>
      </c>
      <c r="F177">
        <v>1</v>
      </c>
      <c r="G177" t="s">
        <v>38</v>
      </c>
      <c r="H177" s="1">
        <v>45784</v>
      </c>
      <c r="I177" s="1">
        <v>45812</v>
      </c>
      <c r="J177" t="s">
        <v>15</v>
      </c>
      <c r="L177">
        <v>1.7</v>
      </c>
      <c r="M177">
        <v>1</v>
      </c>
      <c r="AG177">
        <v>0</v>
      </c>
      <c r="AH177">
        <v>0</v>
      </c>
      <c r="AI177">
        <f t="shared" si="25"/>
        <v>0</v>
      </c>
      <c r="AJ177">
        <f t="shared" si="26"/>
        <v>0</v>
      </c>
      <c r="AK177" s="9">
        <v>0</v>
      </c>
      <c r="AL177">
        <v>0</v>
      </c>
      <c r="AM177">
        <v>0</v>
      </c>
      <c r="AN177" s="7">
        <f t="shared" si="27"/>
        <v>0</v>
      </c>
      <c r="AO177">
        <f t="shared" si="28"/>
        <v>28</v>
      </c>
      <c r="AP177" s="8">
        <f t="shared" si="35"/>
        <v>0</v>
      </c>
      <c r="AQ177" s="6">
        <f t="shared" si="29"/>
        <v>0</v>
      </c>
      <c r="AR177">
        <f t="shared" si="30"/>
        <v>0</v>
      </c>
      <c r="AS177">
        <f t="shared" si="31"/>
        <v>0</v>
      </c>
      <c r="AT177">
        <f t="shared" si="32"/>
        <v>0</v>
      </c>
    </row>
    <row r="178" spans="1:46" x14ac:dyDescent="0.25">
      <c r="A178">
        <v>175</v>
      </c>
      <c r="B178">
        <v>6</v>
      </c>
      <c r="C178">
        <v>32</v>
      </c>
      <c r="D178">
        <v>25</v>
      </c>
      <c r="E178" t="s">
        <v>23</v>
      </c>
      <c r="F178">
        <v>3</v>
      </c>
      <c r="G178" t="s">
        <v>43</v>
      </c>
      <c r="H178" s="1">
        <v>45784</v>
      </c>
      <c r="I178" s="1">
        <v>45812</v>
      </c>
      <c r="J178" t="s">
        <v>14</v>
      </c>
      <c r="L178">
        <v>1.64</v>
      </c>
      <c r="M178">
        <v>0</v>
      </c>
      <c r="N178">
        <v>5</v>
      </c>
      <c r="O178">
        <v>5</v>
      </c>
      <c r="AG178">
        <v>1</v>
      </c>
      <c r="AH178">
        <v>1</v>
      </c>
      <c r="AI178">
        <f t="shared" si="25"/>
        <v>5</v>
      </c>
      <c r="AJ178">
        <f t="shared" si="26"/>
        <v>6</v>
      </c>
      <c r="AK178" s="9">
        <f t="shared" si="33"/>
        <v>0.83333333333333337</v>
      </c>
      <c r="AL178">
        <v>0.106</v>
      </c>
      <c r="AM178">
        <f t="shared" si="34"/>
        <v>1.7666666666666667E-2</v>
      </c>
      <c r="AN178" s="7">
        <f t="shared" si="27"/>
        <v>8.8333333333333333E-2</v>
      </c>
      <c r="AO178">
        <f t="shared" si="28"/>
        <v>28</v>
      </c>
      <c r="AP178" s="8">
        <f t="shared" si="35"/>
        <v>0.17857142857142858</v>
      </c>
      <c r="AQ178" s="6">
        <f t="shared" si="29"/>
        <v>3.1547619047619046E-3</v>
      </c>
      <c r="AR178">
        <f t="shared" si="30"/>
        <v>3.1547619047619047</v>
      </c>
      <c r="AS178">
        <f t="shared" si="31"/>
        <v>1.9236353077816493E-3</v>
      </c>
      <c r="AT178">
        <f t="shared" si="32"/>
        <v>3.5714285714285712E-2</v>
      </c>
    </row>
    <row r="179" spans="1:46" x14ac:dyDescent="0.25">
      <c r="A179">
        <v>175</v>
      </c>
      <c r="B179">
        <v>6</v>
      </c>
      <c r="C179">
        <v>32</v>
      </c>
      <c r="D179">
        <v>25</v>
      </c>
      <c r="E179" t="s">
        <v>23</v>
      </c>
      <c r="F179">
        <v>3</v>
      </c>
      <c r="G179" t="s">
        <v>43</v>
      </c>
      <c r="H179" s="1">
        <v>45784</v>
      </c>
      <c r="I179" s="1">
        <v>45812</v>
      </c>
      <c r="J179" t="s">
        <v>15</v>
      </c>
      <c r="L179">
        <v>1.45</v>
      </c>
      <c r="M179">
        <v>0</v>
      </c>
      <c r="N179">
        <v>3</v>
      </c>
      <c r="O179">
        <v>3</v>
      </c>
      <c r="AG179">
        <v>1</v>
      </c>
      <c r="AH179">
        <v>1</v>
      </c>
      <c r="AI179">
        <f t="shared" si="25"/>
        <v>3</v>
      </c>
      <c r="AJ179">
        <f t="shared" si="26"/>
        <v>4</v>
      </c>
      <c r="AK179" s="9">
        <f t="shared" si="33"/>
        <v>0.75</v>
      </c>
      <c r="AL179">
        <v>0.129</v>
      </c>
      <c r="AM179">
        <f t="shared" si="34"/>
        <v>3.2250000000000001E-2</v>
      </c>
      <c r="AN179" s="7">
        <f t="shared" si="27"/>
        <v>9.6750000000000003E-2</v>
      </c>
      <c r="AO179">
        <f t="shared" si="28"/>
        <v>28</v>
      </c>
      <c r="AP179" s="8">
        <f t="shared" si="35"/>
        <v>0.10714285714285714</v>
      </c>
      <c r="AQ179" s="6">
        <f t="shared" si="29"/>
        <v>3.4553571428571428E-3</v>
      </c>
      <c r="AR179">
        <f t="shared" si="30"/>
        <v>3.4553571428571428</v>
      </c>
      <c r="AS179">
        <f t="shared" si="31"/>
        <v>2.3830049261083746E-3</v>
      </c>
      <c r="AT179">
        <f t="shared" si="32"/>
        <v>3.5714285714285712E-2</v>
      </c>
    </row>
    <row r="180" spans="1:46" x14ac:dyDescent="0.25">
      <c r="A180">
        <v>178</v>
      </c>
      <c r="B180">
        <v>6</v>
      </c>
      <c r="C180">
        <v>32</v>
      </c>
      <c r="D180">
        <v>28</v>
      </c>
      <c r="E180" t="s">
        <v>19</v>
      </c>
      <c r="F180">
        <v>4</v>
      </c>
      <c r="G180" t="s">
        <v>45</v>
      </c>
      <c r="H180" s="1">
        <v>45784</v>
      </c>
      <c r="I180" s="1">
        <v>45812</v>
      </c>
      <c r="J180" t="s">
        <v>14</v>
      </c>
      <c r="L180">
        <v>2.52</v>
      </c>
      <c r="M180">
        <v>0</v>
      </c>
      <c r="N180">
        <v>22</v>
      </c>
      <c r="O180">
        <v>50</v>
      </c>
      <c r="P180">
        <v>6</v>
      </c>
      <c r="Q180">
        <v>165</v>
      </c>
      <c r="AG180">
        <v>2</v>
      </c>
      <c r="AH180">
        <v>0</v>
      </c>
      <c r="AI180">
        <f t="shared" si="25"/>
        <v>28</v>
      </c>
      <c r="AJ180">
        <f t="shared" si="26"/>
        <v>217</v>
      </c>
      <c r="AK180" s="9">
        <f t="shared" si="33"/>
        <v>0.12903225806451613</v>
      </c>
      <c r="AL180">
        <v>0.13200000000000001</v>
      </c>
      <c r="AM180">
        <f t="shared" si="34"/>
        <v>6.0829493087557606E-4</v>
      </c>
      <c r="AN180" s="7">
        <f t="shared" si="27"/>
        <v>1.703225806451613E-2</v>
      </c>
      <c r="AO180">
        <f t="shared" si="28"/>
        <v>28</v>
      </c>
      <c r="AP180" s="8">
        <f t="shared" si="35"/>
        <v>1</v>
      </c>
      <c r="AQ180" s="6">
        <f t="shared" si="29"/>
        <v>6.0829493087557606E-4</v>
      </c>
      <c r="AR180">
        <f t="shared" si="30"/>
        <v>0.60829493087557607</v>
      </c>
      <c r="AS180">
        <f t="shared" si="31"/>
        <v>2.4138687733157781E-4</v>
      </c>
      <c r="AT180">
        <f t="shared" si="32"/>
        <v>0</v>
      </c>
    </row>
    <row r="181" spans="1:46" x14ac:dyDescent="0.25">
      <c r="A181">
        <v>178</v>
      </c>
      <c r="B181">
        <v>6</v>
      </c>
      <c r="C181">
        <v>32</v>
      </c>
      <c r="D181">
        <v>28</v>
      </c>
      <c r="E181" t="s">
        <v>19</v>
      </c>
      <c r="F181">
        <v>4</v>
      </c>
      <c r="G181" t="s">
        <v>45</v>
      </c>
      <c r="H181" s="1">
        <v>45784</v>
      </c>
      <c r="I181" s="1">
        <v>45812</v>
      </c>
      <c r="J181" t="s">
        <v>15</v>
      </c>
      <c r="L181">
        <v>1.24</v>
      </c>
      <c r="M181">
        <v>1</v>
      </c>
      <c r="AG181">
        <v>0</v>
      </c>
      <c r="AH181">
        <v>0</v>
      </c>
      <c r="AI181">
        <f t="shared" si="25"/>
        <v>0</v>
      </c>
      <c r="AJ181">
        <f t="shared" si="26"/>
        <v>0</v>
      </c>
      <c r="AK181" s="9">
        <v>0</v>
      </c>
      <c r="AL181">
        <v>0</v>
      </c>
      <c r="AM181">
        <v>0</v>
      </c>
      <c r="AN181" s="7">
        <f t="shared" si="27"/>
        <v>0</v>
      </c>
      <c r="AO181">
        <f t="shared" si="28"/>
        <v>28</v>
      </c>
      <c r="AP181" s="8">
        <f t="shared" si="35"/>
        <v>0</v>
      </c>
      <c r="AQ181" s="6">
        <f t="shared" si="29"/>
        <v>0</v>
      </c>
      <c r="AR181">
        <f t="shared" si="30"/>
        <v>0</v>
      </c>
      <c r="AS181">
        <f t="shared" si="31"/>
        <v>0</v>
      </c>
      <c r="AT181">
        <f t="shared" si="32"/>
        <v>0</v>
      </c>
    </row>
    <row r="182" spans="1:46" x14ac:dyDescent="0.25">
      <c r="I182" s="1"/>
    </row>
    <row r="183" spans="1:46" x14ac:dyDescent="0.25">
      <c r="I183" s="1"/>
    </row>
    <row r="184" spans="1:46" x14ac:dyDescent="0.25">
      <c r="I184" s="1"/>
    </row>
    <row r="185" spans="1:46" x14ac:dyDescent="0.25">
      <c r="I185" s="1"/>
    </row>
    <row r="186" spans="1:46" x14ac:dyDescent="0.25">
      <c r="I186" s="1"/>
    </row>
    <row r="187" spans="1:46" x14ac:dyDescent="0.25">
      <c r="I187" s="1"/>
    </row>
    <row r="188" spans="1:46" x14ac:dyDescent="0.25">
      <c r="I188" s="1"/>
    </row>
    <row r="189" spans="1:46" x14ac:dyDescent="0.25">
      <c r="I189" s="1"/>
    </row>
    <row r="190" spans="1:46" x14ac:dyDescent="0.25">
      <c r="I190" s="1"/>
    </row>
    <row r="191" spans="1:46" x14ac:dyDescent="0.25">
      <c r="I191" s="1"/>
    </row>
    <row r="192" spans="1:46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growth_Posidonia</vt:lpstr>
      <vt:lpstr>growth_Heterozostera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Einert</dc:creator>
  <cp:lastModifiedBy>Niclas Einert</cp:lastModifiedBy>
  <cp:lastPrinted>2025-06-02T00:51:14Z</cp:lastPrinted>
  <dcterms:created xsi:type="dcterms:W3CDTF">2025-05-09T02:11:32Z</dcterms:created>
  <dcterms:modified xsi:type="dcterms:W3CDTF">2025-10-07T03:50:46Z</dcterms:modified>
</cp:coreProperties>
</file>