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ol\OneDrive\Documents\ТВМС-2017\Готовое\Файлы\"/>
    </mc:Choice>
  </mc:AlternateContent>
  <xr:revisionPtr revIDLastSave="72" documentId="8_{3E994BE3-1420-44AB-BB78-318114DB2B3F}" xr6:coauthVersionLast="34" xr6:coauthVersionMax="34" xr10:uidLastSave="{2CE7A6EE-6579-4297-B4BC-2C32B15E6643}"/>
  <bookViews>
    <workbookView xWindow="120" yWindow="113" windowWidth="15180" windowHeight="8070" xr2:uid="{00000000-000D-0000-FFFF-FFFF00000000}"/>
  </bookViews>
  <sheets>
    <sheet name="Исходные данные" sheetId="2" r:id="rId1"/>
    <sheet name="Первый шаг регрессии" sheetId="3" r:id="rId2"/>
    <sheet name="Дополнительные данные" sheetId="1" r:id="rId3"/>
  </sheets>
  <calcPr calcId="179021"/>
</workbook>
</file>

<file path=xl/calcChain.xml><?xml version="1.0" encoding="utf-8"?>
<calcChain xmlns="http://schemas.openxmlformats.org/spreadsheetml/2006/main">
  <c r="F3" i="3" l="1"/>
  <c r="F2" i="3"/>
  <c r="I29" i="3"/>
  <c r="H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9" i="3"/>
</calcChain>
</file>

<file path=xl/sharedStrings.xml><?xml version="1.0" encoding="utf-8"?>
<sst xmlns="http://schemas.openxmlformats.org/spreadsheetml/2006/main" count="165" uniqueCount="106">
  <si>
    <t>Страна</t>
  </si>
  <si>
    <t>Австралия</t>
  </si>
  <si>
    <t>Австрия</t>
  </si>
  <si>
    <t>Аргентина</t>
  </si>
  <si>
    <t>Бангладеш</t>
  </si>
  <si>
    <t>Беларусь</t>
  </si>
  <si>
    <t>Бельгия</t>
  </si>
  <si>
    <t>Бразилия</t>
  </si>
  <si>
    <t>Буркина-Фасо</t>
  </si>
  <si>
    <t>Великобритания</t>
  </si>
  <si>
    <t>Вьетнам</t>
  </si>
  <si>
    <t>Гаити</t>
  </si>
  <si>
    <t>Германия</t>
  </si>
  <si>
    <t>Гондурас</t>
  </si>
  <si>
    <t>Гонконг</t>
  </si>
  <si>
    <t>Египет</t>
  </si>
  <si>
    <t>Замбия</t>
  </si>
  <si>
    <t>Индия</t>
  </si>
  <si>
    <t>Ирландия</t>
  </si>
  <si>
    <t>Испания</t>
  </si>
  <si>
    <t>Италия</t>
  </si>
  <si>
    <t>Канада</t>
  </si>
  <si>
    <t>Китай</t>
  </si>
  <si>
    <t>Колумбия</t>
  </si>
  <si>
    <t>Коста-Рика</t>
  </si>
  <si>
    <t>Куба</t>
  </si>
  <si>
    <t>Малайзия</t>
  </si>
  <si>
    <t>Марокко</t>
  </si>
  <si>
    <t>Мексика</t>
  </si>
  <si>
    <t>Нидерданды</t>
  </si>
  <si>
    <t>Новая Зеландия</t>
  </si>
  <si>
    <t>Норвегия</t>
  </si>
  <si>
    <t>ОАЭ</t>
  </si>
  <si>
    <t>Польша</t>
  </si>
  <si>
    <t>Португалия</t>
  </si>
  <si>
    <t>Россия</t>
  </si>
  <si>
    <t>Саудовская Аравия</t>
  </si>
  <si>
    <t>Северная Корея</t>
  </si>
  <si>
    <t>Сингапур</t>
  </si>
  <si>
    <t>США</t>
  </si>
  <si>
    <t>Таиланд</t>
  </si>
  <si>
    <t>Турция</t>
  </si>
  <si>
    <t>Украина</t>
  </si>
  <si>
    <t>Филиппины</t>
  </si>
  <si>
    <t>Финляндия</t>
  </si>
  <si>
    <t>Франция</t>
  </si>
  <si>
    <t>Чили</t>
  </si>
  <si>
    <t>Швейцария</t>
  </si>
  <si>
    <t>Швеция</t>
  </si>
  <si>
    <t>Эфиопия</t>
  </si>
  <si>
    <t>ЮАР</t>
  </si>
  <si>
    <t>Южная Корея</t>
  </si>
  <si>
    <t>Япония</t>
  </si>
  <si>
    <t>№ п / п</t>
  </si>
  <si>
    <t>Y</t>
  </si>
  <si>
    <t>№ п/п</t>
  </si>
  <si>
    <r>
      <t>x</t>
    </r>
    <r>
      <rPr>
        <vertAlign val="superscript"/>
        <sz val="10"/>
        <rFont val="Calibri"/>
        <family val="2"/>
        <charset val="204"/>
        <scheme val="minor"/>
      </rPr>
      <t>(1)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</si>
  <si>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(2)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</si>
  <si>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(3)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</si>
  <si>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(4)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</si>
  <si>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(5)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</si>
  <si>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(6)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</si>
  <si>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(7)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</si>
  <si>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(8)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</si>
  <si>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(9)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</si>
  <si>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(10)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</si>
  <si>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(11)</t>
    </r>
  </si>
  <si>
    <r>
      <t>x</t>
    </r>
    <r>
      <rPr>
        <vertAlign val="superscript"/>
        <sz val="10"/>
        <rFont val="Calibri"/>
        <family val="2"/>
        <charset val="204"/>
        <scheme val="minor"/>
      </rPr>
      <t>(12)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</si>
  <si>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</si>
  <si>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</si>
  <si>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</si>
  <si>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</si>
  <si>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</si>
  <si>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</si>
  <si>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</si>
  <si>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</si>
  <si>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</si>
  <si>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</si>
  <si>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</si>
  <si>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</si>
  <si>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</si>
  <si>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</si>
  <si>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</si>
  <si>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</si>
  <si>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</si>
  <si>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</si>
  <si>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</si>
  <si>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</si>
  <si>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</si>
  <si>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</si>
  <si>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</si>
  <si>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</si>
  <si>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x(1)</t>
  </si>
  <si>
    <t>x(2)</t>
  </si>
  <si>
    <t>x(3)</t>
  </si>
  <si>
    <t>x(4)</t>
  </si>
  <si>
    <t>x(5)</t>
  </si>
  <si>
    <t>ВЫВОД ОСТАТКА</t>
  </si>
  <si>
    <t>Наблюдение</t>
  </si>
  <si>
    <t>Предсказанное Y</t>
  </si>
  <si>
    <t>Остатки</t>
  </si>
  <si>
    <t>Истинные Y</t>
  </si>
  <si>
    <t>|Y^ - Y|</t>
  </si>
  <si>
    <t>|Y^ - Y| / Y</t>
  </si>
  <si>
    <t>DELTA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</si>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</sst>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Cyr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vertAlign val="superscript"/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justify" vertical="top"/>
    </xf>
    <xf numFmtId="0" fontId="2" fillId="0" borderId="4" xfId="0" applyFont="1" applyBorder="1" applyAlignment="1">
      <alignment horizontal="right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center"/>
    </xf>
    <xf numFmtId="0" fontId="0" fillId="2" borderId="0" xfId="0" applyFill="1"/>
    <xf numFmtId="0" fontId="5" fillId="2" borderId="6" xfId="0" applyFont="1" applyFill="1" applyBorder="1" applyAlignment="1">
      <alignment horizontal="center"/>
    </xf>
  </cellXfs>
  <cellStyles count="1">
    <cellStyle name="Обычный" xfId="0" builtinId="0"/>
  </cellStyles>
  <dxfs count="10"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sz val="10"/>
        <color auto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3CF23-C9F5-4423-A7C3-120DEB840C2A}" name="Таблица2" displayName="Таблица2" ref="A1:H53" totalsRowShown="0" headerRowDxfId="9" dataDxfId="8">
  <autoFilter ref="A1:H53" xr:uid="{1053C9D7-2374-48E0-A80B-557F5A8E421C}"/>
  <tableColumns count="8">
    <tableColumn id="1" xr3:uid="{EF94B37E-B8DF-4858-842D-710DBC0009DC}" name="№ п/п" dataDxfId="7"/>
    <tableColumn id="2" xr3:uid="{BAA63944-2E8A-4482-9B9F-5E06398864D4}" name="Страна" dataDxfId="6"/>
    <tableColumn id="3" xr3:uid="{E58FA04F-63E2-40B6-8C51-503F435FE079}" name="Y" dataDxfId="5"/>
    <tableColumn id="4" xr3:uid="{27DA7D26-75BC-4950-B930-EADB04AFF4C0}" name="x(1)" dataDxfId="4"/>
    <tableColumn id="5" xr3:uid="{6ECBE4F6-5D81-4D0C-91F2-E0F51CED0555}" name="x(2)" dataDxfId="3"/>
    <tableColumn id="6" xr3:uid="{9289648A-D6E8-415F-AD89-38AA4F8AEFC8}" name="x(3)" dataDxfId="2"/>
    <tableColumn id="7" xr3:uid="{57D16E39-86B3-49C6-B2B5-1D9B259CBDF2}" name="x(4)" dataDxfId="1"/>
    <tableColumn id="8" xr3:uid="{60F5CE04-5F98-4231-8598-794C21221128}" name="x(5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BD31-CF3B-44CE-8EEC-605418FED21D}">
  <dimension ref="A1:H53"/>
  <sheetViews>
    <sheetView tabSelected="1" topLeftCell="A40" zoomScale="130" zoomScaleNormal="130" workbookViewId="0">
      <selection activeCell="C2" sqref="C2:C53"/>
    </sheetView>
  </sheetViews>
  <sheetFormatPr defaultRowHeight="12.75" x14ac:dyDescent="0.35"/>
  <cols>
    <col min="1" max="1" width="10.33203125" bestFit="1" customWidth="1"/>
    <col min="2" max="2" width="17.53125" bestFit="1" customWidth="1"/>
    <col min="3" max="3" width="6.33203125" bestFit="1" customWidth="1"/>
    <col min="4" max="4" width="7.59765625" bestFit="1" customWidth="1"/>
    <col min="5" max="5" width="8.796875" style="2" bestFit="1" customWidth="1"/>
    <col min="6" max="8" width="7.59765625" bestFit="1" customWidth="1"/>
  </cols>
  <sheetData>
    <row r="1" spans="1:8" ht="14.65" x14ac:dyDescent="0.4">
      <c r="A1" s="3" t="s">
        <v>55</v>
      </c>
      <c r="B1" s="3" t="s">
        <v>0</v>
      </c>
      <c r="C1" s="3" t="s">
        <v>54</v>
      </c>
      <c r="D1" s="3" t="s">
        <v>56</v>
      </c>
      <c r="E1" s="4" t="s">
        <v>57</v>
      </c>
      <c r="F1" s="3" t="s">
        <v>58</v>
      </c>
      <c r="G1" s="3" t="s">
        <v>59</v>
      </c>
      <c r="H1" s="3" t="s">
        <v>60</v>
      </c>
    </row>
    <row r="2" spans="1:8" ht="13.15" x14ac:dyDescent="0.4">
      <c r="A2" s="5">
        <v>1</v>
      </c>
      <c r="B2" s="5" t="s">
        <v>1</v>
      </c>
      <c r="C2" s="5">
        <v>74</v>
      </c>
      <c r="D2" s="5">
        <v>1.9</v>
      </c>
      <c r="E2" s="6">
        <v>16848</v>
      </c>
      <c r="F2" s="5">
        <v>2.2999999999999998</v>
      </c>
      <c r="G2" s="5">
        <v>100</v>
      </c>
      <c r="H2" s="5">
        <v>15</v>
      </c>
    </row>
    <row r="3" spans="1:8" ht="13.15" x14ac:dyDescent="0.4">
      <c r="A3" s="5">
        <v>2</v>
      </c>
      <c r="B3" s="5" t="s">
        <v>2</v>
      </c>
      <c r="C3" s="5">
        <v>73</v>
      </c>
      <c r="D3" s="5">
        <v>1.5</v>
      </c>
      <c r="E3" s="6">
        <v>18396</v>
      </c>
      <c r="F3" s="5">
        <v>94</v>
      </c>
      <c r="G3" s="5">
        <v>99</v>
      </c>
      <c r="H3" s="5">
        <v>12</v>
      </c>
    </row>
    <row r="4" spans="1:8" ht="13.15" x14ac:dyDescent="0.4">
      <c r="A4" s="5">
        <v>3</v>
      </c>
      <c r="B4" s="5" t="s">
        <v>3</v>
      </c>
      <c r="C4" s="5">
        <v>68</v>
      </c>
      <c r="D4" s="5">
        <v>2.8</v>
      </c>
      <c r="E4" s="6">
        <v>3408</v>
      </c>
      <c r="F4" s="5">
        <v>12</v>
      </c>
      <c r="G4" s="5">
        <v>95</v>
      </c>
      <c r="H4" s="5">
        <v>20</v>
      </c>
    </row>
    <row r="5" spans="1:8" ht="13.15" x14ac:dyDescent="0.4">
      <c r="A5" s="5">
        <v>4</v>
      </c>
      <c r="B5" s="5" t="s">
        <v>4</v>
      </c>
      <c r="C5" s="5">
        <v>53</v>
      </c>
      <c r="D5" s="5">
        <v>4.7</v>
      </c>
      <c r="E5" s="6">
        <v>202</v>
      </c>
      <c r="F5" s="5">
        <v>800</v>
      </c>
      <c r="G5" s="5">
        <v>35</v>
      </c>
      <c r="H5" s="5">
        <v>35</v>
      </c>
    </row>
    <row r="6" spans="1:8" ht="13.15" x14ac:dyDescent="0.4">
      <c r="A6" s="5">
        <v>5</v>
      </c>
      <c r="B6" s="5" t="s">
        <v>5</v>
      </c>
      <c r="C6" s="5">
        <v>66</v>
      </c>
      <c r="D6" s="5">
        <v>1.88</v>
      </c>
      <c r="E6" s="6">
        <v>6500</v>
      </c>
      <c r="F6" s="5">
        <v>50</v>
      </c>
      <c r="G6" s="5">
        <v>99</v>
      </c>
      <c r="H6" s="5">
        <v>13</v>
      </c>
    </row>
    <row r="7" spans="1:8" ht="13.15" x14ac:dyDescent="0.4">
      <c r="A7" s="5">
        <v>6</v>
      </c>
      <c r="B7" s="5" t="s">
        <v>6</v>
      </c>
      <c r="C7" s="5">
        <v>73</v>
      </c>
      <c r="D7" s="5">
        <v>1.7</v>
      </c>
      <c r="E7" s="6">
        <v>17912</v>
      </c>
      <c r="F7" s="5">
        <v>329</v>
      </c>
      <c r="G7" s="5">
        <v>99</v>
      </c>
      <c r="H7" s="5">
        <v>12</v>
      </c>
    </row>
    <row r="8" spans="1:8" ht="13.15" x14ac:dyDescent="0.4">
      <c r="A8" s="5">
        <v>7</v>
      </c>
      <c r="B8" s="5" t="s">
        <v>7</v>
      </c>
      <c r="C8" s="5">
        <v>57</v>
      </c>
      <c r="D8" s="5">
        <v>2.7</v>
      </c>
      <c r="E8" s="6">
        <v>2354</v>
      </c>
      <c r="F8" s="5">
        <v>18</v>
      </c>
      <c r="G8" s="5">
        <v>81</v>
      </c>
      <c r="H8" s="5">
        <v>21</v>
      </c>
    </row>
    <row r="9" spans="1:8" ht="13.15" x14ac:dyDescent="0.4">
      <c r="A9" s="5">
        <v>8</v>
      </c>
      <c r="B9" s="5" t="s">
        <v>8</v>
      </c>
      <c r="C9" s="5">
        <v>47</v>
      </c>
      <c r="D9" s="5">
        <v>6.94</v>
      </c>
      <c r="E9" s="6">
        <v>357</v>
      </c>
      <c r="F9" s="5">
        <v>36</v>
      </c>
      <c r="G9" s="5">
        <v>18</v>
      </c>
      <c r="H9" s="5">
        <v>47</v>
      </c>
    </row>
    <row r="10" spans="1:8" ht="13.15" x14ac:dyDescent="0.4">
      <c r="A10" s="5">
        <v>9</v>
      </c>
      <c r="B10" s="5" t="s">
        <v>9</v>
      </c>
      <c r="C10" s="5">
        <v>74</v>
      </c>
      <c r="D10" s="5">
        <v>1.83</v>
      </c>
      <c r="E10" s="6">
        <v>15974</v>
      </c>
      <c r="F10" s="5">
        <v>237</v>
      </c>
      <c r="G10" s="5">
        <v>99</v>
      </c>
      <c r="H10" s="5">
        <v>13</v>
      </c>
    </row>
    <row r="11" spans="1:8" ht="13.15" x14ac:dyDescent="0.4">
      <c r="A11" s="5">
        <v>10</v>
      </c>
      <c r="B11" s="5" t="s">
        <v>10</v>
      </c>
      <c r="C11" s="5">
        <v>63</v>
      </c>
      <c r="D11" s="5">
        <v>3.33</v>
      </c>
      <c r="E11" s="6">
        <v>230</v>
      </c>
      <c r="F11" s="5">
        <v>218</v>
      </c>
      <c r="G11" s="5">
        <v>88</v>
      </c>
      <c r="H11" s="5">
        <v>27</v>
      </c>
    </row>
    <row r="12" spans="1:8" ht="13.15" x14ac:dyDescent="0.4">
      <c r="A12" s="5">
        <v>11</v>
      </c>
      <c r="B12" s="5" t="s">
        <v>11</v>
      </c>
      <c r="C12" s="5">
        <v>43</v>
      </c>
      <c r="D12" s="5">
        <v>5.94</v>
      </c>
      <c r="E12" s="6">
        <v>383</v>
      </c>
      <c r="F12" s="5">
        <v>231</v>
      </c>
      <c r="G12" s="5">
        <v>53</v>
      </c>
      <c r="H12" s="5">
        <v>40</v>
      </c>
    </row>
    <row r="13" spans="1:8" ht="13.15" x14ac:dyDescent="0.4">
      <c r="A13" s="5">
        <v>12</v>
      </c>
      <c r="B13" s="5" t="s">
        <v>12</v>
      </c>
      <c r="C13" s="5">
        <v>73</v>
      </c>
      <c r="D13" s="5">
        <v>1.47</v>
      </c>
      <c r="E13" s="6">
        <v>17539</v>
      </c>
      <c r="F13" s="5">
        <v>227</v>
      </c>
      <c r="G13" s="5">
        <v>99</v>
      </c>
      <c r="H13" s="5">
        <v>11</v>
      </c>
    </row>
    <row r="14" spans="1:8" ht="13.15" x14ac:dyDescent="0.4">
      <c r="A14" s="5">
        <v>13</v>
      </c>
      <c r="B14" s="5" t="s">
        <v>13</v>
      </c>
      <c r="C14" s="5">
        <v>65</v>
      </c>
      <c r="D14" s="5">
        <v>4.9000000000000004</v>
      </c>
      <c r="E14" s="6">
        <v>1030</v>
      </c>
      <c r="F14" s="5">
        <v>46</v>
      </c>
      <c r="G14" s="5">
        <v>73</v>
      </c>
      <c r="H14" s="5">
        <v>35</v>
      </c>
    </row>
    <row r="15" spans="1:8" ht="13.15" x14ac:dyDescent="0.4">
      <c r="A15" s="5">
        <v>14</v>
      </c>
      <c r="B15" s="5" t="s">
        <v>14</v>
      </c>
      <c r="C15" s="5">
        <v>75</v>
      </c>
      <c r="D15" s="5">
        <v>1.4</v>
      </c>
      <c r="E15" s="6">
        <v>14641</v>
      </c>
      <c r="F15" s="5">
        <v>5494</v>
      </c>
      <c r="G15" s="5">
        <v>77</v>
      </c>
      <c r="H15" s="5">
        <v>13</v>
      </c>
    </row>
    <row r="16" spans="1:8" ht="13.15" x14ac:dyDescent="0.4">
      <c r="A16" s="5">
        <v>15</v>
      </c>
      <c r="B16" s="5" t="s">
        <v>15</v>
      </c>
      <c r="C16" s="5">
        <v>60</v>
      </c>
      <c r="D16" s="5">
        <v>3.77</v>
      </c>
      <c r="E16" s="6">
        <v>748</v>
      </c>
      <c r="F16" s="5">
        <v>57</v>
      </c>
      <c r="G16" s="5">
        <v>48</v>
      </c>
      <c r="H16" s="5">
        <v>29</v>
      </c>
    </row>
    <row r="17" spans="1:8" ht="13.15" x14ac:dyDescent="0.4">
      <c r="A17" s="5">
        <v>16</v>
      </c>
      <c r="B17" s="5" t="s">
        <v>16</v>
      </c>
      <c r="C17" s="5">
        <v>44</v>
      </c>
      <c r="D17" s="5">
        <v>6.68</v>
      </c>
      <c r="E17" s="6">
        <v>573</v>
      </c>
      <c r="F17" s="5">
        <v>11</v>
      </c>
      <c r="G17" s="5">
        <v>73</v>
      </c>
      <c r="H17" s="5">
        <v>46</v>
      </c>
    </row>
    <row r="18" spans="1:8" ht="13.15" x14ac:dyDescent="0.4">
      <c r="A18" s="5">
        <v>17</v>
      </c>
      <c r="B18" s="5" t="s">
        <v>17</v>
      </c>
      <c r="C18" s="5">
        <v>58</v>
      </c>
      <c r="D18" s="5">
        <v>4.4800000000000004</v>
      </c>
      <c r="E18" s="6">
        <v>275</v>
      </c>
      <c r="F18" s="5">
        <v>283</v>
      </c>
      <c r="G18" s="5">
        <v>52</v>
      </c>
      <c r="H18" s="5">
        <v>29</v>
      </c>
    </row>
    <row r="19" spans="1:8" ht="13.15" x14ac:dyDescent="0.4">
      <c r="A19" s="5">
        <v>18</v>
      </c>
      <c r="B19" s="5" t="s">
        <v>18</v>
      </c>
      <c r="C19" s="5">
        <v>73</v>
      </c>
      <c r="D19" s="5">
        <v>1.99</v>
      </c>
      <c r="E19" s="6">
        <v>12170</v>
      </c>
      <c r="F19" s="5">
        <v>51</v>
      </c>
      <c r="G19" s="5">
        <v>98</v>
      </c>
      <c r="H19" s="5">
        <v>14</v>
      </c>
    </row>
    <row r="20" spans="1:8" ht="13.15" x14ac:dyDescent="0.4">
      <c r="A20" s="5">
        <v>19</v>
      </c>
      <c r="B20" s="5" t="s">
        <v>19</v>
      </c>
      <c r="C20" s="5">
        <v>74</v>
      </c>
      <c r="D20" s="5">
        <v>1.4</v>
      </c>
      <c r="E20" s="6">
        <v>13047</v>
      </c>
      <c r="F20" s="5">
        <v>77</v>
      </c>
      <c r="G20" s="5">
        <v>95</v>
      </c>
      <c r="H20" s="5">
        <v>11</v>
      </c>
    </row>
    <row r="21" spans="1:8" ht="13.15" x14ac:dyDescent="0.4">
      <c r="A21" s="5">
        <v>20</v>
      </c>
      <c r="B21" s="5" t="s">
        <v>20</v>
      </c>
      <c r="C21" s="5">
        <v>74</v>
      </c>
      <c r="D21" s="5">
        <v>1.3</v>
      </c>
      <c r="E21" s="6">
        <v>17500</v>
      </c>
      <c r="F21" s="5">
        <v>188</v>
      </c>
      <c r="G21" s="5">
        <v>97</v>
      </c>
      <c r="H21" s="5">
        <v>11</v>
      </c>
    </row>
    <row r="22" spans="1:8" ht="13.15" x14ac:dyDescent="0.4">
      <c r="A22" s="5">
        <v>21</v>
      </c>
      <c r="B22" s="5" t="s">
        <v>21</v>
      </c>
      <c r="C22" s="5">
        <v>74</v>
      </c>
      <c r="D22" s="5">
        <v>1.8</v>
      </c>
      <c r="E22" s="6">
        <v>19904</v>
      </c>
      <c r="F22" s="5">
        <v>2.8</v>
      </c>
      <c r="G22" s="5">
        <v>97</v>
      </c>
      <c r="H22" s="5">
        <v>14</v>
      </c>
    </row>
    <row r="23" spans="1:8" ht="13.15" x14ac:dyDescent="0.4">
      <c r="A23" s="5">
        <v>22</v>
      </c>
      <c r="B23" s="5" t="s">
        <v>22</v>
      </c>
      <c r="C23" s="5">
        <v>67</v>
      </c>
      <c r="D23" s="5">
        <v>1.84</v>
      </c>
      <c r="E23" s="6">
        <v>377</v>
      </c>
      <c r="F23" s="5">
        <v>124</v>
      </c>
      <c r="G23" s="5">
        <v>78</v>
      </c>
      <c r="H23" s="5">
        <v>21</v>
      </c>
    </row>
    <row r="24" spans="1:8" ht="13.15" x14ac:dyDescent="0.4">
      <c r="A24" s="5">
        <v>23</v>
      </c>
      <c r="B24" s="5" t="s">
        <v>23</v>
      </c>
      <c r="C24" s="5">
        <v>69</v>
      </c>
      <c r="D24" s="5">
        <v>2.4700000000000002</v>
      </c>
      <c r="E24" s="6">
        <v>1538</v>
      </c>
      <c r="F24" s="5">
        <v>31</v>
      </c>
      <c r="G24" s="5">
        <v>87</v>
      </c>
      <c r="H24" s="5">
        <v>24</v>
      </c>
    </row>
    <row r="25" spans="1:8" ht="13.15" x14ac:dyDescent="0.4">
      <c r="A25" s="5">
        <v>24</v>
      </c>
      <c r="B25" s="5" t="s">
        <v>24</v>
      </c>
      <c r="C25" s="5">
        <v>76</v>
      </c>
      <c r="D25" s="5">
        <v>3.1</v>
      </c>
      <c r="E25" s="6">
        <v>2031</v>
      </c>
      <c r="F25" s="5">
        <v>64</v>
      </c>
      <c r="G25" s="5">
        <v>93</v>
      </c>
      <c r="H25" s="5">
        <v>26</v>
      </c>
    </row>
    <row r="26" spans="1:8" ht="13.15" x14ac:dyDescent="0.4">
      <c r="A26" s="5">
        <v>25</v>
      </c>
      <c r="B26" s="5" t="s">
        <v>25</v>
      </c>
      <c r="C26" s="5">
        <v>74</v>
      </c>
      <c r="D26" s="5">
        <v>1.9</v>
      </c>
      <c r="E26" s="6">
        <v>1382</v>
      </c>
      <c r="F26" s="5">
        <v>99</v>
      </c>
      <c r="G26" s="5">
        <v>94</v>
      </c>
      <c r="H26" s="5">
        <v>17</v>
      </c>
    </row>
    <row r="27" spans="1:8" ht="13.15" x14ac:dyDescent="0.4">
      <c r="A27" s="5">
        <v>26</v>
      </c>
      <c r="B27" s="5" t="s">
        <v>26</v>
      </c>
      <c r="C27" s="5">
        <v>66</v>
      </c>
      <c r="D27" s="5">
        <v>3.51</v>
      </c>
      <c r="E27" s="6">
        <v>2995</v>
      </c>
      <c r="F27" s="5">
        <v>58</v>
      </c>
      <c r="G27" s="5">
        <v>78</v>
      </c>
      <c r="H27" s="5">
        <v>29</v>
      </c>
    </row>
    <row r="28" spans="1:8" ht="13.15" x14ac:dyDescent="0.4">
      <c r="A28" s="5">
        <v>27</v>
      </c>
      <c r="B28" s="5" t="s">
        <v>27</v>
      </c>
      <c r="C28" s="5">
        <v>66</v>
      </c>
      <c r="D28" s="5">
        <v>3.83</v>
      </c>
      <c r="E28" s="6">
        <v>1062</v>
      </c>
      <c r="F28" s="5">
        <v>63</v>
      </c>
      <c r="G28" s="5">
        <v>50</v>
      </c>
      <c r="H28" s="5">
        <v>29</v>
      </c>
    </row>
    <row r="29" spans="1:8" ht="13.15" x14ac:dyDescent="0.4">
      <c r="A29" s="5">
        <v>28</v>
      </c>
      <c r="B29" s="5" t="s">
        <v>28</v>
      </c>
      <c r="C29" s="5">
        <v>69</v>
      </c>
      <c r="D29" s="5">
        <v>3.2</v>
      </c>
      <c r="E29" s="6">
        <v>3604</v>
      </c>
      <c r="F29" s="5">
        <v>46</v>
      </c>
      <c r="G29" s="5">
        <v>87</v>
      </c>
      <c r="H29" s="5">
        <v>28</v>
      </c>
    </row>
    <row r="30" spans="1:8" ht="13.15" x14ac:dyDescent="0.4">
      <c r="A30" s="5">
        <v>29</v>
      </c>
      <c r="B30" s="5" t="s">
        <v>29</v>
      </c>
      <c r="C30" s="5">
        <v>75</v>
      </c>
      <c r="D30" s="5">
        <v>1.58</v>
      </c>
      <c r="E30" s="6">
        <v>17245</v>
      </c>
      <c r="F30" s="5">
        <v>366</v>
      </c>
      <c r="G30" s="5">
        <v>99</v>
      </c>
      <c r="H30" s="5">
        <v>13</v>
      </c>
    </row>
    <row r="31" spans="1:8" ht="13.15" x14ac:dyDescent="0.4">
      <c r="A31" s="5">
        <v>30</v>
      </c>
      <c r="B31" s="5" t="s">
        <v>30</v>
      </c>
      <c r="C31" s="5">
        <v>73</v>
      </c>
      <c r="D31" s="5">
        <v>2.0299999999999998</v>
      </c>
      <c r="E31" s="6">
        <v>14381</v>
      </c>
      <c r="F31" s="5">
        <v>13</v>
      </c>
      <c r="G31" s="5">
        <v>99</v>
      </c>
      <c r="H31" s="5">
        <v>16</v>
      </c>
    </row>
    <row r="32" spans="1:8" ht="13.15" x14ac:dyDescent="0.4">
      <c r="A32" s="5">
        <v>31</v>
      </c>
      <c r="B32" s="5" t="s">
        <v>31</v>
      </c>
      <c r="C32" s="5">
        <v>74</v>
      </c>
      <c r="D32" s="5">
        <v>2</v>
      </c>
      <c r="E32" s="6">
        <v>17755</v>
      </c>
      <c r="F32" s="5">
        <v>11</v>
      </c>
      <c r="G32" s="5">
        <v>99</v>
      </c>
      <c r="H32" s="5">
        <v>13</v>
      </c>
    </row>
    <row r="33" spans="1:8" ht="13.15" x14ac:dyDescent="0.4">
      <c r="A33" s="5">
        <v>32</v>
      </c>
      <c r="B33" s="5" t="s">
        <v>32</v>
      </c>
      <c r="C33" s="5">
        <v>70</v>
      </c>
      <c r="D33" s="5">
        <v>4.5</v>
      </c>
      <c r="E33" s="6">
        <v>14193</v>
      </c>
      <c r="F33" s="5">
        <v>32</v>
      </c>
      <c r="G33" s="5">
        <v>68</v>
      </c>
      <c r="H33" s="5">
        <v>28</v>
      </c>
    </row>
    <row r="34" spans="1:8" ht="13.15" x14ac:dyDescent="0.4">
      <c r="A34" s="5">
        <v>33</v>
      </c>
      <c r="B34" s="5" t="s">
        <v>33</v>
      </c>
      <c r="C34" s="5">
        <v>69</v>
      </c>
      <c r="D34" s="5">
        <v>1.94</v>
      </c>
      <c r="E34" s="6">
        <v>4429</v>
      </c>
      <c r="F34" s="5">
        <v>123</v>
      </c>
      <c r="G34" s="5">
        <v>99</v>
      </c>
      <c r="H34" s="5">
        <v>14</v>
      </c>
    </row>
    <row r="35" spans="1:8" ht="13.15" x14ac:dyDescent="0.4">
      <c r="A35" s="5">
        <v>34</v>
      </c>
      <c r="B35" s="5" t="s">
        <v>34</v>
      </c>
      <c r="C35" s="5">
        <v>71</v>
      </c>
      <c r="D35" s="5">
        <v>1.5</v>
      </c>
      <c r="E35" s="6">
        <v>9000</v>
      </c>
      <c r="F35" s="5">
        <v>108</v>
      </c>
      <c r="G35" s="5">
        <v>85</v>
      </c>
      <c r="H35" s="5">
        <v>12</v>
      </c>
    </row>
    <row r="36" spans="1:8" ht="13.15" x14ac:dyDescent="0.4">
      <c r="A36" s="5">
        <v>35</v>
      </c>
      <c r="B36" s="5" t="s">
        <v>35</v>
      </c>
      <c r="C36" s="5">
        <v>64</v>
      </c>
      <c r="D36" s="5">
        <v>1.83</v>
      </c>
      <c r="E36" s="6">
        <v>6680</v>
      </c>
      <c r="F36" s="5">
        <v>8.8000000000000007</v>
      </c>
      <c r="G36" s="5">
        <v>99</v>
      </c>
      <c r="H36" s="5">
        <v>13</v>
      </c>
    </row>
    <row r="37" spans="1:8" ht="13.15" x14ac:dyDescent="0.4">
      <c r="A37" s="5">
        <v>36</v>
      </c>
      <c r="B37" s="5" t="s">
        <v>36</v>
      </c>
      <c r="C37" s="5">
        <v>66</v>
      </c>
      <c r="D37" s="5">
        <v>6.67</v>
      </c>
      <c r="E37" s="6">
        <v>6651</v>
      </c>
      <c r="F37" s="5">
        <v>7.7</v>
      </c>
      <c r="G37" s="5">
        <v>62</v>
      </c>
      <c r="H37" s="5">
        <v>38</v>
      </c>
    </row>
    <row r="38" spans="1:8" ht="13.15" x14ac:dyDescent="0.4">
      <c r="A38" s="5">
        <v>37</v>
      </c>
      <c r="B38" s="5" t="s">
        <v>37</v>
      </c>
      <c r="C38" s="5">
        <v>67</v>
      </c>
      <c r="D38" s="5">
        <v>2.4</v>
      </c>
      <c r="E38" s="6">
        <v>1000</v>
      </c>
      <c r="F38" s="5">
        <v>189</v>
      </c>
      <c r="G38" s="5">
        <v>99</v>
      </c>
      <c r="H38" s="5">
        <v>24</v>
      </c>
    </row>
    <row r="39" spans="1:8" ht="13.15" x14ac:dyDescent="0.4">
      <c r="A39" s="5">
        <v>38</v>
      </c>
      <c r="B39" s="5" t="s">
        <v>38</v>
      </c>
      <c r="C39" s="5">
        <v>73</v>
      </c>
      <c r="D39" s="5">
        <v>1.88</v>
      </c>
      <c r="E39" s="6">
        <v>14990</v>
      </c>
      <c r="F39" s="5">
        <v>4456</v>
      </c>
      <c r="G39" s="5">
        <v>88</v>
      </c>
      <c r="H39" s="5">
        <v>16</v>
      </c>
    </row>
    <row r="40" spans="1:8" ht="13.15" x14ac:dyDescent="0.4">
      <c r="A40" s="5">
        <v>39</v>
      </c>
      <c r="B40" s="5" t="s">
        <v>39</v>
      </c>
      <c r="C40" s="5">
        <v>73</v>
      </c>
      <c r="D40" s="5">
        <v>2.06</v>
      </c>
      <c r="E40" s="6">
        <v>23474</v>
      </c>
      <c r="F40" s="5">
        <v>26</v>
      </c>
      <c r="G40" s="5">
        <v>97</v>
      </c>
      <c r="H40" s="5">
        <v>15</v>
      </c>
    </row>
    <row r="41" spans="1:8" ht="13.15" x14ac:dyDescent="0.4">
      <c r="A41" s="5">
        <v>40</v>
      </c>
      <c r="B41" s="5" t="s">
        <v>40</v>
      </c>
      <c r="C41" s="5">
        <v>65</v>
      </c>
      <c r="D41" s="5">
        <v>2.1</v>
      </c>
      <c r="E41" s="6">
        <v>1800</v>
      </c>
      <c r="F41" s="5">
        <v>115</v>
      </c>
      <c r="G41" s="5">
        <v>93</v>
      </c>
      <c r="H41" s="5">
        <v>19</v>
      </c>
    </row>
    <row r="42" spans="1:8" ht="13.15" x14ac:dyDescent="0.4">
      <c r="A42" s="5">
        <v>41</v>
      </c>
      <c r="B42" s="5" t="s">
        <v>41</v>
      </c>
      <c r="C42" s="5">
        <v>69</v>
      </c>
      <c r="D42" s="5">
        <v>3.21</v>
      </c>
      <c r="E42" s="6">
        <v>3721</v>
      </c>
      <c r="F42" s="5">
        <v>79</v>
      </c>
      <c r="G42" s="5">
        <v>81</v>
      </c>
      <c r="H42" s="5">
        <v>26</v>
      </c>
    </row>
    <row r="43" spans="1:8" ht="13.15" x14ac:dyDescent="0.4">
      <c r="A43" s="5">
        <v>42</v>
      </c>
      <c r="B43" s="5" t="s">
        <v>42</v>
      </c>
      <c r="C43" s="5">
        <v>65</v>
      </c>
      <c r="D43" s="5">
        <v>1.82</v>
      </c>
      <c r="E43" s="6">
        <v>2340</v>
      </c>
      <c r="F43" s="5">
        <v>87</v>
      </c>
      <c r="G43" s="5">
        <v>97</v>
      </c>
      <c r="H43" s="5">
        <v>12</v>
      </c>
    </row>
    <row r="44" spans="1:8" ht="13.15" x14ac:dyDescent="0.4">
      <c r="A44" s="5">
        <v>43</v>
      </c>
      <c r="B44" s="5" t="s">
        <v>43</v>
      </c>
      <c r="C44" s="5">
        <v>63</v>
      </c>
      <c r="D44" s="5">
        <v>3.35</v>
      </c>
      <c r="E44" s="6">
        <v>867</v>
      </c>
      <c r="F44" s="5">
        <v>221</v>
      </c>
      <c r="G44" s="5">
        <v>90</v>
      </c>
      <c r="H44" s="5">
        <v>27</v>
      </c>
    </row>
    <row r="45" spans="1:8" ht="13.15" x14ac:dyDescent="0.4">
      <c r="A45" s="5">
        <v>44</v>
      </c>
      <c r="B45" s="5" t="s">
        <v>44</v>
      </c>
      <c r="C45" s="5">
        <v>72</v>
      </c>
      <c r="D45" s="5">
        <v>1.8</v>
      </c>
      <c r="E45" s="6">
        <v>15877</v>
      </c>
      <c r="F45" s="5">
        <v>39</v>
      </c>
      <c r="G45" s="5">
        <v>100</v>
      </c>
      <c r="H45" s="5">
        <v>13</v>
      </c>
    </row>
    <row r="46" spans="1:8" ht="13.15" x14ac:dyDescent="0.4">
      <c r="A46" s="5">
        <v>45</v>
      </c>
      <c r="B46" s="5" t="s">
        <v>45</v>
      </c>
      <c r="C46" s="5">
        <v>74</v>
      </c>
      <c r="D46" s="5">
        <v>1.8</v>
      </c>
      <c r="E46" s="6">
        <v>18944</v>
      </c>
      <c r="F46" s="5">
        <v>105</v>
      </c>
      <c r="G46" s="5">
        <v>99</v>
      </c>
      <c r="H46" s="5">
        <v>13</v>
      </c>
    </row>
    <row r="47" spans="1:8" ht="13.15" x14ac:dyDescent="0.4">
      <c r="A47" s="5">
        <v>46</v>
      </c>
      <c r="B47" s="5" t="s">
        <v>46</v>
      </c>
      <c r="C47" s="5">
        <v>71</v>
      </c>
      <c r="D47" s="5">
        <v>2.5</v>
      </c>
      <c r="E47" s="6">
        <v>2591</v>
      </c>
      <c r="F47" s="5">
        <v>18</v>
      </c>
      <c r="G47" s="5">
        <v>93</v>
      </c>
      <c r="H47" s="5">
        <v>23</v>
      </c>
    </row>
    <row r="48" spans="1:8" ht="13.15" x14ac:dyDescent="0.4">
      <c r="A48" s="5">
        <v>47</v>
      </c>
      <c r="B48" s="5" t="s">
        <v>47</v>
      </c>
      <c r="C48" s="5">
        <v>75</v>
      </c>
      <c r="D48" s="5">
        <v>1.6</v>
      </c>
      <c r="E48" s="6">
        <v>22384</v>
      </c>
      <c r="F48" s="5">
        <v>170</v>
      </c>
      <c r="G48" s="5">
        <v>99</v>
      </c>
      <c r="H48" s="5">
        <v>12</v>
      </c>
    </row>
    <row r="49" spans="1:8" ht="13.15" x14ac:dyDescent="0.4">
      <c r="A49" s="5">
        <v>48</v>
      </c>
      <c r="B49" s="5" t="s">
        <v>48</v>
      </c>
      <c r="C49" s="5">
        <v>75</v>
      </c>
      <c r="D49" s="5">
        <v>2.1</v>
      </c>
      <c r="E49" s="6">
        <v>16900</v>
      </c>
      <c r="F49" s="5">
        <v>19</v>
      </c>
      <c r="G49" s="5">
        <v>99</v>
      </c>
      <c r="H49" s="5">
        <v>14</v>
      </c>
    </row>
    <row r="50" spans="1:8" ht="13.15" x14ac:dyDescent="0.4">
      <c r="A50" s="5">
        <v>49</v>
      </c>
      <c r="B50" s="5" t="s">
        <v>49</v>
      </c>
      <c r="C50" s="5">
        <v>51</v>
      </c>
      <c r="D50" s="5">
        <v>6.81</v>
      </c>
      <c r="E50" s="6">
        <v>122</v>
      </c>
      <c r="F50" s="5">
        <v>47</v>
      </c>
      <c r="G50" s="5">
        <v>24</v>
      </c>
      <c r="H50" s="5">
        <v>45</v>
      </c>
    </row>
    <row r="51" spans="1:8" ht="13.15" x14ac:dyDescent="0.4">
      <c r="A51" s="5">
        <v>50</v>
      </c>
      <c r="B51" s="5" t="s">
        <v>50</v>
      </c>
      <c r="C51" s="5">
        <v>62</v>
      </c>
      <c r="D51" s="5">
        <v>4.37</v>
      </c>
      <c r="E51" s="6">
        <v>3128</v>
      </c>
      <c r="F51" s="5">
        <v>35</v>
      </c>
      <c r="G51" s="5">
        <v>76</v>
      </c>
      <c r="H51" s="5">
        <v>34</v>
      </c>
    </row>
    <row r="52" spans="1:8" ht="13.15" x14ac:dyDescent="0.4">
      <c r="A52" s="5">
        <v>51</v>
      </c>
      <c r="B52" s="5" t="s">
        <v>51</v>
      </c>
      <c r="C52" s="5">
        <v>68</v>
      </c>
      <c r="D52" s="5">
        <v>1.65</v>
      </c>
      <c r="E52" s="6">
        <v>6627</v>
      </c>
      <c r="F52" s="5">
        <v>447</v>
      </c>
      <c r="G52" s="5">
        <v>96</v>
      </c>
      <c r="H52" s="5">
        <v>16</v>
      </c>
    </row>
    <row r="53" spans="1:8" ht="13.15" x14ac:dyDescent="0.4">
      <c r="A53" s="5">
        <v>52</v>
      </c>
      <c r="B53" s="5" t="s">
        <v>52</v>
      </c>
      <c r="C53" s="5">
        <v>76</v>
      </c>
      <c r="D53" s="5">
        <v>1.55</v>
      </c>
      <c r="E53" s="6">
        <v>19860</v>
      </c>
      <c r="F53" s="5">
        <v>330</v>
      </c>
      <c r="G53" s="5">
        <v>99</v>
      </c>
      <c r="H53" s="5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D667-20BD-43E0-8384-2A420F94BEAD}">
  <dimension ref="A1:I80"/>
  <sheetViews>
    <sheetView workbookViewId="0">
      <selection activeCell="I19" sqref="I19"/>
    </sheetView>
  </sheetViews>
  <sheetFormatPr defaultRowHeight="12.75" x14ac:dyDescent="0.35"/>
  <cols>
    <col min="1" max="1" width="23.73046875" bestFit="1" customWidth="1"/>
    <col min="2" max="2" width="16.19921875" bestFit="1" customWidth="1"/>
    <col min="3" max="3" width="20.59765625" bestFit="1" customWidth="1"/>
    <col min="4" max="4" width="13.73046875" bestFit="1" customWidth="1"/>
    <col min="5" max="5" width="12" bestFit="1" customWidth="1"/>
    <col min="6" max="6" width="13.796875" bestFit="1" customWidth="1"/>
    <col min="7" max="7" width="12.59765625" bestFit="1" customWidth="1"/>
    <col min="8" max="8" width="13.73046875" bestFit="1" customWidth="1"/>
    <col min="9" max="9" width="14.19921875" bestFit="1" customWidth="1"/>
  </cols>
  <sheetData>
    <row r="1" spans="1:9" x14ac:dyDescent="0.35">
      <c r="A1" t="s">
        <v>68</v>
      </c>
    </row>
    <row r="2" spans="1:9" ht="13.15" thickBot="1" x14ac:dyDescent="0.4">
      <c r="F2">
        <f>LN(1+0.04)</f>
        <v>3.9220713153281329E-2</v>
      </c>
    </row>
    <row r="3" spans="1:9" x14ac:dyDescent="0.35">
      <c r="A3" s="16" t="s">
        <v>69</v>
      </c>
      <c r="B3" s="16"/>
      <c r="F3">
        <f>EXP(F2)-1</f>
        <v>4.0000000000000036E-2</v>
      </c>
    </row>
    <row r="4" spans="1:9" x14ac:dyDescent="0.35">
      <c r="A4" s="13" t="s">
        <v>70</v>
      </c>
      <c r="B4" s="13">
        <v>0.86043242286977817</v>
      </c>
    </row>
    <row r="5" spans="1:9" x14ac:dyDescent="0.35">
      <c r="A5" s="13" t="s">
        <v>71</v>
      </c>
      <c r="B5" s="13">
        <v>0.74034395432555666</v>
      </c>
    </row>
    <row r="6" spans="1:9" x14ac:dyDescent="0.35">
      <c r="A6" s="13" t="s">
        <v>72</v>
      </c>
      <c r="B6" s="13">
        <v>0.71212047110007359</v>
      </c>
    </row>
    <row r="7" spans="1:9" x14ac:dyDescent="0.35">
      <c r="A7" s="13" t="s">
        <v>73</v>
      </c>
      <c r="B7" s="13">
        <v>4.3827838335246652</v>
      </c>
    </row>
    <row r="8" spans="1:9" ht="13.15" thickBot="1" x14ac:dyDescent="0.4">
      <c r="A8" s="14" t="s">
        <v>74</v>
      </c>
      <c r="B8" s="14">
        <v>52</v>
      </c>
    </row>
    <row r="10" spans="1:9" ht="13.15" thickBot="1" x14ac:dyDescent="0.4">
      <c r="A10" t="s">
        <v>75</v>
      </c>
    </row>
    <row r="11" spans="1:9" x14ac:dyDescent="0.35">
      <c r="A11" s="15"/>
      <c r="B11" s="15" t="s">
        <v>80</v>
      </c>
      <c r="C11" s="15" t="s">
        <v>81</v>
      </c>
      <c r="D11" s="15" t="s">
        <v>82</v>
      </c>
      <c r="E11" s="15" t="s">
        <v>83</v>
      </c>
      <c r="F11" s="15" t="s">
        <v>84</v>
      </c>
    </row>
    <row r="12" spans="1:9" x14ac:dyDescent="0.35">
      <c r="A12" s="13" t="s">
        <v>76</v>
      </c>
      <c r="B12" s="13">
        <v>5</v>
      </c>
      <c r="C12" s="13">
        <v>2519.3762391861342</v>
      </c>
      <c r="D12" s="13">
        <v>503.87524783722682</v>
      </c>
      <c r="E12" s="13">
        <v>26.231487744117299</v>
      </c>
      <c r="F12" s="13">
        <v>1.9868725706413332E-12</v>
      </c>
    </row>
    <row r="13" spans="1:9" x14ac:dyDescent="0.35">
      <c r="A13" s="13" t="s">
        <v>77</v>
      </c>
      <c r="B13" s="13">
        <v>46</v>
      </c>
      <c r="C13" s="13">
        <v>883.6045300446375</v>
      </c>
      <c r="D13" s="13">
        <v>19.208794131405163</v>
      </c>
      <c r="E13" s="13"/>
      <c r="F13" s="13"/>
    </row>
    <row r="14" spans="1:9" ht="13.15" thickBot="1" x14ac:dyDescent="0.4">
      <c r="A14" s="14" t="s">
        <v>78</v>
      </c>
      <c r="B14" s="14">
        <v>51</v>
      </c>
      <c r="C14" s="14">
        <v>3402.9807692307718</v>
      </c>
      <c r="D14" s="14"/>
      <c r="E14" s="14"/>
      <c r="F14" s="14"/>
    </row>
    <row r="15" spans="1:9" ht="13.15" thickBot="1" x14ac:dyDescent="0.4"/>
    <row r="16" spans="1:9" x14ac:dyDescent="0.35">
      <c r="A16" s="15"/>
      <c r="B16" s="15" t="s">
        <v>85</v>
      </c>
      <c r="C16" s="15" t="s">
        <v>73</v>
      </c>
      <c r="D16" s="15" t="s">
        <v>86</v>
      </c>
      <c r="E16" s="15" t="s">
        <v>87</v>
      </c>
      <c r="F16" s="15" t="s">
        <v>88</v>
      </c>
      <c r="G16" s="15" t="s">
        <v>89</v>
      </c>
      <c r="H16" s="15" t="s">
        <v>90</v>
      </c>
      <c r="I16" s="15" t="s">
        <v>91</v>
      </c>
    </row>
    <row r="17" spans="1:9" x14ac:dyDescent="0.35">
      <c r="A17" s="13" t="s">
        <v>79</v>
      </c>
      <c r="B17" s="13">
        <v>62.291552635423479</v>
      </c>
      <c r="C17" s="13">
        <v>7.3195182886516044</v>
      </c>
      <c r="D17" s="13">
        <v>8.5103349945859321</v>
      </c>
      <c r="E17" s="13">
        <v>5.2913492542107078E-11</v>
      </c>
      <c r="F17" s="13">
        <v>47.558126485986385</v>
      </c>
      <c r="G17" s="13">
        <v>77.024978784860565</v>
      </c>
      <c r="H17" s="13">
        <v>47.558126485986385</v>
      </c>
      <c r="I17" s="13">
        <v>77.024978784860565</v>
      </c>
    </row>
    <row r="18" spans="1:9" x14ac:dyDescent="0.35">
      <c r="A18" s="13" t="s">
        <v>92</v>
      </c>
      <c r="B18" s="13">
        <v>-3.3749303199876479</v>
      </c>
      <c r="C18" s="13">
        <v>1.8656428212360054</v>
      </c>
      <c r="D18" s="13">
        <v>-1.8089905964699746</v>
      </c>
      <c r="E18" s="13">
        <v>7.6990623112644374E-2</v>
      </c>
      <c r="F18" s="13">
        <v>-7.1302745440092323</v>
      </c>
      <c r="G18" s="13">
        <v>0.38041390403393605</v>
      </c>
      <c r="H18" s="13">
        <v>-7.1302745440092323</v>
      </c>
      <c r="I18" s="13">
        <v>0.38041390403393605</v>
      </c>
    </row>
    <row r="19" spans="1:9" x14ac:dyDescent="0.35">
      <c r="A19" s="13" t="s">
        <v>93</v>
      </c>
      <c r="B19" s="13">
        <v>3.7487593892584944E-4</v>
      </c>
      <c r="C19" s="13">
        <v>1.3041358929544633E-4</v>
      </c>
      <c r="D19" s="13">
        <v>2.8745159223904517</v>
      </c>
      <c r="E19" s="13">
        <v>6.1081668162879339E-3</v>
      </c>
      <c r="F19" s="13">
        <v>1.1236699899375943E-4</v>
      </c>
      <c r="G19" s="13">
        <v>6.373848788579395E-4</v>
      </c>
      <c r="H19" s="13">
        <v>1.1236699899375943E-4</v>
      </c>
      <c r="I19" s="13">
        <v>6.373848788579395E-4</v>
      </c>
    </row>
    <row r="20" spans="1:9" x14ac:dyDescent="0.35">
      <c r="A20" s="13" t="s">
        <v>94</v>
      </c>
      <c r="B20" s="13">
        <v>2.147852654672862E-4</v>
      </c>
      <c r="C20" s="13">
        <v>6.9947029446577088E-4</v>
      </c>
      <c r="D20" s="13">
        <v>0.30706845904203994</v>
      </c>
      <c r="E20" s="13">
        <v>0.76017710875327227</v>
      </c>
      <c r="F20" s="13">
        <v>-1.1931754118377415E-3</v>
      </c>
      <c r="G20" s="13">
        <v>1.6227459427723141E-3</v>
      </c>
      <c r="H20" s="13">
        <v>-1.1931754118377415E-3</v>
      </c>
      <c r="I20" s="13">
        <v>1.6227459427723141E-3</v>
      </c>
    </row>
    <row r="21" spans="1:9" x14ac:dyDescent="0.35">
      <c r="A21" s="13" t="s">
        <v>95</v>
      </c>
      <c r="B21" s="13">
        <v>8.7982745603782136E-2</v>
      </c>
      <c r="C21" s="13">
        <v>5.8019478069328181E-2</v>
      </c>
      <c r="D21" s="13">
        <v>1.5164346273272311</v>
      </c>
      <c r="E21" s="13">
        <v>0.13625209950725364</v>
      </c>
      <c r="F21" s="13">
        <v>-2.8804406453570949E-2</v>
      </c>
      <c r="G21" s="13">
        <v>0.20476989766113524</v>
      </c>
      <c r="H21" s="13">
        <v>-2.8804406453570949E-2</v>
      </c>
      <c r="I21" s="13">
        <v>0.20476989766113524</v>
      </c>
    </row>
    <row r="22" spans="1:9" ht="13.15" thickBot="1" x14ac:dyDescent="0.4">
      <c r="A22" s="14" t="s">
        <v>96</v>
      </c>
      <c r="B22" s="14">
        <v>0.19283151978217961</v>
      </c>
      <c r="C22" s="14">
        <v>0.31039180151304518</v>
      </c>
      <c r="D22" s="14">
        <v>0.62125197522034181</v>
      </c>
      <c r="E22" s="14">
        <v>0.53750045307677652</v>
      </c>
      <c r="F22" s="14">
        <v>-0.43195477142410232</v>
      </c>
      <c r="G22" s="14">
        <v>0.81761781098846154</v>
      </c>
      <c r="H22" s="14">
        <v>-0.43195477142410232</v>
      </c>
      <c r="I22" s="14">
        <v>0.81761781098846154</v>
      </c>
    </row>
    <row r="26" spans="1:9" x14ac:dyDescent="0.35">
      <c r="A26" t="s">
        <v>97</v>
      </c>
    </row>
    <row r="27" spans="1:9" ht="13.15" thickBot="1" x14ac:dyDescent="0.4"/>
    <row r="28" spans="1:9" x14ac:dyDescent="0.35">
      <c r="A28" s="15" t="s">
        <v>98</v>
      </c>
      <c r="B28" s="15" t="s">
        <v>99</v>
      </c>
      <c r="C28" s="15" t="s">
        <v>100</v>
      </c>
      <c r="D28" s="19" t="s">
        <v>101</v>
      </c>
      <c r="E28" s="19" t="s">
        <v>102</v>
      </c>
      <c r="F28" s="19" t="s">
        <v>103</v>
      </c>
      <c r="H28" s="17" t="s">
        <v>104</v>
      </c>
      <c r="I28" s="17" t="s">
        <v>105</v>
      </c>
    </row>
    <row r="29" spans="1:9" x14ac:dyDescent="0.35">
      <c r="A29" s="13">
        <v>1</v>
      </c>
      <c r="B29" s="13">
        <v>73.886336209691137</v>
      </c>
      <c r="C29" s="13">
        <v>0.11366379030886264</v>
      </c>
      <c r="D29" s="18">
        <v>74</v>
      </c>
      <c r="E29" s="18">
        <f>ABS(B29-D29)</f>
        <v>0.11366379030886264</v>
      </c>
      <c r="F29" s="18">
        <f>E29/D29</f>
        <v>1.5359971663359818E-3</v>
      </c>
      <c r="H29" s="18">
        <f>AVERAGE(E29:E80)</f>
        <v>2.8010617860928591</v>
      </c>
      <c r="I29" s="18">
        <f>AVERAGE(F29:F80)</f>
        <v>4.5495798297336E-2</v>
      </c>
    </row>
    <row r="30" spans="1:9" x14ac:dyDescent="0.35">
      <c r="A30" s="13">
        <v>2</v>
      </c>
      <c r="B30" s="13">
        <v>75.169834795036451</v>
      </c>
      <c r="C30" s="13">
        <v>-2.1698347950364507</v>
      </c>
      <c r="D30" s="18">
        <v>73</v>
      </c>
      <c r="E30" s="18">
        <f t="shared" ref="E30:E80" si="0">ABS(B30-D30)</f>
        <v>2.1698347950364507</v>
      </c>
      <c r="F30" s="18">
        <f t="shared" ref="F30:F80" si="1">E30/D30</f>
        <v>2.9723764315567818E-2</v>
      </c>
    </row>
    <row r="31" spans="1:9" x14ac:dyDescent="0.35">
      <c r="A31" s="13">
        <v>3</v>
      </c>
      <c r="B31" s="13">
        <v>66.336893590505866</v>
      </c>
      <c r="C31" s="13">
        <v>1.6631064094941337</v>
      </c>
      <c r="D31" s="18">
        <v>68</v>
      </c>
      <c r="E31" s="18">
        <f t="shared" si="0"/>
        <v>1.6631064094941337</v>
      </c>
      <c r="F31" s="18">
        <f t="shared" si="1"/>
        <v>2.4457447198443144E-2</v>
      </c>
    </row>
    <row r="32" spans="1:9" x14ac:dyDescent="0.35">
      <c r="A32" s="13">
        <v>4</v>
      </c>
      <c r="B32" s="13">
        <v>56.505432572027054</v>
      </c>
      <c r="C32" s="13">
        <v>-3.5054325720270541</v>
      </c>
      <c r="D32" s="18">
        <v>53</v>
      </c>
      <c r="E32" s="18">
        <f t="shared" si="0"/>
        <v>3.5054325720270541</v>
      </c>
      <c r="F32" s="18">
        <f t="shared" si="1"/>
        <v>6.6140237208057617E-2</v>
      </c>
    </row>
    <row r="33" spans="1:6" x14ac:dyDescent="0.35">
      <c r="A33" s="13">
        <v>5</v>
      </c>
      <c r="B33" s="13">
        <v>69.61121807208086</v>
      </c>
      <c r="C33" s="13">
        <v>-3.6112180720808595</v>
      </c>
      <c r="D33" s="18">
        <v>66</v>
      </c>
      <c r="E33" s="18">
        <f t="shared" si="0"/>
        <v>3.6112180720808595</v>
      </c>
      <c r="F33" s="18">
        <f t="shared" si="1"/>
        <v>5.4715425334558476E-2</v>
      </c>
    </row>
    <row r="34" spans="1:6" x14ac:dyDescent="0.35">
      <c r="A34" s="13">
        <v>6</v>
      </c>
      <c r="B34" s="13">
        <v>74.363883313983607</v>
      </c>
      <c r="C34" s="13">
        <v>-1.3638833139836066</v>
      </c>
      <c r="D34" s="18">
        <v>73</v>
      </c>
      <c r="E34" s="18">
        <f t="shared" si="0"/>
        <v>1.3638833139836066</v>
      </c>
      <c r="F34" s="18">
        <f t="shared" si="1"/>
        <v>1.8683333068268585E-2</v>
      </c>
    </row>
    <row r="35" spans="1:6" x14ac:dyDescent="0.35">
      <c r="A35" s="13">
        <v>7</v>
      </c>
      <c r="B35" s="13">
        <v>65.24162917579882</v>
      </c>
      <c r="C35" s="13">
        <v>-8.2416291757988205</v>
      </c>
      <c r="D35" s="18">
        <v>57</v>
      </c>
      <c r="E35" s="18">
        <f t="shared" si="0"/>
        <v>8.2416291757988205</v>
      </c>
      <c r="F35" s="18">
        <f t="shared" si="1"/>
        <v>0.14458998554033017</v>
      </c>
    </row>
    <row r="36" spans="1:6" x14ac:dyDescent="0.35">
      <c r="A36" s="13">
        <v>8</v>
      </c>
      <c r="B36" s="13">
        <v>49.65787004509307</v>
      </c>
      <c r="C36" s="13">
        <v>-2.6578700450930697</v>
      </c>
      <c r="D36" s="18">
        <v>47</v>
      </c>
      <c r="E36" s="18">
        <f t="shared" si="0"/>
        <v>2.6578700450930697</v>
      </c>
      <c r="F36" s="18">
        <f t="shared" si="1"/>
        <v>5.6550426491341906E-2</v>
      </c>
    </row>
    <row r="37" spans="1:6" x14ac:dyDescent="0.35">
      <c r="A37" s="13">
        <v>9</v>
      </c>
      <c r="B37" s="13">
        <v>73.37170407810612</v>
      </c>
      <c r="C37" s="13">
        <v>0.62829592189387995</v>
      </c>
      <c r="D37" s="18">
        <v>74</v>
      </c>
      <c r="E37" s="18">
        <f t="shared" si="0"/>
        <v>0.62829592189387995</v>
      </c>
      <c r="F37" s="18">
        <f t="shared" si="1"/>
        <v>8.4904854309983784E-3</v>
      </c>
    </row>
    <row r="38" spans="1:6" x14ac:dyDescent="0.35">
      <c r="A38" s="13">
        <v>10</v>
      </c>
      <c r="B38" s="13">
        <v>64.135011970941093</v>
      </c>
      <c r="C38" s="13">
        <v>-1.1350119709410933</v>
      </c>
      <c r="D38" s="18">
        <v>63</v>
      </c>
      <c r="E38" s="18">
        <f t="shared" si="0"/>
        <v>1.1350119709410933</v>
      </c>
      <c r="F38" s="18">
        <f t="shared" si="1"/>
        <v>1.8016063030811005E-2</v>
      </c>
    </row>
    <row r="39" spans="1:6" x14ac:dyDescent="0.35">
      <c r="A39" s="13">
        <v>11</v>
      </c>
      <c r="B39" s="13">
        <v>54.814005723916026</v>
      </c>
      <c r="C39" s="13">
        <v>-11.814005723916026</v>
      </c>
      <c r="D39" s="18">
        <v>43</v>
      </c>
      <c r="E39" s="18">
        <f t="shared" si="0"/>
        <v>11.814005723916026</v>
      </c>
      <c r="F39" s="18">
        <f t="shared" si="1"/>
        <v>0.2747443191608378</v>
      </c>
    </row>
    <row r="40" spans="1:6" x14ac:dyDescent="0.35">
      <c r="A40" s="13">
        <v>12</v>
      </c>
      <c r="B40" s="13">
        <v>74.785548945501603</v>
      </c>
      <c r="C40" s="13">
        <v>-1.7855489455016027</v>
      </c>
      <c r="D40" s="18">
        <v>73</v>
      </c>
      <c r="E40" s="18">
        <f t="shared" si="0"/>
        <v>1.7855489455016027</v>
      </c>
      <c r="F40" s="18">
        <f t="shared" si="1"/>
        <v>2.4459574595912366E-2</v>
      </c>
    </row>
    <row r="41" spans="1:6" x14ac:dyDescent="0.35">
      <c r="A41" s="13">
        <v>13</v>
      </c>
      <c r="B41" s="13">
        <v>59.322240028241502</v>
      </c>
      <c r="C41" s="13">
        <v>5.6777599717584977</v>
      </c>
      <c r="D41" s="18">
        <v>65</v>
      </c>
      <c r="E41" s="18">
        <f t="shared" si="0"/>
        <v>5.6777599717584977</v>
      </c>
      <c r="F41" s="18">
        <f t="shared" si="1"/>
        <v>8.7350153411669199E-2</v>
      </c>
    </row>
    <row r="42" spans="1:6" x14ac:dyDescent="0.35">
      <c r="A42" s="13">
        <v>14</v>
      </c>
      <c r="B42" s="13">
        <v>73.516720226390973</v>
      </c>
      <c r="C42" s="13">
        <v>1.4832797736090271</v>
      </c>
      <c r="D42" s="18">
        <v>75</v>
      </c>
      <c r="E42" s="18">
        <f t="shared" si="0"/>
        <v>1.4832797736090271</v>
      </c>
      <c r="F42" s="18">
        <f t="shared" si="1"/>
        <v>1.977706364812036E-2</v>
      </c>
    </row>
    <row r="43" spans="1:6" x14ac:dyDescent="0.35">
      <c r="A43" s="13">
        <v>15</v>
      </c>
      <c r="B43" s="13">
        <v>59.676001154182956</v>
      </c>
      <c r="C43" s="13">
        <v>0.32399884581704441</v>
      </c>
      <c r="D43" s="18">
        <v>60</v>
      </c>
      <c r="E43" s="18">
        <f t="shared" si="0"/>
        <v>0.32399884581704441</v>
      </c>
      <c r="F43" s="18">
        <f t="shared" si="1"/>
        <v>5.3999807636174067E-3</v>
      </c>
    </row>
    <row r="44" spans="1:6" x14ac:dyDescent="0.35">
      <c r="A44" s="13">
        <v>16</v>
      </c>
      <c r="B44" s="13">
        <v>55.257174987886998</v>
      </c>
      <c r="C44" s="13">
        <v>-11.257174987886998</v>
      </c>
      <c r="D44" s="18">
        <v>44</v>
      </c>
      <c r="E44" s="18">
        <f t="shared" si="0"/>
        <v>11.257174987886998</v>
      </c>
      <c r="F44" s="18">
        <f t="shared" si="1"/>
        <v>0.25584488608834088</v>
      </c>
    </row>
    <row r="45" spans="1:6" x14ac:dyDescent="0.35">
      <c r="A45" s="13">
        <v>17</v>
      </c>
      <c r="B45" s="13">
        <v>57.502956760290537</v>
      </c>
      <c r="C45" s="13">
        <v>0.49704323970946263</v>
      </c>
      <c r="D45" s="18">
        <v>58</v>
      </c>
      <c r="E45" s="18">
        <f t="shared" si="0"/>
        <v>0.49704323970946263</v>
      </c>
      <c r="F45" s="18">
        <f t="shared" si="1"/>
        <v>8.5697110294734938E-3</v>
      </c>
    </row>
    <row r="46" spans="1:6" x14ac:dyDescent="0.35">
      <c r="A46" s="13">
        <v>18</v>
      </c>
      <c r="B46" s="13">
        <v>71.470585870035649</v>
      </c>
      <c r="C46" s="13">
        <v>1.5294141299643513</v>
      </c>
      <c r="D46" s="18">
        <v>73</v>
      </c>
      <c r="E46" s="18">
        <f t="shared" si="0"/>
        <v>1.5294141299643513</v>
      </c>
      <c r="F46" s="18">
        <f t="shared" si="1"/>
        <v>2.0950878492662348E-2</v>
      </c>
    </row>
    <row r="47" spans="1:6" x14ac:dyDescent="0.35">
      <c r="A47" s="13">
        <v>19</v>
      </c>
      <c r="B47" s="13">
        <v>72.953702578010592</v>
      </c>
      <c r="C47" s="13">
        <v>1.0462974219894079</v>
      </c>
      <c r="D47" s="18">
        <v>74</v>
      </c>
      <c r="E47" s="18">
        <f t="shared" si="0"/>
        <v>1.0462974219894079</v>
      </c>
      <c r="F47" s="18">
        <f t="shared" si="1"/>
        <v>1.4139154351208215E-2</v>
      </c>
    </row>
    <row r="48" spans="1:6" x14ac:dyDescent="0.35">
      <c r="A48" s="13">
        <v>20</v>
      </c>
      <c r="B48" s="13">
        <v>75.160324821720593</v>
      </c>
      <c r="C48" s="13">
        <v>-1.160324821720593</v>
      </c>
      <c r="D48" s="18">
        <v>74</v>
      </c>
      <c r="E48" s="18">
        <f t="shared" si="0"/>
        <v>1.160324821720593</v>
      </c>
      <c r="F48" s="18">
        <f t="shared" si="1"/>
        <v>1.5680065158386391E-2</v>
      </c>
    </row>
    <row r="49" spans="1:6" x14ac:dyDescent="0.35">
      <c r="A49" s="13">
        <v>21</v>
      </c>
      <c r="B49" s="13">
        <v>74.912777747086508</v>
      </c>
      <c r="C49" s="13">
        <v>-0.91277774708650838</v>
      </c>
      <c r="D49" s="18">
        <v>74</v>
      </c>
      <c r="E49" s="18">
        <f t="shared" si="0"/>
        <v>0.91277774708650838</v>
      </c>
      <c r="F49" s="18">
        <f t="shared" si="1"/>
        <v>1.2334834420087952E-2</v>
      </c>
    </row>
    <row r="50" spans="1:6" x14ac:dyDescent="0.35">
      <c r="A50" s="13">
        <v>22</v>
      </c>
      <c r="B50" s="13">
        <v>67.16175852105998</v>
      </c>
      <c r="C50" s="13">
        <v>-0.1617585210599799</v>
      </c>
      <c r="D50" s="18">
        <v>67</v>
      </c>
      <c r="E50" s="18">
        <f t="shared" si="0"/>
        <v>0.1617585210599799</v>
      </c>
      <c r="F50" s="18">
        <f t="shared" si="1"/>
        <v>2.4143062844773121E-3</v>
      </c>
    </row>
    <row r="51" spans="1:6" x14ac:dyDescent="0.35">
      <c r="A51" s="13">
        <v>23</v>
      </c>
      <c r="B51" s="13">
        <v>66.821147624652781</v>
      </c>
      <c r="C51" s="13">
        <v>2.1788523753472191</v>
      </c>
      <c r="D51" s="18">
        <v>69</v>
      </c>
      <c r="E51" s="18">
        <f t="shared" si="0"/>
        <v>2.1788523753472191</v>
      </c>
      <c r="F51" s="18">
        <f t="shared" si="1"/>
        <v>3.1577570657206074E-2</v>
      </c>
    </row>
    <row r="52" spans="1:6" x14ac:dyDescent="0.35">
      <c r="A52" s="13">
        <v>24</v>
      </c>
      <c r="B52" s="13">
        <v>65.800402787898491</v>
      </c>
      <c r="C52" s="13">
        <v>10.199597212101509</v>
      </c>
      <c r="D52" s="18">
        <v>76</v>
      </c>
      <c r="E52" s="18">
        <f t="shared" si="0"/>
        <v>10.199597212101509</v>
      </c>
      <c r="F52" s="18">
        <f t="shared" si="1"/>
        <v>0.13420522647501984</v>
      </c>
    </row>
    <row r="53" spans="1:6" x14ac:dyDescent="0.35">
      <c r="A53" s="13">
        <v>25</v>
      </c>
      <c r="B53" s="13">
        <v>67.9670412393763</v>
      </c>
      <c r="C53" s="13">
        <v>6.0329587606236998</v>
      </c>
      <c r="D53" s="18">
        <v>74</v>
      </c>
      <c r="E53" s="18">
        <f t="shared" si="0"/>
        <v>6.0329587606236998</v>
      </c>
      <c r="F53" s="18">
        <f t="shared" si="1"/>
        <v>8.1526469738158108E-2</v>
      </c>
    </row>
    <row r="54" spans="1:6" x14ac:dyDescent="0.35">
      <c r="A54" s="13">
        <v>26</v>
      </c>
      <c r="B54" s="13">
        <v>64.035526425525077</v>
      </c>
      <c r="C54" s="13">
        <v>1.9644735744749227</v>
      </c>
      <c r="D54" s="18">
        <v>66</v>
      </c>
      <c r="E54" s="18">
        <f t="shared" si="0"/>
        <v>1.9644735744749227</v>
      </c>
      <c r="F54" s="18">
        <f t="shared" si="1"/>
        <v>2.9764751128407919E-2</v>
      </c>
    </row>
    <row r="55" spans="1:6" x14ac:dyDescent="0.35">
      <c r="A55" s="13">
        <v>27</v>
      </c>
      <c r="B55" s="13">
        <v>59.768470582606795</v>
      </c>
      <c r="C55" s="13">
        <v>6.2315294173932045</v>
      </c>
      <c r="D55" s="18">
        <v>66</v>
      </c>
      <c r="E55" s="18">
        <f t="shared" si="0"/>
        <v>6.2315294173932045</v>
      </c>
      <c r="F55" s="18">
        <f t="shared" si="1"/>
        <v>9.4417112384745525E-2</v>
      </c>
    </row>
    <row r="56" spans="1:6" x14ac:dyDescent="0.35">
      <c r="A56" s="13">
        <v>28</v>
      </c>
      <c r="B56" s="13">
        <v>65.90649003899334</v>
      </c>
      <c r="C56" s="13">
        <v>3.0935099610066601</v>
      </c>
      <c r="D56" s="18">
        <v>69</v>
      </c>
      <c r="E56" s="18">
        <f t="shared" si="0"/>
        <v>3.0935099610066601</v>
      </c>
      <c r="F56" s="18">
        <f t="shared" si="1"/>
        <v>4.4833477695748698E-2</v>
      </c>
    </row>
    <row r="57" spans="1:6" x14ac:dyDescent="0.35">
      <c r="A57" s="13">
        <v>29</v>
      </c>
      <c r="B57" s="13">
        <v>74.719611275723068</v>
      </c>
      <c r="C57" s="13">
        <v>0.28038872427693207</v>
      </c>
      <c r="D57" s="18">
        <v>75</v>
      </c>
      <c r="E57" s="18">
        <f t="shared" si="0"/>
        <v>0.28038872427693207</v>
      </c>
      <c r="F57" s="18">
        <f t="shared" si="1"/>
        <v>3.7385163236924274E-3</v>
      </c>
    </row>
    <row r="58" spans="1:6" x14ac:dyDescent="0.35">
      <c r="A58" s="13">
        <v>30</v>
      </c>
      <c r="B58" s="13">
        <v>72.629923303281586</v>
      </c>
      <c r="C58" s="13">
        <v>0.3700766967184137</v>
      </c>
      <c r="D58" s="18">
        <v>73</v>
      </c>
      <c r="E58" s="18">
        <f t="shared" si="0"/>
        <v>0.3700766967184137</v>
      </c>
      <c r="F58" s="18">
        <f t="shared" si="1"/>
        <v>5.0695437906632017E-3</v>
      </c>
    </row>
    <row r="59" spans="1:6" x14ac:dyDescent="0.35">
      <c r="A59" s="13">
        <v>31</v>
      </c>
      <c r="B59" s="13">
        <v>73.417078500939553</v>
      </c>
      <c r="C59" s="13">
        <v>0.58292149906044699</v>
      </c>
      <c r="D59" s="18">
        <v>74</v>
      </c>
      <c r="E59" s="18">
        <f t="shared" si="0"/>
        <v>0.58292149906044699</v>
      </c>
      <c r="F59" s="18">
        <f t="shared" si="1"/>
        <v>7.8773175548709044E-3</v>
      </c>
    </row>
    <row r="60" spans="1:6" x14ac:dyDescent="0.35">
      <c r="A60" s="13">
        <v>32</v>
      </c>
      <c r="B60" s="13">
        <v>63.813962780106806</v>
      </c>
      <c r="C60" s="13">
        <v>6.1860372198931941</v>
      </c>
      <c r="D60" s="18">
        <v>70</v>
      </c>
      <c r="E60" s="18">
        <f t="shared" si="0"/>
        <v>6.1860372198931941</v>
      </c>
      <c r="F60" s="18">
        <f t="shared" si="1"/>
        <v>8.8371960284188492E-2</v>
      </c>
    </row>
    <row r="61" spans="1:6" x14ac:dyDescent="0.35">
      <c r="A61" s="13">
        <v>33</v>
      </c>
      <c r="B61" s="13">
        <v>68.840865027527457</v>
      </c>
      <c r="C61" s="13">
        <v>0.15913497247254327</v>
      </c>
      <c r="D61" s="18">
        <v>69</v>
      </c>
      <c r="E61" s="18">
        <f t="shared" si="0"/>
        <v>0.15913497247254327</v>
      </c>
      <c r="F61" s="18">
        <f t="shared" si="1"/>
        <v>2.3063039488774389E-3</v>
      </c>
    </row>
    <row r="62" spans="1:6" x14ac:dyDescent="0.35">
      <c r="A62" s="13">
        <v>34</v>
      </c>
      <c r="B62" s="13">
        <v>70.41874902815276</v>
      </c>
      <c r="C62" s="13">
        <v>0.58125097184723984</v>
      </c>
      <c r="D62" s="18">
        <v>71</v>
      </c>
      <c r="E62" s="18">
        <f t="shared" si="0"/>
        <v>0.58125097184723984</v>
      </c>
      <c r="F62" s="18">
        <f t="shared" si="1"/>
        <v>8.1866334062991528E-3</v>
      </c>
    </row>
    <row r="63" spans="1:6" x14ac:dyDescent="0.35">
      <c r="A63" s="13">
        <v>35</v>
      </c>
      <c r="B63" s="13">
        <v>69.838593104149638</v>
      </c>
      <c r="C63" s="13">
        <v>-5.8385931041496377</v>
      </c>
      <c r="D63" s="18">
        <v>64</v>
      </c>
      <c r="E63" s="18">
        <f t="shared" si="0"/>
        <v>5.8385931041496377</v>
      </c>
      <c r="F63" s="18">
        <f t="shared" si="1"/>
        <v>9.1228017252338089E-2</v>
      </c>
    </row>
    <row r="64" spans="1:6" x14ac:dyDescent="0.35">
      <c r="A64" s="13">
        <v>36</v>
      </c>
      <c r="B64" s="13">
        <v>55.058249096603113</v>
      </c>
      <c r="C64" s="13">
        <v>10.941750903396887</v>
      </c>
      <c r="D64" s="18">
        <v>66</v>
      </c>
      <c r="E64" s="18">
        <f t="shared" si="0"/>
        <v>10.941750903396887</v>
      </c>
      <c r="F64" s="18">
        <f t="shared" si="1"/>
        <v>0.16578410459692253</v>
      </c>
    </row>
    <row r="65" spans="1:6" x14ac:dyDescent="0.35">
      <c r="A65" s="13">
        <v>37</v>
      </c>
      <c r="B65" s="13">
        <v>67.945438511099027</v>
      </c>
      <c r="C65" s="13">
        <v>-0.94543851109902732</v>
      </c>
      <c r="D65" s="18">
        <v>67</v>
      </c>
      <c r="E65" s="18">
        <f t="shared" si="0"/>
        <v>0.94543851109902732</v>
      </c>
      <c r="F65" s="18">
        <f t="shared" si="1"/>
        <v>1.4111022553716825E-2</v>
      </c>
    </row>
    <row r="66" spans="1:6" x14ac:dyDescent="0.35">
      <c r="A66" s="13">
        <v>38</v>
      </c>
      <c r="B66" s="13">
        <v>73.350943030915118</v>
      </c>
      <c r="C66" s="13">
        <v>-0.35094303091511847</v>
      </c>
      <c r="D66" s="18">
        <v>73</v>
      </c>
      <c r="E66" s="18">
        <f t="shared" si="0"/>
        <v>0.35094303091511847</v>
      </c>
      <c r="F66" s="18">
        <f t="shared" si="1"/>
        <v>4.8074387796591574E-3</v>
      </c>
    </row>
    <row r="67" spans="1:6" x14ac:dyDescent="0.35">
      <c r="A67" s="13">
        <v>39</v>
      </c>
      <c r="B67" s="13">
        <v>75.571417503796027</v>
      </c>
      <c r="C67" s="13">
        <v>-2.5714175037960274</v>
      </c>
      <c r="D67" s="18">
        <v>73</v>
      </c>
      <c r="E67" s="18">
        <f t="shared" si="0"/>
        <v>2.5714175037960274</v>
      </c>
      <c r="F67" s="18">
        <f t="shared" si="1"/>
        <v>3.522489731227435E-2</v>
      </c>
    </row>
    <row r="68" spans="1:6" x14ac:dyDescent="0.35">
      <c r="A68" s="13">
        <v>40</v>
      </c>
      <c r="B68" s="13">
        <v>67.74987017605784</v>
      </c>
      <c r="C68" s="13">
        <v>-2.7498701760578399</v>
      </c>
      <c r="D68" s="18">
        <v>65</v>
      </c>
      <c r="E68" s="18">
        <f t="shared" si="0"/>
        <v>2.7498701760578399</v>
      </c>
      <c r="F68" s="18">
        <f t="shared" si="1"/>
        <v>4.2305695016274458E-2</v>
      </c>
    </row>
    <row r="69" spans="1:6" x14ac:dyDescent="0.35">
      <c r="A69" s="13">
        <v>41</v>
      </c>
      <c r="B69" s="13">
        <v>65.010129621221154</v>
      </c>
      <c r="C69" s="13">
        <v>3.9898703787788463</v>
      </c>
      <c r="D69" s="18">
        <v>69</v>
      </c>
      <c r="E69" s="18">
        <f t="shared" si="0"/>
        <v>3.9898703787788463</v>
      </c>
      <c r="F69" s="18">
        <f t="shared" si="1"/>
        <v>5.7824208388099221E-2</v>
      </c>
    </row>
    <row r="70" spans="1:6" x14ac:dyDescent="0.35">
      <c r="A70" s="13">
        <v>42</v>
      </c>
      <c r="B70" s="13">
        <v>67.893380029181117</v>
      </c>
      <c r="C70" s="13">
        <v>-2.8933800291811167</v>
      </c>
      <c r="D70" s="18">
        <v>65</v>
      </c>
      <c r="E70" s="18">
        <f t="shared" si="0"/>
        <v>2.8933800291811167</v>
      </c>
      <c r="F70" s="18">
        <f t="shared" si="1"/>
        <v>4.4513538910478719E-2</v>
      </c>
    </row>
    <row r="71" spans="1:6" x14ac:dyDescent="0.35">
      <c r="A71" s="13">
        <v>43</v>
      </c>
      <c r="B71" s="13">
        <v>64.482919184641077</v>
      </c>
      <c r="C71" s="13">
        <v>-1.4829191846410765</v>
      </c>
      <c r="D71" s="18">
        <v>63</v>
      </c>
      <c r="E71" s="18">
        <f t="shared" si="0"/>
        <v>1.4829191846410765</v>
      </c>
      <c r="F71" s="18">
        <f t="shared" si="1"/>
        <v>2.3538399756207563E-2</v>
      </c>
    </row>
    <row r="72" spans="1:6" x14ac:dyDescent="0.35">
      <c r="A72" s="13">
        <v>44</v>
      </c>
      <c r="B72" s="13">
        <v>73.482044284671204</v>
      </c>
      <c r="C72" s="13">
        <v>-1.4820442846712041</v>
      </c>
      <c r="D72" s="18">
        <v>72</v>
      </c>
      <c r="E72" s="18">
        <f t="shared" si="0"/>
        <v>1.4820442846712041</v>
      </c>
      <c r="F72" s="18">
        <f t="shared" si="1"/>
        <v>2.0583948398211167E-2</v>
      </c>
    </row>
    <row r="73" spans="1:6" x14ac:dyDescent="0.35">
      <c r="A73" s="13">
        <v>45</v>
      </c>
      <c r="B73" s="13">
        <v>74.557981871273839</v>
      </c>
      <c r="C73" s="13">
        <v>-0.55798187127383869</v>
      </c>
      <c r="D73" s="18">
        <v>74</v>
      </c>
      <c r="E73" s="18">
        <f t="shared" si="0"/>
        <v>0.55798187127383869</v>
      </c>
      <c r="F73" s="18">
        <f t="shared" si="1"/>
        <v>7.5402955577545767E-3</v>
      </c>
    </row>
    <row r="74" spans="1:6" x14ac:dyDescent="0.35">
      <c r="A74" s="13">
        <v>46</v>
      </c>
      <c r="B74" s="13">
        <v>67.44691682413152</v>
      </c>
      <c r="C74" s="13">
        <v>3.5530831758684798</v>
      </c>
      <c r="D74" s="18">
        <v>71</v>
      </c>
      <c r="E74" s="18">
        <f t="shared" si="0"/>
        <v>3.5530831758684798</v>
      </c>
      <c r="F74" s="18">
        <f t="shared" si="1"/>
        <v>5.0043425012232107E-2</v>
      </c>
    </row>
    <row r="75" spans="1:6" x14ac:dyDescent="0.35">
      <c r="A75" s="13">
        <v>47</v>
      </c>
      <c r="B75" s="13">
        <v>76.343670687649492</v>
      </c>
      <c r="C75" s="13">
        <v>-1.3436706876494924</v>
      </c>
      <c r="D75" s="18">
        <v>75</v>
      </c>
      <c r="E75" s="18">
        <f t="shared" si="0"/>
        <v>1.3436706876494924</v>
      </c>
      <c r="F75" s="18">
        <f t="shared" si="1"/>
        <v>1.7915609168659898E-2</v>
      </c>
    </row>
    <row r="76" spans="1:6" x14ac:dyDescent="0.35">
      <c r="A76" s="13">
        <v>48</v>
      </c>
      <c r="B76" s="13">
        <v>72.953616343065093</v>
      </c>
      <c r="C76" s="13">
        <v>2.046383656934907</v>
      </c>
      <c r="D76" s="18">
        <v>75</v>
      </c>
      <c r="E76" s="18">
        <f t="shared" si="0"/>
        <v>2.046383656934907</v>
      </c>
      <c r="F76" s="18">
        <f t="shared" si="1"/>
        <v>2.728511542579876E-2</v>
      </c>
    </row>
    <row r="77" spans="1:6" x14ac:dyDescent="0.35">
      <c r="A77" s="13">
        <v>49</v>
      </c>
      <c r="B77" s="13">
        <v>50.15311121302237</v>
      </c>
      <c r="C77" s="13">
        <v>0.84688878697762959</v>
      </c>
      <c r="D77" s="18">
        <v>51</v>
      </c>
      <c r="E77" s="18">
        <f t="shared" si="0"/>
        <v>0.84688878697762959</v>
      </c>
      <c r="F77" s="18">
        <f t="shared" si="1"/>
        <v>1.6605662489757443E-2</v>
      </c>
    </row>
    <row r="78" spans="1:6" x14ac:dyDescent="0.35">
      <c r="A78" s="13">
        <v>50</v>
      </c>
      <c r="B78" s="13">
        <v>61.966196896810423</v>
      </c>
      <c r="C78" s="13">
        <v>3.3803103189576689E-2</v>
      </c>
      <c r="D78" s="18">
        <v>62</v>
      </c>
      <c r="E78" s="18">
        <f t="shared" si="0"/>
        <v>3.3803103189576689E-2</v>
      </c>
      <c r="F78" s="18">
        <f t="shared" si="1"/>
        <v>5.4521134176736591E-4</v>
      </c>
    </row>
    <row r="79" spans="1:6" x14ac:dyDescent="0.35">
      <c r="A79" s="13">
        <v>51</v>
      </c>
      <c r="B79" s="13">
        <v>70.834877362847294</v>
      </c>
      <c r="C79" s="13">
        <v>-2.8348773628472941</v>
      </c>
      <c r="D79" s="18">
        <v>68</v>
      </c>
      <c r="E79" s="18">
        <f t="shared" si="0"/>
        <v>2.8348773628472941</v>
      </c>
      <c r="F79" s="18">
        <f t="shared" si="1"/>
        <v>4.1689372983048444E-2</v>
      </c>
    </row>
    <row r="80" spans="1:6" ht="13.15" thickBot="1" x14ac:dyDescent="0.4">
      <c r="A80" s="14">
        <v>52</v>
      </c>
      <c r="B80" s="14">
        <v>75.407764456492615</v>
      </c>
      <c r="C80" s="14">
        <v>0.59223554350738539</v>
      </c>
      <c r="D80" s="18">
        <v>76</v>
      </c>
      <c r="E80" s="18">
        <f t="shared" si="0"/>
        <v>0.59223554350738539</v>
      </c>
      <c r="F80" s="18">
        <f t="shared" si="1"/>
        <v>7.7925729408866501E-3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A6" sqref="A6"/>
    </sheetView>
  </sheetViews>
  <sheetFormatPr defaultColWidth="9.19921875" defaultRowHeight="12.75" x14ac:dyDescent="0.35"/>
  <cols>
    <col min="1" max="1" width="9.19921875" style="1"/>
    <col min="2" max="2" width="17.265625" style="1" customWidth="1"/>
    <col min="3" max="16384" width="9.19921875" style="1"/>
  </cols>
  <sheetData>
    <row r="1" spans="1:14" ht="15" thickBot="1" x14ac:dyDescent="0.45">
      <c r="A1" s="7" t="s">
        <v>53</v>
      </c>
      <c r="B1" s="8" t="s">
        <v>0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</row>
    <row r="2" spans="1:14" ht="13.5" thickBot="1" x14ac:dyDescent="0.4">
      <c r="A2" s="10">
        <v>1</v>
      </c>
      <c r="B2" s="11" t="s">
        <v>1</v>
      </c>
      <c r="C2" s="12">
        <v>17800</v>
      </c>
      <c r="D2" s="12">
        <v>15</v>
      </c>
      <c r="E2" s="12">
        <v>8</v>
      </c>
      <c r="F2" s="12">
        <v>7.3</v>
      </c>
      <c r="G2" s="12">
        <v>1.9</v>
      </c>
      <c r="H2" s="12">
        <v>74</v>
      </c>
      <c r="I2" s="12">
        <v>80</v>
      </c>
      <c r="J2" s="12">
        <v>16848</v>
      </c>
      <c r="K2" s="12">
        <v>2.2999999999999998</v>
      </c>
      <c r="L2" s="12">
        <v>85</v>
      </c>
      <c r="M2" s="12">
        <v>100</v>
      </c>
      <c r="N2" s="12">
        <v>1.38</v>
      </c>
    </row>
    <row r="3" spans="1:14" ht="13.5" thickBot="1" x14ac:dyDescent="0.4">
      <c r="A3" s="10">
        <v>2</v>
      </c>
      <c r="B3" s="11" t="s">
        <v>2</v>
      </c>
      <c r="C3" s="12">
        <v>8000</v>
      </c>
      <c r="D3" s="12">
        <v>12</v>
      </c>
      <c r="E3" s="12">
        <v>11</v>
      </c>
      <c r="F3" s="12">
        <v>6.7</v>
      </c>
      <c r="G3" s="12">
        <v>1.5</v>
      </c>
      <c r="H3" s="12">
        <v>73</v>
      </c>
      <c r="I3" s="12">
        <v>79</v>
      </c>
      <c r="J3" s="12">
        <v>18396</v>
      </c>
      <c r="K3" s="12">
        <v>94</v>
      </c>
      <c r="L3" s="12">
        <v>58</v>
      </c>
      <c r="M3" s="12">
        <v>99</v>
      </c>
      <c r="N3" s="12">
        <v>0.2</v>
      </c>
    </row>
    <row r="4" spans="1:14" ht="13.5" thickBot="1" x14ac:dyDescent="0.4">
      <c r="A4" s="10">
        <v>3</v>
      </c>
      <c r="B4" s="11" t="s">
        <v>3</v>
      </c>
      <c r="C4" s="12">
        <v>33900</v>
      </c>
      <c r="D4" s="12">
        <v>20</v>
      </c>
      <c r="E4" s="12">
        <v>9</v>
      </c>
      <c r="F4" s="12">
        <v>25.6</v>
      </c>
      <c r="G4" s="12">
        <v>2.8</v>
      </c>
      <c r="H4" s="12">
        <v>68</v>
      </c>
      <c r="I4" s="12">
        <v>75</v>
      </c>
      <c r="J4" s="12">
        <v>3408</v>
      </c>
      <c r="K4" s="12">
        <v>12</v>
      </c>
      <c r="L4" s="12">
        <v>86</v>
      </c>
      <c r="M4" s="12">
        <v>95</v>
      </c>
      <c r="N4" s="12">
        <v>1.3</v>
      </c>
    </row>
    <row r="5" spans="1:14" ht="13.5" thickBot="1" x14ac:dyDescent="0.4">
      <c r="A5" s="10">
        <v>4</v>
      </c>
      <c r="B5" s="11" t="s">
        <v>4</v>
      </c>
      <c r="C5" s="12">
        <v>125000</v>
      </c>
      <c r="D5" s="12">
        <v>35</v>
      </c>
      <c r="E5" s="12">
        <v>11</v>
      </c>
      <c r="F5" s="12">
        <v>106</v>
      </c>
      <c r="G5" s="12">
        <v>4.7</v>
      </c>
      <c r="H5" s="12">
        <v>53</v>
      </c>
      <c r="I5" s="12">
        <v>53</v>
      </c>
      <c r="J5" s="12">
        <v>202</v>
      </c>
      <c r="K5" s="12">
        <v>800</v>
      </c>
      <c r="L5" s="12">
        <v>16</v>
      </c>
      <c r="M5" s="12">
        <v>35</v>
      </c>
      <c r="N5" s="12">
        <v>2.4</v>
      </c>
    </row>
    <row r="6" spans="1:14" ht="13.5" thickBot="1" x14ac:dyDescent="0.4">
      <c r="A6" s="10">
        <v>5</v>
      </c>
      <c r="B6" s="11" t="s">
        <v>5</v>
      </c>
      <c r="C6" s="12">
        <v>10300</v>
      </c>
      <c r="D6" s="12">
        <v>13</v>
      </c>
      <c r="E6" s="12">
        <v>11</v>
      </c>
      <c r="F6" s="12">
        <v>19</v>
      </c>
      <c r="G6" s="12">
        <v>1.88</v>
      </c>
      <c r="H6" s="12">
        <v>66</v>
      </c>
      <c r="I6" s="12">
        <v>76</v>
      </c>
      <c r="J6" s="12">
        <v>6500</v>
      </c>
      <c r="K6" s="12">
        <v>50</v>
      </c>
      <c r="L6" s="12">
        <v>65</v>
      </c>
      <c r="M6" s="12">
        <v>99</v>
      </c>
      <c r="N6" s="12">
        <v>0.32</v>
      </c>
    </row>
    <row r="7" spans="1:14" ht="13.5" thickBot="1" x14ac:dyDescent="0.4">
      <c r="A7" s="10">
        <v>6</v>
      </c>
      <c r="B7" s="11" t="s">
        <v>6</v>
      </c>
      <c r="C7" s="12">
        <v>10100</v>
      </c>
      <c r="D7" s="12">
        <v>12</v>
      </c>
      <c r="E7" s="12">
        <v>11</v>
      </c>
      <c r="F7" s="12">
        <v>7.2</v>
      </c>
      <c r="G7" s="12">
        <v>1.7</v>
      </c>
      <c r="H7" s="12">
        <v>73</v>
      </c>
      <c r="I7" s="12">
        <v>79</v>
      </c>
      <c r="J7" s="12">
        <v>17912</v>
      </c>
      <c r="K7" s="12">
        <v>329</v>
      </c>
      <c r="L7" s="12">
        <v>96</v>
      </c>
      <c r="M7" s="12">
        <v>99</v>
      </c>
      <c r="N7" s="12">
        <v>0.2</v>
      </c>
    </row>
    <row r="8" spans="1:14" ht="13.5" thickBot="1" x14ac:dyDescent="0.4">
      <c r="A8" s="10">
        <v>7</v>
      </c>
      <c r="B8" s="11" t="s">
        <v>7</v>
      </c>
      <c r="C8" s="12">
        <v>156600</v>
      </c>
      <c r="D8" s="12">
        <v>21</v>
      </c>
      <c r="E8" s="12">
        <v>9</v>
      </c>
      <c r="F8" s="12">
        <v>66</v>
      </c>
      <c r="G8" s="12">
        <v>2.7</v>
      </c>
      <c r="H8" s="12">
        <v>57</v>
      </c>
      <c r="I8" s="12">
        <v>67</v>
      </c>
      <c r="J8" s="12">
        <v>2354</v>
      </c>
      <c r="K8" s="12">
        <v>18</v>
      </c>
      <c r="L8" s="12">
        <v>75</v>
      </c>
      <c r="M8" s="12">
        <v>81</v>
      </c>
      <c r="N8" s="12">
        <v>1.28</v>
      </c>
    </row>
    <row r="9" spans="1:14" ht="13.5" thickBot="1" x14ac:dyDescent="0.4">
      <c r="A9" s="10">
        <v>8</v>
      </c>
      <c r="B9" s="11" t="s">
        <v>8</v>
      </c>
      <c r="C9" s="12">
        <v>10000</v>
      </c>
      <c r="D9" s="12">
        <v>47</v>
      </c>
      <c r="E9" s="12">
        <v>18</v>
      </c>
      <c r="F9" s="12">
        <v>118</v>
      </c>
      <c r="G9" s="12">
        <v>6.94</v>
      </c>
      <c r="H9" s="12">
        <v>47</v>
      </c>
      <c r="I9" s="12">
        <v>50</v>
      </c>
      <c r="J9" s="12">
        <v>357</v>
      </c>
      <c r="K9" s="12">
        <v>36</v>
      </c>
      <c r="L9" s="12">
        <v>15</v>
      </c>
      <c r="M9" s="12">
        <v>18</v>
      </c>
      <c r="N9" s="12">
        <v>2.81</v>
      </c>
    </row>
    <row r="10" spans="1:14" ht="13.5" thickBot="1" x14ac:dyDescent="0.4">
      <c r="A10" s="10">
        <v>9</v>
      </c>
      <c r="B10" s="11" t="s">
        <v>9</v>
      </c>
      <c r="C10" s="12">
        <v>58400</v>
      </c>
      <c r="D10" s="12">
        <v>13</v>
      </c>
      <c r="E10" s="12">
        <v>11</v>
      </c>
      <c r="F10" s="12">
        <v>7.2</v>
      </c>
      <c r="G10" s="12">
        <v>1.83</v>
      </c>
      <c r="H10" s="12">
        <v>74</v>
      </c>
      <c r="I10" s="12">
        <v>80</v>
      </c>
      <c r="J10" s="12">
        <v>15974</v>
      </c>
      <c r="K10" s="12">
        <v>237</v>
      </c>
      <c r="L10" s="12">
        <v>89</v>
      </c>
      <c r="M10" s="12">
        <v>99</v>
      </c>
      <c r="N10" s="12">
        <v>0.2</v>
      </c>
    </row>
    <row r="11" spans="1:14" ht="13.5" thickBot="1" x14ac:dyDescent="0.4">
      <c r="A11" s="10">
        <v>10</v>
      </c>
      <c r="B11" s="11" t="s">
        <v>10</v>
      </c>
      <c r="C11" s="12">
        <v>73100</v>
      </c>
      <c r="D11" s="12">
        <v>27</v>
      </c>
      <c r="E11" s="12">
        <v>8</v>
      </c>
      <c r="F11" s="12">
        <v>46</v>
      </c>
      <c r="G11" s="12">
        <v>3.33</v>
      </c>
      <c r="H11" s="12">
        <v>63</v>
      </c>
      <c r="I11" s="12">
        <v>68</v>
      </c>
      <c r="J11" s="12">
        <v>230</v>
      </c>
      <c r="K11" s="12">
        <v>218</v>
      </c>
      <c r="L11" s="12">
        <v>20</v>
      </c>
      <c r="M11" s="12">
        <v>88</v>
      </c>
      <c r="N11" s="12">
        <v>1.78</v>
      </c>
    </row>
    <row r="12" spans="1:14" ht="13.5" thickBot="1" x14ac:dyDescent="0.4">
      <c r="A12" s="10">
        <v>11</v>
      </c>
      <c r="B12" s="11" t="s">
        <v>11</v>
      </c>
      <c r="C12" s="12">
        <v>6500</v>
      </c>
      <c r="D12" s="12">
        <v>40</v>
      </c>
      <c r="E12" s="12">
        <v>19</v>
      </c>
      <c r="F12" s="12">
        <v>109</v>
      </c>
      <c r="G12" s="12">
        <v>5.94</v>
      </c>
      <c r="H12" s="12">
        <v>43</v>
      </c>
      <c r="I12" s="12">
        <v>47</v>
      </c>
      <c r="J12" s="12">
        <v>383</v>
      </c>
      <c r="K12" s="12">
        <v>231</v>
      </c>
      <c r="L12" s="12">
        <v>29</v>
      </c>
      <c r="M12" s="12">
        <v>53</v>
      </c>
      <c r="N12" s="12">
        <v>1.63</v>
      </c>
    </row>
    <row r="13" spans="1:14" ht="13.5" thickBot="1" x14ac:dyDescent="0.4">
      <c r="A13" s="10">
        <v>12</v>
      </c>
      <c r="B13" s="11" t="s">
        <v>12</v>
      </c>
      <c r="C13" s="12">
        <v>81200</v>
      </c>
      <c r="D13" s="12">
        <v>11</v>
      </c>
      <c r="E13" s="12">
        <v>11</v>
      </c>
      <c r="F13" s="12">
        <v>6.5</v>
      </c>
      <c r="G13" s="12">
        <v>1.47</v>
      </c>
      <c r="H13" s="12">
        <v>73</v>
      </c>
      <c r="I13" s="12">
        <v>79</v>
      </c>
      <c r="J13" s="12">
        <v>17539</v>
      </c>
      <c r="K13" s="12">
        <v>227</v>
      </c>
      <c r="L13" s="12">
        <v>85</v>
      </c>
      <c r="M13" s="12">
        <v>99</v>
      </c>
      <c r="N13" s="12">
        <v>0.36</v>
      </c>
    </row>
    <row r="14" spans="1:14" ht="13.5" thickBot="1" x14ac:dyDescent="0.4">
      <c r="A14" s="10">
        <v>13</v>
      </c>
      <c r="B14" s="11" t="s">
        <v>13</v>
      </c>
      <c r="C14" s="12">
        <v>5600</v>
      </c>
      <c r="D14" s="12">
        <v>35</v>
      </c>
      <c r="E14" s="12">
        <v>6</v>
      </c>
      <c r="F14" s="12">
        <v>45</v>
      </c>
      <c r="G14" s="12">
        <v>4.9000000000000004</v>
      </c>
      <c r="H14" s="12">
        <v>65</v>
      </c>
      <c r="I14" s="12">
        <v>70</v>
      </c>
      <c r="J14" s="12">
        <v>1030</v>
      </c>
      <c r="K14" s="12">
        <v>46</v>
      </c>
      <c r="L14" s="12">
        <v>44</v>
      </c>
      <c r="M14" s="12">
        <v>73</v>
      </c>
      <c r="N14" s="12">
        <v>2.73</v>
      </c>
    </row>
    <row r="15" spans="1:14" ht="13.5" thickBot="1" x14ac:dyDescent="0.4">
      <c r="A15" s="10">
        <v>14</v>
      </c>
      <c r="B15" s="11" t="s">
        <v>14</v>
      </c>
      <c r="C15" s="12">
        <v>5800</v>
      </c>
      <c r="D15" s="12">
        <v>13</v>
      </c>
      <c r="E15" s="12">
        <v>6</v>
      </c>
      <c r="F15" s="12">
        <v>5.8</v>
      </c>
      <c r="G15" s="12">
        <v>1.4</v>
      </c>
      <c r="H15" s="12">
        <v>75</v>
      </c>
      <c r="I15" s="12">
        <v>80</v>
      </c>
      <c r="J15" s="12">
        <v>14641</v>
      </c>
      <c r="K15" s="12">
        <v>5494</v>
      </c>
      <c r="L15" s="12">
        <v>94</v>
      </c>
      <c r="M15" s="12">
        <v>77</v>
      </c>
      <c r="N15" s="12">
        <v>-0.09</v>
      </c>
    </row>
    <row r="16" spans="1:14" ht="13.5" thickBot="1" x14ac:dyDescent="0.4">
      <c r="A16" s="10">
        <v>15</v>
      </c>
      <c r="B16" s="11" t="s">
        <v>15</v>
      </c>
      <c r="C16" s="12">
        <v>60000</v>
      </c>
      <c r="D16" s="12">
        <v>29</v>
      </c>
      <c r="E16" s="12">
        <v>9</v>
      </c>
      <c r="F16" s="12">
        <v>76.400000000000006</v>
      </c>
      <c r="G16" s="12">
        <v>3.77</v>
      </c>
      <c r="H16" s="12">
        <v>60</v>
      </c>
      <c r="I16" s="12">
        <v>63</v>
      </c>
      <c r="J16" s="12">
        <v>748</v>
      </c>
      <c r="K16" s="12">
        <v>57</v>
      </c>
      <c r="L16" s="12">
        <v>44</v>
      </c>
      <c r="M16" s="12">
        <v>48</v>
      </c>
      <c r="N16" s="12">
        <v>1.95</v>
      </c>
    </row>
    <row r="17" spans="1:14" ht="13.5" thickBot="1" x14ac:dyDescent="0.4">
      <c r="A17" s="10">
        <v>16</v>
      </c>
      <c r="B17" s="11" t="s">
        <v>16</v>
      </c>
      <c r="C17" s="12">
        <v>9100</v>
      </c>
      <c r="D17" s="12">
        <v>46</v>
      </c>
      <c r="E17" s="12">
        <v>18</v>
      </c>
      <c r="F17" s="12">
        <v>85</v>
      </c>
      <c r="G17" s="12">
        <v>6.68</v>
      </c>
      <c r="H17" s="12">
        <v>44</v>
      </c>
      <c r="I17" s="12">
        <v>45</v>
      </c>
      <c r="J17" s="12">
        <v>573</v>
      </c>
      <c r="K17" s="12">
        <v>11</v>
      </c>
      <c r="L17" s="12">
        <v>42</v>
      </c>
      <c r="M17" s="12">
        <v>73</v>
      </c>
      <c r="N17" s="12">
        <v>2.8</v>
      </c>
    </row>
    <row r="18" spans="1:14" ht="13.5" thickBot="1" x14ac:dyDescent="0.4">
      <c r="A18" s="10">
        <v>17</v>
      </c>
      <c r="B18" s="11" t="s">
        <v>17</v>
      </c>
      <c r="C18" s="12">
        <v>911600</v>
      </c>
      <c r="D18" s="12">
        <v>29</v>
      </c>
      <c r="E18" s="12">
        <v>10</v>
      </c>
      <c r="F18" s="12">
        <v>79</v>
      </c>
      <c r="G18" s="12">
        <v>4.4800000000000004</v>
      </c>
      <c r="H18" s="12">
        <v>58</v>
      </c>
      <c r="I18" s="12">
        <v>59</v>
      </c>
      <c r="J18" s="12">
        <v>275</v>
      </c>
      <c r="K18" s="12">
        <v>283</v>
      </c>
      <c r="L18" s="12">
        <v>26</v>
      </c>
      <c r="M18" s="12">
        <v>52</v>
      </c>
      <c r="N18" s="12">
        <v>1.9</v>
      </c>
    </row>
    <row r="19" spans="1:14" ht="13.5" thickBot="1" x14ac:dyDescent="0.4">
      <c r="A19" s="10">
        <v>18</v>
      </c>
      <c r="B19" s="11" t="s">
        <v>18</v>
      </c>
      <c r="C19" s="12">
        <v>3600</v>
      </c>
      <c r="D19" s="12">
        <v>14</v>
      </c>
      <c r="E19" s="12">
        <v>9</v>
      </c>
      <c r="F19" s="12">
        <v>7.4</v>
      </c>
      <c r="G19" s="12">
        <v>1.99</v>
      </c>
      <c r="H19" s="12">
        <v>73</v>
      </c>
      <c r="I19" s="12">
        <v>78</v>
      </c>
      <c r="J19" s="12">
        <v>12170</v>
      </c>
      <c r="K19" s="12">
        <v>51</v>
      </c>
      <c r="L19" s="12">
        <v>57</v>
      </c>
      <c r="M19" s="12">
        <v>98</v>
      </c>
      <c r="N19" s="12">
        <v>0.3</v>
      </c>
    </row>
    <row r="20" spans="1:14" ht="13.5" thickBot="1" x14ac:dyDescent="0.4">
      <c r="A20" s="10">
        <v>19</v>
      </c>
      <c r="B20" s="11" t="s">
        <v>19</v>
      </c>
      <c r="C20" s="12">
        <v>39200</v>
      </c>
      <c r="D20" s="12">
        <v>11</v>
      </c>
      <c r="E20" s="12">
        <v>9</v>
      </c>
      <c r="F20" s="12">
        <v>6.9</v>
      </c>
      <c r="G20" s="12">
        <v>1.4</v>
      </c>
      <c r="H20" s="12">
        <v>74</v>
      </c>
      <c r="I20" s="12">
        <v>81</v>
      </c>
      <c r="J20" s="12">
        <v>13047</v>
      </c>
      <c r="K20" s="12">
        <v>77</v>
      </c>
      <c r="L20" s="12">
        <v>78</v>
      </c>
      <c r="M20" s="12">
        <v>95</v>
      </c>
      <c r="N20" s="12">
        <v>0.25</v>
      </c>
    </row>
    <row r="21" spans="1:14" ht="13.5" thickBot="1" x14ac:dyDescent="0.4">
      <c r="A21" s="10">
        <v>20</v>
      </c>
      <c r="B21" s="11" t="s">
        <v>20</v>
      </c>
      <c r="C21" s="12">
        <v>58100</v>
      </c>
      <c r="D21" s="12">
        <v>11</v>
      </c>
      <c r="E21" s="12">
        <v>10</v>
      </c>
      <c r="F21" s="12">
        <v>7.6</v>
      </c>
      <c r="G21" s="12">
        <v>1.3</v>
      </c>
      <c r="H21" s="12">
        <v>74</v>
      </c>
      <c r="I21" s="12">
        <v>81</v>
      </c>
      <c r="J21" s="12">
        <v>17500</v>
      </c>
      <c r="K21" s="12">
        <v>188</v>
      </c>
      <c r="L21" s="12">
        <v>69</v>
      </c>
      <c r="M21" s="12">
        <v>97</v>
      </c>
      <c r="N21" s="12">
        <v>0.21</v>
      </c>
    </row>
    <row r="22" spans="1:14" ht="13.5" thickBot="1" x14ac:dyDescent="0.4">
      <c r="A22" s="10">
        <v>21</v>
      </c>
      <c r="B22" s="11" t="s">
        <v>21</v>
      </c>
      <c r="C22" s="12">
        <v>29100</v>
      </c>
      <c r="D22" s="12">
        <v>14</v>
      </c>
      <c r="E22" s="12">
        <v>8</v>
      </c>
      <c r="F22" s="12">
        <v>6.8</v>
      </c>
      <c r="G22" s="12">
        <v>1.8</v>
      </c>
      <c r="H22" s="12">
        <v>74</v>
      </c>
      <c r="I22" s="12">
        <v>81</v>
      </c>
      <c r="J22" s="12">
        <v>19904</v>
      </c>
      <c r="K22" s="12">
        <v>2.8</v>
      </c>
      <c r="L22" s="12">
        <v>77</v>
      </c>
      <c r="M22" s="12">
        <v>97</v>
      </c>
      <c r="N22" s="12">
        <v>0.7</v>
      </c>
    </row>
    <row r="23" spans="1:14" ht="13.5" thickBot="1" x14ac:dyDescent="0.4">
      <c r="A23" s="10">
        <v>22</v>
      </c>
      <c r="B23" s="11" t="s">
        <v>22</v>
      </c>
      <c r="C23" s="12">
        <v>1205200</v>
      </c>
      <c r="D23" s="12">
        <v>21</v>
      </c>
      <c r="E23" s="12">
        <v>7</v>
      </c>
      <c r="F23" s="12">
        <v>52</v>
      </c>
      <c r="G23" s="12">
        <v>1.84</v>
      </c>
      <c r="H23" s="12">
        <v>67</v>
      </c>
      <c r="I23" s="12">
        <v>69</v>
      </c>
      <c r="J23" s="12">
        <v>377</v>
      </c>
      <c r="K23" s="12">
        <v>124</v>
      </c>
      <c r="L23" s="12">
        <v>26</v>
      </c>
      <c r="M23" s="12">
        <v>78</v>
      </c>
      <c r="N23" s="12">
        <v>1.1000000000000001</v>
      </c>
    </row>
    <row r="24" spans="1:14" ht="13.5" thickBot="1" x14ac:dyDescent="0.4">
      <c r="A24" s="10">
        <v>23</v>
      </c>
      <c r="B24" s="11" t="s">
        <v>23</v>
      </c>
      <c r="C24" s="12">
        <v>35600</v>
      </c>
      <c r="D24" s="12">
        <v>24</v>
      </c>
      <c r="E24" s="12">
        <v>6</v>
      </c>
      <c r="F24" s="12">
        <v>28</v>
      </c>
      <c r="G24" s="12">
        <v>2.4700000000000002</v>
      </c>
      <c r="H24" s="12">
        <v>69</v>
      </c>
      <c r="I24" s="12">
        <v>75</v>
      </c>
      <c r="J24" s="12">
        <v>1538</v>
      </c>
      <c r="K24" s="12">
        <v>31</v>
      </c>
      <c r="L24" s="12">
        <v>70</v>
      </c>
      <c r="M24" s="12">
        <v>87</v>
      </c>
      <c r="N24" s="12">
        <v>2</v>
      </c>
    </row>
    <row r="25" spans="1:14" ht="13.5" thickBot="1" x14ac:dyDescent="0.4">
      <c r="A25" s="10">
        <v>24</v>
      </c>
      <c r="B25" s="11" t="s">
        <v>24</v>
      </c>
      <c r="C25" s="12">
        <v>3300</v>
      </c>
      <c r="D25" s="12">
        <v>26</v>
      </c>
      <c r="E25" s="12">
        <v>4</v>
      </c>
      <c r="F25" s="12">
        <v>11</v>
      </c>
      <c r="G25" s="12">
        <v>3.1</v>
      </c>
      <c r="H25" s="12">
        <v>76</v>
      </c>
      <c r="I25" s="12">
        <v>79</v>
      </c>
      <c r="J25" s="12">
        <v>2031</v>
      </c>
      <c r="K25" s="12">
        <v>64</v>
      </c>
      <c r="L25" s="12">
        <v>47</v>
      </c>
      <c r="M25" s="12">
        <v>93</v>
      </c>
      <c r="N25" s="12">
        <v>2.2999999999999998</v>
      </c>
    </row>
    <row r="26" spans="1:14" ht="13.5" thickBot="1" x14ac:dyDescent="0.4">
      <c r="A26" s="10">
        <v>25</v>
      </c>
      <c r="B26" s="11" t="s">
        <v>25</v>
      </c>
      <c r="C26" s="12">
        <v>11100</v>
      </c>
      <c r="D26" s="12">
        <v>17</v>
      </c>
      <c r="E26" s="12">
        <v>7</v>
      </c>
      <c r="F26" s="12">
        <v>10.199999999999999</v>
      </c>
      <c r="G26" s="12">
        <v>1.9</v>
      </c>
      <c r="H26" s="12">
        <v>74</v>
      </c>
      <c r="I26" s="12">
        <v>78</v>
      </c>
      <c r="J26" s="12">
        <v>1382</v>
      </c>
      <c r="K26" s="12">
        <v>99</v>
      </c>
      <c r="L26" s="12">
        <v>74</v>
      </c>
      <c r="M26" s="12">
        <v>94</v>
      </c>
      <c r="N26" s="12">
        <v>0.95</v>
      </c>
    </row>
    <row r="27" spans="1:14" ht="13.5" thickBot="1" x14ac:dyDescent="0.4">
      <c r="A27" s="10">
        <v>26</v>
      </c>
      <c r="B27" s="11" t="s">
        <v>26</v>
      </c>
      <c r="C27" s="12">
        <v>19500</v>
      </c>
      <c r="D27" s="12">
        <v>29</v>
      </c>
      <c r="E27" s="12">
        <v>5</v>
      </c>
      <c r="F27" s="12">
        <v>25.6</v>
      </c>
      <c r="G27" s="12">
        <v>3.51</v>
      </c>
      <c r="H27" s="12">
        <v>66</v>
      </c>
      <c r="I27" s="12">
        <v>72</v>
      </c>
      <c r="J27" s="12">
        <v>2995</v>
      </c>
      <c r="K27" s="12">
        <v>58</v>
      </c>
      <c r="L27" s="12">
        <v>43</v>
      </c>
      <c r="M27" s="12">
        <v>78</v>
      </c>
      <c r="N27" s="12">
        <v>2.2999999999999998</v>
      </c>
    </row>
    <row r="28" spans="1:14" ht="13.5" thickBot="1" x14ac:dyDescent="0.4">
      <c r="A28" s="10">
        <v>27</v>
      </c>
      <c r="B28" s="11" t="s">
        <v>27</v>
      </c>
      <c r="C28" s="12">
        <v>28600</v>
      </c>
      <c r="D28" s="12">
        <v>29</v>
      </c>
      <c r="E28" s="12">
        <v>6</v>
      </c>
      <c r="F28" s="12">
        <v>50</v>
      </c>
      <c r="G28" s="12">
        <v>3.83</v>
      </c>
      <c r="H28" s="12">
        <v>66</v>
      </c>
      <c r="I28" s="12">
        <v>70</v>
      </c>
      <c r="J28" s="12">
        <v>1062</v>
      </c>
      <c r="K28" s="12">
        <v>63</v>
      </c>
      <c r="L28" s="12">
        <v>46</v>
      </c>
      <c r="M28" s="12">
        <v>50</v>
      </c>
      <c r="N28" s="12">
        <v>2.12</v>
      </c>
    </row>
    <row r="29" spans="1:14" ht="13.5" thickBot="1" x14ac:dyDescent="0.4">
      <c r="A29" s="10">
        <v>28</v>
      </c>
      <c r="B29" s="11" t="s">
        <v>28</v>
      </c>
      <c r="C29" s="12">
        <v>91800</v>
      </c>
      <c r="D29" s="12">
        <v>28</v>
      </c>
      <c r="E29" s="12">
        <v>5</v>
      </c>
      <c r="F29" s="12">
        <v>35</v>
      </c>
      <c r="G29" s="12">
        <v>3.2</v>
      </c>
      <c r="H29" s="12">
        <v>69</v>
      </c>
      <c r="I29" s="12">
        <v>77</v>
      </c>
      <c r="J29" s="12">
        <v>3604</v>
      </c>
      <c r="K29" s="12">
        <v>46</v>
      </c>
      <c r="L29" s="12">
        <v>73</v>
      </c>
      <c r="M29" s="12">
        <v>87</v>
      </c>
      <c r="N29" s="12">
        <v>1.9</v>
      </c>
    </row>
    <row r="30" spans="1:14" ht="13.5" thickBot="1" x14ac:dyDescent="0.4">
      <c r="A30" s="10">
        <v>29</v>
      </c>
      <c r="B30" s="11" t="s">
        <v>29</v>
      </c>
      <c r="C30" s="12">
        <v>15400</v>
      </c>
      <c r="D30" s="12">
        <v>13</v>
      </c>
      <c r="E30" s="12">
        <v>9</v>
      </c>
      <c r="F30" s="12">
        <v>6.3</v>
      </c>
      <c r="G30" s="12">
        <v>1.58</v>
      </c>
      <c r="H30" s="12">
        <v>75</v>
      </c>
      <c r="I30" s="12">
        <v>81</v>
      </c>
      <c r="J30" s="12">
        <v>17245</v>
      </c>
      <c r="K30" s="12">
        <v>366</v>
      </c>
      <c r="L30" s="12">
        <v>89</v>
      </c>
      <c r="M30" s="12">
        <v>99</v>
      </c>
      <c r="N30" s="12">
        <v>0.57999999999999996</v>
      </c>
    </row>
    <row r="31" spans="1:14" ht="13.5" thickBot="1" x14ac:dyDescent="0.4">
      <c r="A31" s="10">
        <v>30</v>
      </c>
      <c r="B31" s="11" t="s">
        <v>30</v>
      </c>
      <c r="C31" s="12">
        <v>3524</v>
      </c>
      <c r="D31" s="12">
        <v>16</v>
      </c>
      <c r="E31" s="12">
        <v>8</v>
      </c>
      <c r="F31" s="12">
        <v>8.9</v>
      </c>
      <c r="G31" s="12">
        <v>2.0299999999999998</v>
      </c>
      <c r="H31" s="12">
        <v>73</v>
      </c>
      <c r="I31" s="12">
        <v>80</v>
      </c>
      <c r="J31" s="12">
        <v>14381</v>
      </c>
      <c r="K31" s="12">
        <v>13</v>
      </c>
      <c r="L31" s="12">
        <v>84</v>
      </c>
      <c r="M31" s="12">
        <v>99</v>
      </c>
      <c r="N31" s="12">
        <v>0.56999999999999995</v>
      </c>
    </row>
    <row r="32" spans="1:14" ht="13.5" thickBot="1" x14ac:dyDescent="0.4">
      <c r="A32" s="10">
        <v>31</v>
      </c>
      <c r="B32" s="11" t="s">
        <v>31</v>
      </c>
      <c r="C32" s="12">
        <v>4300</v>
      </c>
      <c r="D32" s="12">
        <v>13</v>
      </c>
      <c r="E32" s="12">
        <v>10</v>
      </c>
      <c r="F32" s="12">
        <v>6.3</v>
      </c>
      <c r="G32" s="12">
        <v>2</v>
      </c>
      <c r="H32" s="12">
        <v>74</v>
      </c>
      <c r="I32" s="12">
        <v>81</v>
      </c>
      <c r="J32" s="12">
        <v>17755</v>
      </c>
      <c r="K32" s="12">
        <v>11</v>
      </c>
      <c r="L32" s="12">
        <v>75</v>
      </c>
      <c r="M32" s="12">
        <v>99</v>
      </c>
      <c r="N32" s="12">
        <v>0.4</v>
      </c>
    </row>
    <row r="33" spans="1:14" ht="13.5" thickBot="1" x14ac:dyDescent="0.4">
      <c r="A33" s="10">
        <v>32</v>
      </c>
      <c r="B33" s="11" t="s">
        <v>32</v>
      </c>
      <c r="C33" s="12">
        <v>2800</v>
      </c>
      <c r="D33" s="12">
        <v>28</v>
      </c>
      <c r="E33" s="12">
        <v>3</v>
      </c>
      <c r="F33" s="12">
        <v>22</v>
      </c>
      <c r="G33" s="12">
        <v>4.5</v>
      </c>
      <c r="H33" s="12">
        <v>70</v>
      </c>
      <c r="I33" s="12">
        <v>74</v>
      </c>
      <c r="J33" s="12">
        <v>14193</v>
      </c>
      <c r="K33" s="12">
        <v>32</v>
      </c>
      <c r="L33" s="12">
        <v>81</v>
      </c>
      <c r="M33" s="12">
        <v>68</v>
      </c>
      <c r="N33" s="12">
        <v>4.8</v>
      </c>
    </row>
    <row r="34" spans="1:14" ht="13.5" thickBot="1" x14ac:dyDescent="0.4">
      <c r="A34" s="10">
        <v>33</v>
      </c>
      <c r="B34" s="11" t="s">
        <v>33</v>
      </c>
      <c r="C34" s="12">
        <v>38600</v>
      </c>
      <c r="D34" s="12">
        <v>14</v>
      </c>
      <c r="E34" s="12">
        <v>10</v>
      </c>
      <c r="F34" s="12">
        <v>13.8</v>
      </c>
      <c r="G34" s="12">
        <v>1.94</v>
      </c>
      <c r="H34" s="12">
        <v>69</v>
      </c>
      <c r="I34" s="12">
        <v>77</v>
      </c>
      <c r="J34" s="12">
        <v>4429</v>
      </c>
      <c r="K34" s="12">
        <v>123</v>
      </c>
      <c r="L34" s="12">
        <v>62</v>
      </c>
      <c r="M34" s="12">
        <v>99</v>
      </c>
      <c r="N34" s="12">
        <v>0.3</v>
      </c>
    </row>
    <row r="35" spans="1:14" ht="13.5" thickBot="1" x14ac:dyDescent="0.4">
      <c r="A35" s="10">
        <v>34</v>
      </c>
      <c r="B35" s="11" t="s">
        <v>34</v>
      </c>
      <c r="C35" s="12">
        <v>10500</v>
      </c>
      <c r="D35" s="12">
        <v>12</v>
      </c>
      <c r="E35" s="12">
        <v>10</v>
      </c>
      <c r="F35" s="12">
        <v>9.1999999999999993</v>
      </c>
      <c r="G35" s="12">
        <v>1.5</v>
      </c>
      <c r="H35" s="12">
        <v>71</v>
      </c>
      <c r="I35" s="12">
        <v>78</v>
      </c>
      <c r="J35" s="12">
        <v>9000</v>
      </c>
      <c r="K35" s="12">
        <v>108</v>
      </c>
      <c r="L35" s="12">
        <v>34</v>
      </c>
      <c r="M35" s="12">
        <v>85</v>
      </c>
      <c r="N35" s="12">
        <v>0.36</v>
      </c>
    </row>
    <row r="36" spans="1:14" ht="13.5" thickBot="1" x14ac:dyDescent="0.4">
      <c r="A36" s="10">
        <v>35</v>
      </c>
      <c r="B36" s="11" t="s">
        <v>35</v>
      </c>
      <c r="C36" s="12">
        <v>149200</v>
      </c>
      <c r="D36" s="12">
        <v>13</v>
      </c>
      <c r="E36" s="12">
        <v>11</v>
      </c>
      <c r="F36" s="12">
        <v>27</v>
      </c>
      <c r="G36" s="12">
        <v>1.83</v>
      </c>
      <c r="H36" s="12">
        <v>64</v>
      </c>
      <c r="I36" s="12">
        <v>74</v>
      </c>
      <c r="J36" s="12">
        <v>6680</v>
      </c>
      <c r="K36" s="12">
        <v>8.8000000000000007</v>
      </c>
      <c r="L36" s="12">
        <v>74</v>
      </c>
      <c r="M36" s="12">
        <v>99</v>
      </c>
      <c r="N36" s="12">
        <v>0.2</v>
      </c>
    </row>
    <row r="37" spans="1:14" ht="13.5" thickBot="1" x14ac:dyDescent="0.4">
      <c r="A37" s="10">
        <v>36</v>
      </c>
      <c r="B37" s="11" t="s">
        <v>36</v>
      </c>
      <c r="C37" s="12">
        <v>18000</v>
      </c>
      <c r="D37" s="12">
        <v>38</v>
      </c>
      <c r="E37" s="12">
        <v>6</v>
      </c>
      <c r="F37" s="12">
        <v>52</v>
      </c>
      <c r="G37" s="12">
        <v>6.67</v>
      </c>
      <c r="H37" s="12">
        <v>66</v>
      </c>
      <c r="I37" s="12">
        <v>70</v>
      </c>
      <c r="J37" s="12">
        <v>6651</v>
      </c>
      <c r="K37" s="12">
        <v>7.7</v>
      </c>
      <c r="L37" s="12">
        <v>77</v>
      </c>
      <c r="M37" s="12">
        <v>62</v>
      </c>
      <c r="N37" s="12">
        <v>3.2</v>
      </c>
    </row>
    <row r="38" spans="1:14" ht="13.5" thickBot="1" x14ac:dyDescent="0.4">
      <c r="A38" s="10">
        <v>37</v>
      </c>
      <c r="B38" s="11" t="s">
        <v>37</v>
      </c>
      <c r="C38" s="12">
        <v>23100</v>
      </c>
      <c r="D38" s="12">
        <v>24</v>
      </c>
      <c r="E38" s="12">
        <v>6</v>
      </c>
      <c r="F38" s="12">
        <v>27.7</v>
      </c>
      <c r="G38" s="12">
        <v>2.4</v>
      </c>
      <c r="H38" s="12">
        <v>67</v>
      </c>
      <c r="I38" s="12">
        <v>73</v>
      </c>
      <c r="J38" s="12">
        <v>1000</v>
      </c>
      <c r="K38" s="12">
        <v>189</v>
      </c>
      <c r="L38" s="12">
        <v>60</v>
      </c>
      <c r="M38" s="12">
        <v>99</v>
      </c>
      <c r="N38" s="12">
        <v>1.83</v>
      </c>
    </row>
    <row r="39" spans="1:14" ht="13.5" thickBot="1" x14ac:dyDescent="0.4">
      <c r="A39" s="10">
        <v>38</v>
      </c>
      <c r="B39" s="11" t="s">
        <v>38</v>
      </c>
      <c r="C39" s="12">
        <v>2900</v>
      </c>
      <c r="D39" s="12">
        <v>16</v>
      </c>
      <c r="E39" s="12">
        <v>6</v>
      </c>
      <c r="F39" s="12">
        <v>5.7</v>
      </c>
      <c r="G39" s="12">
        <v>1.88</v>
      </c>
      <c r="H39" s="12">
        <v>73</v>
      </c>
      <c r="I39" s="12">
        <v>79</v>
      </c>
      <c r="J39" s="12">
        <v>14990</v>
      </c>
      <c r="K39" s="12">
        <v>4456</v>
      </c>
      <c r="L39" s="12">
        <v>100</v>
      </c>
      <c r="M39" s="12">
        <v>88</v>
      </c>
      <c r="N39" s="12">
        <v>1.2</v>
      </c>
    </row>
    <row r="40" spans="1:14" ht="13.5" thickBot="1" x14ac:dyDescent="0.4">
      <c r="A40" s="10">
        <v>39</v>
      </c>
      <c r="B40" s="11" t="s">
        <v>39</v>
      </c>
      <c r="C40" s="12">
        <v>260800</v>
      </c>
      <c r="D40" s="12">
        <v>15</v>
      </c>
      <c r="E40" s="12">
        <v>9</v>
      </c>
      <c r="F40" s="12">
        <v>8.11</v>
      </c>
      <c r="G40" s="12">
        <v>2.06</v>
      </c>
      <c r="H40" s="12">
        <v>73</v>
      </c>
      <c r="I40" s="12">
        <v>79</v>
      </c>
      <c r="J40" s="12">
        <v>23474</v>
      </c>
      <c r="K40" s="12">
        <v>26</v>
      </c>
      <c r="L40" s="12">
        <v>75</v>
      </c>
      <c r="M40" s="12">
        <v>97</v>
      </c>
      <c r="N40" s="12">
        <v>0.99</v>
      </c>
    </row>
    <row r="41" spans="1:14" ht="13.5" thickBot="1" x14ac:dyDescent="0.4">
      <c r="A41" s="10">
        <v>40</v>
      </c>
      <c r="B41" s="11" t="s">
        <v>40</v>
      </c>
      <c r="C41" s="12">
        <v>59400</v>
      </c>
      <c r="D41" s="12">
        <v>19</v>
      </c>
      <c r="E41" s="12">
        <v>6</v>
      </c>
      <c r="F41" s="12">
        <v>37</v>
      </c>
      <c r="G41" s="12">
        <v>2.1</v>
      </c>
      <c r="H41" s="12">
        <v>65</v>
      </c>
      <c r="I41" s="12">
        <v>72</v>
      </c>
      <c r="J41" s="12">
        <v>1800</v>
      </c>
      <c r="K41" s="12">
        <v>115</v>
      </c>
      <c r="L41" s="12">
        <v>22</v>
      </c>
      <c r="M41" s="12">
        <v>93</v>
      </c>
      <c r="N41" s="12">
        <v>1.4</v>
      </c>
    </row>
    <row r="42" spans="1:14" ht="13.5" thickBot="1" x14ac:dyDescent="0.4">
      <c r="A42" s="10">
        <v>41</v>
      </c>
      <c r="B42" s="11" t="s">
        <v>41</v>
      </c>
      <c r="C42" s="12">
        <v>62200</v>
      </c>
      <c r="D42" s="12">
        <v>26</v>
      </c>
      <c r="E42" s="12">
        <v>6</v>
      </c>
      <c r="F42" s="12">
        <v>49</v>
      </c>
      <c r="G42" s="12">
        <v>3.21</v>
      </c>
      <c r="H42" s="12">
        <v>69</v>
      </c>
      <c r="I42" s="12">
        <v>73</v>
      </c>
      <c r="J42" s="12">
        <v>3721</v>
      </c>
      <c r="K42" s="12">
        <v>79</v>
      </c>
      <c r="L42" s="12">
        <v>61</v>
      </c>
      <c r="M42" s="12">
        <v>81</v>
      </c>
      <c r="N42" s="12">
        <v>2.02</v>
      </c>
    </row>
    <row r="43" spans="1:14" ht="13.5" thickBot="1" x14ac:dyDescent="0.4">
      <c r="A43" s="10">
        <v>42</v>
      </c>
      <c r="B43" s="11" t="s">
        <v>42</v>
      </c>
      <c r="C43" s="12">
        <v>51800</v>
      </c>
      <c r="D43" s="12">
        <v>12</v>
      </c>
      <c r="E43" s="12">
        <v>13</v>
      </c>
      <c r="F43" s="12">
        <v>20.7</v>
      </c>
      <c r="G43" s="12">
        <v>1.82</v>
      </c>
      <c r="H43" s="12">
        <v>65</v>
      </c>
      <c r="I43" s="12">
        <v>75</v>
      </c>
      <c r="J43" s="12">
        <v>2340</v>
      </c>
      <c r="K43" s="12">
        <v>87</v>
      </c>
      <c r="L43" s="12">
        <v>67</v>
      </c>
      <c r="M43" s="12">
        <v>97</v>
      </c>
      <c r="N43" s="12">
        <v>0.05</v>
      </c>
    </row>
    <row r="44" spans="1:14" ht="13.5" thickBot="1" x14ac:dyDescent="0.4">
      <c r="A44" s="10">
        <v>43</v>
      </c>
      <c r="B44" s="11" t="s">
        <v>43</v>
      </c>
      <c r="C44" s="12">
        <v>69800</v>
      </c>
      <c r="D44" s="12">
        <v>27</v>
      </c>
      <c r="E44" s="12">
        <v>7</v>
      </c>
      <c r="F44" s="12">
        <v>51</v>
      </c>
      <c r="G44" s="12">
        <v>3.35</v>
      </c>
      <c r="H44" s="12">
        <v>63</v>
      </c>
      <c r="I44" s="12">
        <v>68</v>
      </c>
      <c r="J44" s="12">
        <v>867</v>
      </c>
      <c r="K44" s="12">
        <v>221</v>
      </c>
      <c r="L44" s="12">
        <v>43</v>
      </c>
      <c r="M44" s="12">
        <v>90</v>
      </c>
      <c r="N44" s="12">
        <v>1.92</v>
      </c>
    </row>
    <row r="45" spans="1:14" ht="13.5" thickBot="1" x14ac:dyDescent="0.4">
      <c r="A45" s="10">
        <v>44</v>
      </c>
      <c r="B45" s="11" t="s">
        <v>44</v>
      </c>
      <c r="C45" s="12">
        <v>5100</v>
      </c>
      <c r="D45" s="12">
        <v>13</v>
      </c>
      <c r="E45" s="12">
        <v>10</v>
      </c>
      <c r="F45" s="12">
        <v>5.3</v>
      </c>
      <c r="G45" s="12">
        <v>1.8</v>
      </c>
      <c r="H45" s="12">
        <v>72</v>
      </c>
      <c r="I45" s="12">
        <v>80</v>
      </c>
      <c r="J45" s="12">
        <v>15877</v>
      </c>
      <c r="K45" s="12">
        <v>39</v>
      </c>
      <c r="L45" s="12">
        <v>60</v>
      </c>
      <c r="M45" s="12">
        <v>100</v>
      </c>
      <c r="N45" s="12">
        <v>0.3</v>
      </c>
    </row>
    <row r="46" spans="1:14" ht="13.5" thickBot="1" x14ac:dyDescent="0.4">
      <c r="A46" s="10">
        <v>45</v>
      </c>
      <c r="B46" s="11" t="s">
        <v>45</v>
      </c>
      <c r="C46" s="12">
        <v>58000</v>
      </c>
      <c r="D46" s="12">
        <v>13</v>
      </c>
      <c r="E46" s="12">
        <v>9</v>
      </c>
      <c r="F46" s="12">
        <v>6.7</v>
      </c>
      <c r="G46" s="12">
        <v>1.8</v>
      </c>
      <c r="H46" s="12">
        <v>74</v>
      </c>
      <c r="I46" s="12">
        <v>82</v>
      </c>
      <c r="J46" s="12">
        <v>18944</v>
      </c>
      <c r="K46" s="12">
        <v>105</v>
      </c>
      <c r="L46" s="12">
        <v>73</v>
      </c>
      <c r="M46" s="12">
        <v>99</v>
      </c>
      <c r="N46" s="12">
        <v>0.47</v>
      </c>
    </row>
    <row r="47" spans="1:14" ht="13.5" thickBot="1" x14ac:dyDescent="0.4">
      <c r="A47" s="10">
        <v>46</v>
      </c>
      <c r="B47" s="11" t="s">
        <v>46</v>
      </c>
      <c r="C47" s="12">
        <v>14000</v>
      </c>
      <c r="D47" s="12">
        <v>23</v>
      </c>
      <c r="E47" s="12">
        <v>6</v>
      </c>
      <c r="F47" s="12">
        <v>14.6</v>
      </c>
      <c r="G47" s="12">
        <v>2.5</v>
      </c>
      <c r="H47" s="12">
        <v>71</v>
      </c>
      <c r="I47" s="12">
        <v>78</v>
      </c>
      <c r="J47" s="12">
        <v>2591</v>
      </c>
      <c r="K47" s="12">
        <v>18</v>
      </c>
      <c r="L47" s="12">
        <v>85</v>
      </c>
      <c r="M47" s="12">
        <v>93</v>
      </c>
      <c r="N47" s="12">
        <v>1.7</v>
      </c>
    </row>
    <row r="48" spans="1:14" ht="13.5" thickBot="1" x14ac:dyDescent="0.4">
      <c r="A48" s="10">
        <v>47</v>
      </c>
      <c r="B48" s="11" t="s">
        <v>47</v>
      </c>
      <c r="C48" s="12">
        <v>7000</v>
      </c>
      <c r="D48" s="12">
        <v>12</v>
      </c>
      <c r="E48" s="12">
        <v>9</v>
      </c>
      <c r="F48" s="12">
        <v>6.2</v>
      </c>
      <c r="G48" s="12">
        <v>1.6</v>
      </c>
      <c r="H48" s="12">
        <v>75</v>
      </c>
      <c r="I48" s="12">
        <v>82</v>
      </c>
      <c r="J48" s="12">
        <v>22384</v>
      </c>
      <c r="K48" s="12">
        <v>170</v>
      </c>
      <c r="L48" s="12">
        <v>62</v>
      </c>
      <c r="M48" s="12">
        <v>99</v>
      </c>
      <c r="N48" s="12">
        <v>0.7</v>
      </c>
    </row>
    <row r="49" spans="1:14" ht="13.5" thickBot="1" x14ac:dyDescent="0.4">
      <c r="A49" s="10">
        <v>48</v>
      </c>
      <c r="B49" s="11" t="s">
        <v>48</v>
      </c>
      <c r="C49" s="12">
        <v>8800</v>
      </c>
      <c r="D49" s="12">
        <v>14</v>
      </c>
      <c r="E49" s="12">
        <v>11</v>
      </c>
      <c r="F49" s="12">
        <v>5.7</v>
      </c>
      <c r="G49" s="12">
        <v>2.1</v>
      </c>
      <c r="H49" s="12">
        <v>75</v>
      </c>
      <c r="I49" s="12">
        <v>81</v>
      </c>
      <c r="J49" s="12">
        <v>16900</v>
      </c>
      <c r="K49" s="12">
        <v>19</v>
      </c>
      <c r="L49" s="12">
        <v>84</v>
      </c>
      <c r="M49" s="12">
        <v>99</v>
      </c>
      <c r="N49" s="12">
        <v>0.52</v>
      </c>
    </row>
    <row r="50" spans="1:14" ht="13.5" thickBot="1" x14ac:dyDescent="0.4">
      <c r="A50" s="10">
        <v>49</v>
      </c>
      <c r="B50" s="11" t="s">
        <v>49</v>
      </c>
      <c r="C50" s="12">
        <v>55200</v>
      </c>
      <c r="D50" s="12">
        <v>45</v>
      </c>
      <c r="E50" s="12">
        <v>14</v>
      </c>
      <c r="F50" s="12">
        <v>110</v>
      </c>
      <c r="G50" s="12">
        <v>6.81</v>
      </c>
      <c r="H50" s="12">
        <v>51</v>
      </c>
      <c r="I50" s="12">
        <v>54</v>
      </c>
      <c r="J50" s="12">
        <v>122</v>
      </c>
      <c r="K50" s="12">
        <v>47</v>
      </c>
      <c r="L50" s="12">
        <v>12</v>
      </c>
      <c r="M50" s="12">
        <v>24</v>
      </c>
      <c r="N50" s="12">
        <v>3.1</v>
      </c>
    </row>
    <row r="51" spans="1:14" ht="13.5" thickBot="1" x14ac:dyDescent="0.4">
      <c r="A51" s="10">
        <v>50</v>
      </c>
      <c r="B51" s="11" t="s">
        <v>50</v>
      </c>
      <c r="C51" s="12">
        <v>43900</v>
      </c>
      <c r="D51" s="12">
        <v>34</v>
      </c>
      <c r="E51" s="12">
        <v>8</v>
      </c>
      <c r="F51" s="12">
        <v>47.1</v>
      </c>
      <c r="G51" s="12">
        <v>4.37</v>
      </c>
      <c r="H51" s="12">
        <v>62</v>
      </c>
      <c r="I51" s="12">
        <v>68</v>
      </c>
      <c r="J51" s="12">
        <v>3128</v>
      </c>
      <c r="K51" s="12">
        <v>35</v>
      </c>
      <c r="L51" s="12">
        <v>49</v>
      </c>
      <c r="M51" s="12">
        <v>76</v>
      </c>
      <c r="N51" s="12">
        <v>2.6</v>
      </c>
    </row>
    <row r="52" spans="1:14" ht="13.5" thickBot="1" x14ac:dyDescent="0.4">
      <c r="A52" s="10">
        <v>51</v>
      </c>
      <c r="B52" s="11" t="s">
        <v>51</v>
      </c>
      <c r="C52" s="12">
        <v>45000</v>
      </c>
      <c r="D52" s="12">
        <v>16</v>
      </c>
      <c r="E52" s="12">
        <v>6</v>
      </c>
      <c r="F52" s="12">
        <v>21.7</v>
      </c>
      <c r="G52" s="12">
        <v>1.65</v>
      </c>
      <c r="H52" s="12">
        <v>68</v>
      </c>
      <c r="I52" s="12">
        <v>74</v>
      </c>
      <c r="J52" s="12">
        <v>6627</v>
      </c>
      <c r="K52" s="12">
        <v>447</v>
      </c>
      <c r="L52" s="12">
        <v>72</v>
      </c>
      <c r="M52" s="12">
        <v>96</v>
      </c>
      <c r="N52" s="12">
        <v>1</v>
      </c>
    </row>
    <row r="53" spans="1:14" ht="13.5" thickBot="1" x14ac:dyDescent="0.4">
      <c r="A53" s="10">
        <v>52</v>
      </c>
      <c r="B53" s="11" t="s">
        <v>52</v>
      </c>
      <c r="C53" s="12">
        <v>125500</v>
      </c>
      <c r="D53" s="12">
        <v>11</v>
      </c>
      <c r="E53" s="12">
        <v>7</v>
      </c>
      <c r="F53" s="12">
        <v>4.4000000000000004</v>
      </c>
      <c r="G53" s="12">
        <v>1.55</v>
      </c>
      <c r="H53" s="12">
        <v>76</v>
      </c>
      <c r="I53" s="12">
        <v>82</v>
      </c>
      <c r="J53" s="12">
        <v>19860</v>
      </c>
      <c r="K53" s="12">
        <v>330</v>
      </c>
      <c r="L53" s="12">
        <v>77</v>
      </c>
      <c r="M53" s="12">
        <v>99</v>
      </c>
      <c r="N53" s="12">
        <v>0.3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Первый шаг регрессии</vt:lpstr>
      <vt:lpstr>Дополнительные данные</vt:lpstr>
    </vt:vector>
  </TitlesOfParts>
  <Company>igumo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 И. Соловьев</dc:creator>
  <cp:lastModifiedBy>Vladimir Soloviev</cp:lastModifiedBy>
  <dcterms:created xsi:type="dcterms:W3CDTF">2005-04-21T14:13:00Z</dcterms:created>
  <dcterms:modified xsi:type="dcterms:W3CDTF">2018-08-23T07:01:58Z</dcterms:modified>
</cp:coreProperties>
</file>