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u\OneDrive\Desktop\자동 변환기\inputs\"/>
    </mc:Choice>
  </mc:AlternateContent>
  <xr:revisionPtr revIDLastSave="0" documentId="13_ncr:1_{5ABA3B27-98F8-4818-95D1-B49A3D16A18D}" xr6:coauthVersionLast="45" xr6:coauthVersionMax="45" xr10:uidLastSave="{00000000-0000-0000-0000-000000000000}"/>
  <bookViews>
    <workbookView xWindow="0" yWindow="0" windowWidth="48780" windowHeight="21870" xr2:uid="{00000000-000D-0000-FFFF-FFFF00000000}"/>
  </bookViews>
  <sheets>
    <sheet name="922" sheetId="1" r:id="rId1"/>
    <sheet name="합포불가추가송장" sheetId="2" r:id="rId2"/>
  </sheets>
  <definedNames>
    <definedName name="_xlnm._FilterDatabase" localSheetId="0" hidden="1">'922'!$B$1:$B$6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P5" i="1"/>
  <c r="P4" i="1"/>
  <c r="P6" i="1"/>
  <c r="P2" i="1"/>
</calcChain>
</file>

<file path=xl/sharedStrings.xml><?xml version="1.0" encoding="utf-8"?>
<sst xmlns="http://schemas.openxmlformats.org/spreadsheetml/2006/main" count="124" uniqueCount="68">
  <si>
    <t>주문번호</t>
  </si>
  <si>
    <t>상품명</t>
  </si>
  <si>
    <t>옵션정보</t>
  </si>
  <si>
    <t>수량</t>
  </si>
  <si>
    <t>구매자명</t>
  </si>
  <si>
    <t>수취인명</t>
  </si>
  <si>
    <t>수취인연락처1</t>
  </si>
  <si>
    <t>수취인연락처2</t>
  </si>
  <si>
    <t>배송지</t>
  </si>
  <si>
    <t>배송메세지</t>
  </si>
  <si>
    <t>(우편번호)</t>
  </si>
  <si>
    <r>
      <t>(</t>
    </r>
    <r>
      <rPr>
        <b/>
        <sz val="11"/>
        <rFont val="돋움"/>
        <family val="3"/>
        <charset val="129"/>
      </rPr>
      <t>주문몰</t>
    </r>
    <r>
      <rPr>
        <b/>
        <sz val="11"/>
        <rFont val="Calibri"/>
        <family val="2"/>
      </rPr>
      <t>)</t>
    </r>
    <phoneticPr fontId="4" type="noConversion"/>
  </si>
  <si>
    <t>배송방법</t>
  </si>
  <si>
    <t>택배사</t>
  </si>
  <si>
    <t>송장번호</t>
  </si>
  <si>
    <t>발뮤다™ 가습기</t>
  </si>
  <si>
    <t>1</t>
  </si>
  <si>
    <t>택배,등기,소포</t>
  </si>
  <si>
    <t>발뮤다™ 에어엔진 필터셋트</t>
  </si>
  <si>
    <t>발뮤다™ 가습기 필터셋트</t>
  </si>
  <si>
    <t>발뮤다™ 퓨어 필터셋트</t>
  </si>
  <si>
    <t>#1406</t>
  </si>
  <si>
    <t>희영 유</t>
  </si>
  <si>
    <t>숙정 이</t>
  </si>
  <si>
    <t>#1392</t>
  </si>
  <si>
    <t>선자 조</t>
  </si>
  <si>
    <t>서울특별시 영등포구 영신로 247, 당산센트럴아이파크 106동 302호</t>
  </si>
  <si>
    <t>#1388</t>
  </si>
  <si>
    <t>향미 배</t>
  </si>
  <si>
    <t>서울특별시 은평구 역말로 52-22 , 명남아이소빌 301호</t>
  </si>
  <si>
    <t>'03402</t>
  </si>
  <si>
    <t>#1387</t>
  </si>
  <si>
    <t>영범 서</t>
  </si>
  <si>
    <t>인천광역시 계양구 효서로 381,  203동 1505호</t>
  </si>
  <si>
    <t>'21125</t>
  </si>
  <si>
    <t>#1386</t>
  </si>
  <si>
    <t>웅기 김</t>
  </si>
  <si>
    <t>서울특별시 송파구 백제고분로 29길, 18, 102호</t>
  </si>
  <si>
    <t>'05601</t>
  </si>
  <si>
    <t>01043872807</t>
  </si>
  <si>
    <t>01030685609</t>
  </si>
  <si>
    <t>01027659726</t>
  </si>
  <si>
    <t>01052741508</t>
  </si>
  <si>
    <t>01066878757</t>
  </si>
  <si>
    <t>매출</t>
    <phoneticPr fontId="2" type="noConversion"/>
  </si>
  <si>
    <t>634221000361</t>
  </si>
  <si>
    <t>634221004303</t>
  </si>
  <si>
    <t>634221001282</t>
  </si>
  <si>
    <t>634221002763</t>
  </si>
  <si>
    <t>634221000372</t>
  </si>
  <si>
    <t>CJ대한통운</t>
    <phoneticPr fontId="2" type="noConversion"/>
  </si>
  <si>
    <t>문스콜라보</t>
  </si>
  <si>
    <t/>
  </si>
  <si>
    <t>가습기</t>
  </si>
  <si>
    <t>634221000545</t>
  </si>
  <si>
    <t>화이트</t>
  </si>
  <si>
    <t>634221000556</t>
  </si>
  <si>
    <t>서울특별시 용산구 후암동 5510 짱가빌라 202호</t>
  </si>
  <si>
    <t>퓨어</t>
  </si>
  <si>
    <t>634221004255</t>
  </si>
  <si>
    <t>마켓명</t>
  </si>
  <si>
    <t>브랜드</t>
  </si>
  <si>
    <t>옵션</t>
  </si>
  <si>
    <t>주문자</t>
  </si>
  <si>
    <t>수취인</t>
  </si>
  <si>
    <t>수취인 전화</t>
  </si>
  <si>
    <t>수취인 핸드폰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</si>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</sst>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8"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8"/>
      <name val="Calibri"/>
      <family val="2"/>
      <charset val="129"/>
      <scheme val="minor"/>
    </font>
    <font>
      <b/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indexed="8"/>
      <name val="gulim"/>
      <family val="3"/>
      <charset val="129"/>
    </font>
    <font>
      <b/>
      <sz val="8"/>
      <color indexed="8"/>
      <name val="guli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3" fillId="2" borderId="0" xfId="0" applyFont="1" applyFill="1" applyAlignment="1">
      <alignment horizontal="center"/>
    </xf>
    <xf numFmtId="0" fontId="6" fillId="3" borderId="1" xfId="0" applyFont="1" applyFill="1" applyBorder="1" applyAlignment="1" applyProtection="1">
      <alignment horizontal="left" vertical="center" wrapText="1"/>
    </xf>
    <xf numFmtId="0" fontId="7" fillId="4" borderId="1" xfId="0" applyFont="1" applyFill="1" applyBorder="1" applyAlignment="1" applyProtection="1">
      <alignment horizontal="center" vertical="center"/>
    </xf>
    <xf numFmtId="164" fontId="0" fillId="5" borderId="0" xfId="1" applyFont="1" applyFill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B1" zoomScale="85" zoomScaleNormal="85" workbookViewId="0">
      <selection activeCell="P6" sqref="P6"/>
    </sheetView>
  </sheetViews>
  <sheetFormatPr defaultColWidth="8.7109375" defaultRowHeight="15"/>
  <cols>
    <col min="1" max="1" width="9" style="2" bestFit="1" customWidth="1"/>
    <col min="2" max="2" width="17.85546875" style="2" customWidth="1"/>
    <col min="3" max="3" width="9" style="2" bestFit="1" customWidth="1"/>
    <col min="4" max="4" width="5.140625" style="2" bestFit="1" customWidth="1"/>
    <col min="5" max="6" width="16.7109375" style="2" bestFit="1" customWidth="1"/>
    <col min="7" max="7" width="18.140625" style="2" bestFit="1" customWidth="1"/>
    <col min="8" max="8" width="14" style="2" bestFit="1" customWidth="1"/>
    <col min="9" max="9" width="59.5703125" style="2" customWidth="1"/>
    <col min="10" max="10" width="11" style="2" bestFit="1" customWidth="1"/>
    <col min="11" max="11" width="10.140625" style="2" bestFit="1" customWidth="1"/>
    <col min="12" max="12" width="8.7109375" style="2" bestFit="1" customWidth="1"/>
    <col min="13" max="13" width="13.85546875" style="2" bestFit="1" customWidth="1"/>
    <col min="14" max="15" width="18.5703125" style="2" customWidth="1"/>
    <col min="16" max="16" width="15.7109375" style="2" customWidth="1"/>
    <col min="17" max="16384" width="8.7109375" style="2"/>
  </cols>
  <sheetData>
    <row r="1" spans="1:1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44</v>
      </c>
    </row>
    <row r="2" spans="1:16">
      <c r="A2" s="2" t="s">
        <v>35</v>
      </c>
      <c r="B2" s="2" t="s">
        <v>15</v>
      </c>
      <c r="D2" s="2" t="s">
        <v>16</v>
      </c>
      <c r="E2" s="2" t="s">
        <v>36</v>
      </c>
      <c r="F2" s="2" t="s">
        <v>36</v>
      </c>
      <c r="G2" s="3" t="s">
        <v>39</v>
      </c>
      <c r="H2" s="3" t="s">
        <v>39</v>
      </c>
      <c r="I2" s="2" t="s">
        <v>37</v>
      </c>
      <c r="K2" s="2" t="s">
        <v>38</v>
      </c>
      <c r="M2" s="2" t="s">
        <v>17</v>
      </c>
      <c r="N2" s="2" t="s">
        <v>50</v>
      </c>
      <c r="O2" s="5" t="s">
        <v>45</v>
      </c>
      <c r="P2" s="7">
        <f>374000*D2</f>
        <v>374000</v>
      </c>
    </row>
    <row r="3" spans="1:16">
      <c r="A3" s="2" t="s">
        <v>35</v>
      </c>
      <c r="B3" s="2" t="s">
        <v>20</v>
      </c>
      <c r="D3" s="2" t="s">
        <v>16</v>
      </c>
      <c r="E3" s="2" t="s">
        <v>36</v>
      </c>
      <c r="F3" s="2" t="s">
        <v>36</v>
      </c>
      <c r="G3" s="3" t="s">
        <v>39</v>
      </c>
      <c r="H3" s="3" t="s">
        <v>39</v>
      </c>
      <c r="I3" s="2" t="s">
        <v>37</v>
      </c>
      <c r="K3" s="2" t="s">
        <v>38</v>
      </c>
      <c r="M3" s="2" t="s">
        <v>17</v>
      </c>
      <c r="N3" s="2" t="s">
        <v>50</v>
      </c>
      <c r="O3" s="5" t="s">
        <v>46</v>
      </c>
      <c r="P3" s="7">
        <f>82500*D3</f>
        <v>82500</v>
      </c>
    </row>
    <row r="4" spans="1:16">
      <c r="A4" s="2" t="s">
        <v>31</v>
      </c>
      <c r="B4" s="2" t="s">
        <v>19</v>
      </c>
      <c r="D4" s="2" t="s">
        <v>16</v>
      </c>
      <c r="E4" s="2" t="s">
        <v>32</v>
      </c>
      <c r="F4" s="2" t="s">
        <v>32</v>
      </c>
      <c r="G4" s="3" t="s">
        <v>40</v>
      </c>
      <c r="H4" s="3" t="s">
        <v>40</v>
      </c>
      <c r="I4" s="2" t="s">
        <v>33</v>
      </c>
      <c r="K4" s="2" t="s">
        <v>34</v>
      </c>
      <c r="M4" s="2" t="s">
        <v>17</v>
      </c>
      <c r="N4" s="2" t="s">
        <v>50</v>
      </c>
      <c r="O4" s="5" t="s">
        <v>47</v>
      </c>
      <c r="P4" s="7">
        <f>38500*D4</f>
        <v>38500</v>
      </c>
    </row>
    <row r="5" spans="1:16">
      <c r="A5" s="2" t="s">
        <v>31</v>
      </c>
      <c r="B5" s="2" t="s">
        <v>18</v>
      </c>
      <c r="D5" s="2" t="s">
        <v>16</v>
      </c>
      <c r="E5" s="2" t="s">
        <v>32</v>
      </c>
      <c r="F5" s="2" t="s">
        <v>32</v>
      </c>
      <c r="G5" s="3" t="s">
        <v>40</v>
      </c>
      <c r="H5" s="3" t="s">
        <v>40</v>
      </c>
      <c r="I5" s="2" t="s">
        <v>33</v>
      </c>
      <c r="K5" s="2" t="s">
        <v>34</v>
      </c>
      <c r="M5" s="2" t="s">
        <v>17</v>
      </c>
      <c r="N5" s="2" t="s">
        <v>50</v>
      </c>
      <c r="O5" s="5" t="s">
        <v>48</v>
      </c>
      <c r="P5" s="7">
        <f>82500*D5</f>
        <v>82500</v>
      </c>
    </row>
    <row r="6" spans="1:16">
      <c r="A6" s="2" t="s">
        <v>27</v>
      </c>
      <c r="B6" s="2" t="s">
        <v>15</v>
      </c>
      <c r="D6" s="2" t="s">
        <v>16</v>
      </c>
      <c r="E6" s="2" t="s">
        <v>23</v>
      </c>
      <c r="F6" s="2" t="s">
        <v>28</v>
      </c>
      <c r="G6" s="3" t="s">
        <v>41</v>
      </c>
      <c r="H6" s="3" t="s">
        <v>41</v>
      </c>
      <c r="I6" s="2" t="s">
        <v>29</v>
      </c>
      <c r="K6" s="2" t="s">
        <v>30</v>
      </c>
      <c r="M6" s="2" t="s">
        <v>17</v>
      </c>
      <c r="N6" s="2" t="s">
        <v>50</v>
      </c>
      <c r="O6" s="5" t="s">
        <v>49</v>
      </c>
      <c r="P6" s="7">
        <f>374000*D6</f>
        <v>374000</v>
      </c>
    </row>
  </sheetData>
  <sortState xmlns:xlrd2="http://schemas.microsoft.com/office/spreadsheetml/2017/richdata2" ref="A2:F411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L9" sqref="L9"/>
    </sheetView>
  </sheetViews>
  <sheetFormatPr defaultRowHeight="15"/>
  <cols>
    <col min="7" max="7" width="19.42578125" customWidth="1"/>
    <col min="9" max="10" width="16.140625" customWidth="1"/>
    <col min="11" max="11" width="12.42578125" customWidth="1"/>
    <col min="12" max="12" width="43.85546875" customWidth="1"/>
  </cols>
  <sheetData>
    <row r="1" spans="1:12" s="2" customFormat="1">
      <c r="A1" s="6" t="s">
        <v>60</v>
      </c>
      <c r="B1" s="6" t="s">
        <v>0</v>
      </c>
      <c r="C1" s="6" t="s">
        <v>61</v>
      </c>
      <c r="D1" s="6" t="s">
        <v>1</v>
      </c>
      <c r="E1" s="6" t="s">
        <v>62</v>
      </c>
      <c r="F1" s="6" t="s">
        <v>3</v>
      </c>
      <c r="G1" s="6" t="s">
        <v>14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</row>
    <row r="2" spans="1:12" s="2" customFormat="1" ht="12.75" customHeight="1">
      <c r="A2" s="5" t="s">
        <v>51</v>
      </c>
      <c r="B2" s="5" t="s">
        <v>24</v>
      </c>
      <c r="C2" s="5" t="s">
        <v>52</v>
      </c>
      <c r="D2" s="5" t="s">
        <v>53</v>
      </c>
      <c r="E2" s="5" t="s">
        <v>52</v>
      </c>
      <c r="F2" s="5" t="s">
        <v>16</v>
      </c>
      <c r="G2" s="5" t="s">
        <v>54</v>
      </c>
      <c r="H2" s="5" t="s">
        <v>25</v>
      </c>
      <c r="I2" s="5" t="s">
        <v>25</v>
      </c>
      <c r="J2" s="5" t="s">
        <v>42</v>
      </c>
      <c r="K2" s="5" t="s">
        <v>42</v>
      </c>
      <c r="L2" s="5" t="s">
        <v>26</v>
      </c>
    </row>
    <row r="3" spans="1:12" s="2" customFormat="1" ht="12.75" customHeight="1">
      <c r="A3" s="5" t="s">
        <v>51</v>
      </c>
      <c r="B3" s="5" t="s">
        <v>21</v>
      </c>
      <c r="C3" s="5" t="s">
        <v>52</v>
      </c>
      <c r="D3" s="5" t="s">
        <v>53</v>
      </c>
      <c r="E3" s="5" t="s">
        <v>55</v>
      </c>
      <c r="F3" s="5" t="s">
        <v>16</v>
      </c>
      <c r="G3" s="5" t="s">
        <v>56</v>
      </c>
      <c r="H3" s="5" t="s">
        <v>22</v>
      </c>
      <c r="I3" s="5" t="s">
        <v>22</v>
      </c>
      <c r="J3" s="5" t="s">
        <v>43</v>
      </c>
      <c r="K3" s="5" t="s">
        <v>43</v>
      </c>
      <c r="L3" s="5" t="s">
        <v>57</v>
      </c>
    </row>
    <row r="4" spans="1:12" s="2" customFormat="1" ht="12.75" customHeight="1">
      <c r="A4" s="5" t="s">
        <v>51</v>
      </c>
      <c r="B4" s="5" t="s">
        <v>24</v>
      </c>
      <c r="C4" s="5" t="s">
        <v>52</v>
      </c>
      <c r="D4" s="5" t="s">
        <v>58</v>
      </c>
      <c r="E4" s="5" t="s">
        <v>55</v>
      </c>
      <c r="F4" s="5" t="s">
        <v>16</v>
      </c>
      <c r="G4" s="5" t="s">
        <v>59</v>
      </c>
      <c r="H4" s="5" t="s">
        <v>25</v>
      </c>
      <c r="I4" s="5" t="s">
        <v>25</v>
      </c>
      <c r="J4" s="5" t="s">
        <v>42</v>
      </c>
      <c r="K4" s="5" t="s">
        <v>42</v>
      </c>
      <c r="L4" s="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922</vt:lpstr>
      <vt:lpstr>합포불가추가송장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hbae6</dc:creator>
  <cp:lastModifiedBy>Liam Choi</cp:lastModifiedBy>
  <dcterms:created xsi:type="dcterms:W3CDTF">2020-09-21T20:57:23Z</dcterms:created>
  <dcterms:modified xsi:type="dcterms:W3CDTF">2020-09-22T22:31:37Z</dcterms:modified>
</cp:coreProperties>
</file>