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1" l="1"/>
  <c r="L12" i="1"/>
  <c r="L13" i="1"/>
  <c r="L14" i="1"/>
  <c r="L15" i="1"/>
  <c r="L16" i="1"/>
  <c r="L17" i="1"/>
  <c r="L18" i="1"/>
  <c r="L19" i="1"/>
  <c r="L20" i="1"/>
  <c r="L10" i="1"/>
  <c r="D24" i="1"/>
  <c r="E24" i="1"/>
  <c r="F24" i="1"/>
  <c r="G24" i="1"/>
  <c r="H24" i="1"/>
  <c r="C24" i="1"/>
  <c r="D23" i="1"/>
  <c r="F23" i="1"/>
  <c r="G23" i="1"/>
  <c r="H23" i="1"/>
  <c r="C23" i="1"/>
  <c r="AH7" i="1"/>
  <c r="AI7" i="1"/>
  <c r="E23" i="1" s="1"/>
  <c r="AJ7" i="1"/>
  <c r="AK7" i="1"/>
  <c r="AL7" i="1"/>
  <c r="AG7" i="1"/>
  <c r="K11" i="1"/>
  <c r="K15" i="1"/>
  <c r="K16" i="1"/>
  <c r="K17" i="1"/>
  <c r="K18" i="1"/>
  <c r="K19" i="1"/>
  <c r="K20" i="1"/>
  <c r="K10" i="1"/>
  <c r="J10" i="1"/>
  <c r="J11" i="1"/>
  <c r="J15" i="1"/>
  <c r="J16" i="1"/>
  <c r="J17" i="1"/>
  <c r="J18" i="1"/>
  <c r="J19" i="1"/>
  <c r="J20" i="1"/>
  <c r="AM11" i="1"/>
  <c r="AM12" i="1"/>
  <c r="J12" i="1" s="1"/>
  <c r="K12" i="1" s="1"/>
  <c r="AM13" i="1"/>
  <c r="J13" i="1" s="1"/>
  <c r="AM14" i="1"/>
  <c r="J14" i="1" s="1"/>
  <c r="K14" i="1" s="1"/>
  <c r="AM15" i="1"/>
  <c r="AM16" i="1"/>
  <c r="AM17" i="1"/>
  <c r="AM18" i="1"/>
  <c r="AM19" i="1"/>
  <c r="AM20" i="1"/>
  <c r="AM10" i="1"/>
  <c r="K13" i="1" l="1"/>
</calcChain>
</file>

<file path=xl/sharedStrings.xml><?xml version="1.0" encoding="utf-8"?>
<sst xmlns="http://schemas.openxmlformats.org/spreadsheetml/2006/main" count="25" uniqueCount="25">
  <si>
    <t>предмети</t>
  </si>
  <si>
    <t>№</t>
  </si>
  <si>
    <t>Прізвище ім'я</t>
  </si>
  <si>
    <t>математика</t>
  </si>
  <si>
    <t>Географія</t>
  </si>
  <si>
    <t>Фізика</t>
  </si>
  <si>
    <t>Біологія</t>
  </si>
  <si>
    <t>Література</t>
  </si>
  <si>
    <t>Укр.мова</t>
  </si>
  <si>
    <t>Середній рівень</t>
  </si>
  <si>
    <t>Рівень Знань</t>
  </si>
  <si>
    <t>Ранг</t>
  </si>
  <si>
    <t>Марта Пилат</t>
  </si>
  <si>
    <t xml:space="preserve">Віталій Червоний </t>
  </si>
  <si>
    <t>Лутчин Юрій</t>
  </si>
  <si>
    <t>Москалик Анастасія</t>
  </si>
  <si>
    <t>Кріп Руслан</t>
  </si>
  <si>
    <t>Скочепець Христига</t>
  </si>
  <si>
    <t>Яремко Мирослав</t>
  </si>
  <si>
    <t>Задорожний Орест</t>
  </si>
  <si>
    <t>Гамала Олександр</t>
  </si>
  <si>
    <t xml:space="preserve"> Бурда Данило </t>
  </si>
  <si>
    <t>Кондришен Софія</t>
  </si>
  <si>
    <t>Середній бал з предмету</t>
  </si>
  <si>
    <t>Бал який най частіше зустрічається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</si>
</sst>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textRotation="90"/>
    </xf>
    <xf numFmtId="0" fontId="3" fillId="0" borderId="3" xfId="0" applyFont="1" applyBorder="1" applyAlignment="1">
      <alignment horizontal="center" vertical="center" textRotation="90" wrapText="1"/>
    </xf>
    <xf numFmtId="0" fontId="0" fillId="0" borderId="0" xfId="0" applyBorder="1"/>
    <xf numFmtId="0" fontId="0" fillId="0" borderId="4" xfId="0" applyBorder="1"/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8"/>
  <sheetViews>
    <sheetView tabSelected="1" zoomScaleNormal="100" workbookViewId="0">
      <selection activeCell="N11" sqref="N11"/>
    </sheetView>
  </sheetViews>
  <sheetFormatPr defaultRowHeight="15" x14ac:dyDescent="0.25"/>
  <cols>
    <col min="2" max="2" width="24" customWidth="1"/>
    <col min="9" max="9" width="5.140625" customWidth="1"/>
    <col min="11" max="11" width="19.5703125" customWidth="1"/>
  </cols>
  <sheetData>
    <row r="1" spans="1:39" ht="23.25" customHeight="1" x14ac:dyDescent="0.25">
      <c r="A1" s="1" t="s">
        <v>1</v>
      </c>
      <c r="B1" s="2" t="s">
        <v>2</v>
      </c>
      <c r="C1" s="8" t="s">
        <v>0</v>
      </c>
      <c r="D1" s="8"/>
      <c r="E1" s="8"/>
      <c r="F1" s="8"/>
      <c r="G1" s="8"/>
      <c r="H1" s="8"/>
      <c r="I1" s="9"/>
      <c r="J1" s="8"/>
      <c r="K1" s="8"/>
      <c r="L1" s="8"/>
      <c r="M1" s="7"/>
    </row>
    <row r="2" spans="1:39" x14ac:dyDescent="0.25">
      <c r="A2" s="1"/>
      <c r="B2" s="2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10"/>
      <c r="J2" s="5" t="s">
        <v>9</v>
      </c>
      <c r="K2" s="3" t="s">
        <v>10</v>
      </c>
      <c r="L2" s="4" t="s">
        <v>11</v>
      </c>
      <c r="M2" s="6"/>
    </row>
    <row r="3" spans="1:39" x14ac:dyDescent="0.25">
      <c r="A3" s="1"/>
      <c r="B3" s="2"/>
      <c r="C3" s="3"/>
      <c r="D3" s="3"/>
      <c r="E3" s="3"/>
      <c r="F3" s="3"/>
      <c r="G3" s="3"/>
      <c r="H3" s="4"/>
      <c r="I3" s="10"/>
      <c r="J3" s="5"/>
      <c r="K3" s="3"/>
      <c r="L3" s="4"/>
      <c r="M3" s="6"/>
    </row>
    <row r="4" spans="1:39" x14ac:dyDescent="0.25">
      <c r="A4" s="1"/>
      <c r="B4" s="2"/>
      <c r="C4" s="3"/>
      <c r="D4" s="3"/>
      <c r="E4" s="3"/>
      <c r="F4" s="3"/>
      <c r="G4" s="3"/>
      <c r="H4" s="4"/>
      <c r="I4" s="10"/>
      <c r="J4" s="5"/>
      <c r="K4" s="3"/>
      <c r="L4" s="4"/>
      <c r="M4" s="6"/>
    </row>
    <row r="5" spans="1:39" x14ac:dyDescent="0.25">
      <c r="A5" s="1"/>
      <c r="B5" s="2"/>
      <c r="C5" s="3"/>
      <c r="D5" s="3"/>
      <c r="E5" s="3"/>
      <c r="F5" s="3"/>
      <c r="G5" s="3"/>
      <c r="H5" s="4"/>
      <c r="I5" s="10"/>
      <c r="J5" s="5"/>
      <c r="K5" s="3"/>
      <c r="L5" s="4"/>
      <c r="M5" s="6"/>
    </row>
    <row r="6" spans="1:39" x14ac:dyDescent="0.25">
      <c r="A6" s="1"/>
      <c r="B6" s="2"/>
      <c r="C6" s="3"/>
      <c r="D6" s="3"/>
      <c r="E6" s="3"/>
      <c r="F6" s="3"/>
      <c r="G6" s="3"/>
      <c r="H6" s="4"/>
      <c r="I6" s="10"/>
      <c r="J6" s="5"/>
      <c r="K6" s="3"/>
      <c r="L6" s="4"/>
      <c r="M6" s="6"/>
    </row>
    <row r="7" spans="1:39" x14ac:dyDescent="0.25">
      <c r="A7" s="1"/>
      <c r="B7" s="2"/>
      <c r="C7" s="3"/>
      <c r="D7" s="3"/>
      <c r="E7" s="3"/>
      <c r="F7" s="3"/>
      <c r="G7" s="3"/>
      <c r="H7" s="4"/>
      <c r="I7" s="10"/>
      <c r="J7" s="5"/>
      <c r="K7" s="3"/>
      <c r="L7" s="4"/>
      <c r="M7" s="6"/>
      <c r="AG7">
        <f>AVERAGE(C10:C20)</f>
        <v>7.6363636363636367</v>
      </c>
      <c r="AH7">
        <f t="shared" ref="AH7:AL7" si="0">AVERAGE(D10:D20)</f>
        <v>8.0909090909090917</v>
      </c>
      <c r="AI7">
        <f t="shared" si="0"/>
        <v>8.7272727272727266</v>
      </c>
      <c r="AJ7">
        <f t="shared" si="0"/>
        <v>8.9090909090909083</v>
      </c>
      <c r="AK7">
        <f t="shared" si="0"/>
        <v>7.5454545454545459</v>
      </c>
      <c r="AL7">
        <f t="shared" si="0"/>
        <v>7.5454545454545459</v>
      </c>
    </row>
    <row r="8" spans="1:39" x14ac:dyDescent="0.25">
      <c r="A8" s="1"/>
      <c r="B8" s="2"/>
      <c r="C8" s="3"/>
      <c r="D8" s="3"/>
      <c r="E8" s="3"/>
      <c r="F8" s="3"/>
      <c r="G8" s="3"/>
      <c r="H8" s="4"/>
      <c r="I8" s="10"/>
      <c r="J8" s="5"/>
      <c r="K8" s="3"/>
      <c r="L8" s="4"/>
      <c r="M8" s="6"/>
    </row>
    <row r="9" spans="1:39" x14ac:dyDescent="0.25">
      <c r="A9" s="1"/>
      <c r="B9" s="2"/>
      <c r="C9" s="3"/>
      <c r="D9" s="3"/>
      <c r="E9" s="3"/>
      <c r="F9" s="3"/>
      <c r="G9" s="3"/>
      <c r="H9" s="4"/>
      <c r="I9" s="10"/>
      <c r="J9" s="5"/>
      <c r="K9" s="3"/>
      <c r="L9" s="4"/>
      <c r="M9" s="6"/>
    </row>
    <row r="10" spans="1:39" x14ac:dyDescent="0.25">
      <c r="A10" s="11">
        <v>1</v>
      </c>
      <c r="B10" s="12" t="s">
        <v>12</v>
      </c>
      <c r="C10" s="12">
        <v>11</v>
      </c>
      <c r="D10" s="12">
        <v>10</v>
      </c>
      <c r="E10" s="12">
        <v>9</v>
      </c>
      <c r="F10" s="12">
        <v>10</v>
      </c>
      <c r="G10" s="12">
        <v>10</v>
      </c>
      <c r="H10" s="12">
        <v>11</v>
      </c>
      <c r="I10" s="13"/>
      <c r="J10" s="12">
        <f t="shared" ref="J10:J20" si="1">ROUND(AM10:AM20,1)</f>
        <v>10.199999999999999</v>
      </c>
      <c r="K10" s="12" t="str">
        <f>IF(J10&gt;10,"Достатній",IF(J10&gt;9,"Високий",IF(J10&gt;7,"Середній",IF(J10&gt;6,"Нижче середнього",IF(J10&gt;4,"Малий",)))))</f>
        <v>Достатній</v>
      </c>
      <c r="L10" s="12">
        <f>RANK(J10,$J$10:$J$20,0)</f>
        <v>1</v>
      </c>
      <c r="M10" s="6"/>
      <c r="AM10">
        <f>AVERAGE(C10:H10)</f>
        <v>10.166666666666666</v>
      </c>
    </row>
    <row r="11" spans="1:39" x14ac:dyDescent="0.25">
      <c r="A11" s="11">
        <v>2</v>
      </c>
      <c r="B11" s="12" t="s">
        <v>13</v>
      </c>
      <c r="C11" s="12">
        <v>4</v>
      </c>
      <c r="D11" s="12">
        <v>6</v>
      </c>
      <c r="E11" s="12">
        <v>3</v>
      </c>
      <c r="F11" s="12">
        <v>6</v>
      </c>
      <c r="G11" s="12">
        <v>6</v>
      </c>
      <c r="H11" s="12">
        <v>9</v>
      </c>
      <c r="I11" s="13"/>
      <c r="J11" s="12">
        <f t="shared" si="1"/>
        <v>5.7</v>
      </c>
      <c r="K11" s="12" t="str">
        <f t="shared" ref="K11:K20" si="2">IF(J11&gt;10,"Достатній",IF(J11&gt;9,"Високий",IF(J11&gt;7,"Середній",IF(J11&gt;6,"Нижче середнього",IF(J11&gt;4,"Малий",)))))</f>
        <v>Малий</v>
      </c>
      <c r="L11" s="12">
        <f t="shared" ref="L11:L20" si="3">RANK(J11,$J$10:$J$20,0)</f>
        <v>11</v>
      </c>
      <c r="M11" s="6"/>
      <c r="AM11">
        <f t="shared" ref="AM11:AM27" si="4">AVERAGE(C11:H11)</f>
        <v>5.666666666666667</v>
      </c>
    </row>
    <row r="12" spans="1:39" x14ac:dyDescent="0.25">
      <c r="A12" s="11">
        <v>3</v>
      </c>
      <c r="B12" s="12" t="s">
        <v>21</v>
      </c>
      <c r="C12" s="12">
        <v>6</v>
      </c>
      <c r="D12" s="12">
        <v>8</v>
      </c>
      <c r="E12" s="12">
        <v>8</v>
      </c>
      <c r="F12" s="12">
        <v>8</v>
      </c>
      <c r="G12" s="12">
        <v>7</v>
      </c>
      <c r="H12" s="12">
        <v>7</v>
      </c>
      <c r="I12" s="13"/>
      <c r="J12" s="12">
        <f t="shared" si="1"/>
        <v>7.3</v>
      </c>
      <c r="K12" s="12" t="str">
        <f t="shared" si="2"/>
        <v>Середній</v>
      </c>
      <c r="L12" s="12">
        <f t="shared" si="3"/>
        <v>8</v>
      </c>
      <c r="M12" s="6"/>
      <c r="AM12">
        <f t="shared" si="4"/>
        <v>7.333333333333333</v>
      </c>
    </row>
    <row r="13" spans="1:39" x14ac:dyDescent="0.25">
      <c r="A13" s="11">
        <v>4</v>
      </c>
      <c r="B13" s="12" t="s">
        <v>14</v>
      </c>
      <c r="C13" s="12">
        <v>8</v>
      </c>
      <c r="D13" s="12">
        <v>8</v>
      </c>
      <c r="E13" s="12">
        <v>10</v>
      </c>
      <c r="F13" s="12">
        <v>9</v>
      </c>
      <c r="G13" s="12">
        <v>7</v>
      </c>
      <c r="H13" s="12">
        <v>9</v>
      </c>
      <c r="I13" s="13"/>
      <c r="J13" s="12">
        <f t="shared" si="1"/>
        <v>8.5</v>
      </c>
      <c r="K13" s="12" t="str">
        <f t="shared" si="2"/>
        <v>Середній</v>
      </c>
      <c r="L13" s="12">
        <f t="shared" si="3"/>
        <v>4</v>
      </c>
      <c r="M13" s="6"/>
      <c r="AM13">
        <f t="shared" si="4"/>
        <v>8.5</v>
      </c>
    </row>
    <row r="14" spans="1:39" x14ac:dyDescent="0.25">
      <c r="A14" s="11">
        <v>5</v>
      </c>
      <c r="B14" s="12" t="s">
        <v>15</v>
      </c>
      <c r="C14" s="12">
        <v>8</v>
      </c>
      <c r="D14" s="12">
        <v>11</v>
      </c>
      <c r="E14" s="12">
        <v>8</v>
      </c>
      <c r="F14" s="12">
        <v>9</v>
      </c>
      <c r="G14" s="12">
        <v>10</v>
      </c>
      <c r="H14" s="12">
        <v>10</v>
      </c>
      <c r="I14" s="13"/>
      <c r="J14" s="12">
        <f t="shared" si="1"/>
        <v>9.3000000000000007</v>
      </c>
      <c r="K14" s="12" t="str">
        <f t="shared" si="2"/>
        <v>Високий</v>
      </c>
      <c r="L14" s="12">
        <f t="shared" si="3"/>
        <v>3</v>
      </c>
      <c r="M14" s="6"/>
      <c r="AM14">
        <f t="shared" si="4"/>
        <v>9.3333333333333339</v>
      </c>
    </row>
    <row r="15" spans="1:39" x14ac:dyDescent="0.25">
      <c r="A15" s="11">
        <v>6</v>
      </c>
      <c r="B15" s="12" t="s">
        <v>16</v>
      </c>
      <c r="C15" s="12">
        <v>7</v>
      </c>
      <c r="D15" s="12">
        <v>7</v>
      </c>
      <c r="E15" s="12">
        <v>10</v>
      </c>
      <c r="F15" s="12">
        <v>6</v>
      </c>
      <c r="G15" s="12">
        <v>6</v>
      </c>
      <c r="H15" s="12">
        <v>6</v>
      </c>
      <c r="I15" s="13"/>
      <c r="J15" s="12">
        <f t="shared" si="1"/>
        <v>7</v>
      </c>
      <c r="K15" s="12" t="str">
        <f t="shared" si="2"/>
        <v>Нижче середнього</v>
      </c>
      <c r="L15" s="12">
        <f t="shared" si="3"/>
        <v>10</v>
      </c>
      <c r="M15" s="6"/>
      <c r="AM15">
        <f t="shared" si="4"/>
        <v>7</v>
      </c>
    </row>
    <row r="16" spans="1:39" x14ac:dyDescent="0.25">
      <c r="A16" s="11">
        <v>7</v>
      </c>
      <c r="B16" s="12" t="s">
        <v>17</v>
      </c>
      <c r="C16" s="12">
        <v>5</v>
      </c>
      <c r="D16" s="12">
        <v>7</v>
      </c>
      <c r="E16" s="12">
        <v>12</v>
      </c>
      <c r="F16" s="12">
        <v>9</v>
      </c>
      <c r="G16" s="12">
        <v>8</v>
      </c>
      <c r="H16" s="12">
        <v>6</v>
      </c>
      <c r="I16" s="13"/>
      <c r="J16" s="12">
        <f t="shared" si="1"/>
        <v>7.8</v>
      </c>
      <c r="K16" s="12" t="str">
        <f t="shared" si="2"/>
        <v>Середній</v>
      </c>
      <c r="L16" s="12">
        <f t="shared" si="3"/>
        <v>6</v>
      </c>
      <c r="M16" s="6"/>
      <c r="AM16">
        <f t="shared" si="4"/>
        <v>7.833333333333333</v>
      </c>
    </row>
    <row r="17" spans="1:39" x14ac:dyDescent="0.25">
      <c r="A17" s="11">
        <v>8</v>
      </c>
      <c r="B17" s="12" t="s">
        <v>18</v>
      </c>
      <c r="C17" s="12">
        <v>5</v>
      </c>
      <c r="D17" s="12">
        <v>7</v>
      </c>
      <c r="E17" s="12">
        <v>10</v>
      </c>
      <c r="F17" s="12">
        <v>9</v>
      </c>
      <c r="G17" s="12">
        <v>7</v>
      </c>
      <c r="H17" s="12">
        <v>5</v>
      </c>
      <c r="I17" s="13"/>
      <c r="J17" s="12">
        <f t="shared" si="1"/>
        <v>7.2</v>
      </c>
      <c r="K17" s="12" t="str">
        <f t="shared" si="2"/>
        <v>Середній</v>
      </c>
      <c r="L17" s="12">
        <f t="shared" si="3"/>
        <v>9</v>
      </c>
      <c r="M17" s="6"/>
      <c r="AM17">
        <f t="shared" si="4"/>
        <v>7.166666666666667</v>
      </c>
    </row>
    <row r="18" spans="1:39" x14ac:dyDescent="0.25">
      <c r="A18" s="11">
        <v>9</v>
      </c>
      <c r="B18" s="12" t="s">
        <v>19</v>
      </c>
      <c r="C18" s="12">
        <v>9</v>
      </c>
      <c r="D18" s="12">
        <v>6</v>
      </c>
      <c r="E18" s="12">
        <v>7</v>
      </c>
      <c r="F18" s="12">
        <v>9</v>
      </c>
      <c r="G18" s="12">
        <v>7</v>
      </c>
      <c r="H18" s="12">
        <v>8</v>
      </c>
      <c r="I18" s="13"/>
      <c r="J18" s="12">
        <f t="shared" si="1"/>
        <v>7.7</v>
      </c>
      <c r="K18" s="12" t="str">
        <f t="shared" si="2"/>
        <v>Середній</v>
      </c>
      <c r="L18" s="12">
        <f t="shared" si="3"/>
        <v>7</v>
      </c>
      <c r="M18" s="6"/>
      <c r="AM18">
        <f t="shared" si="4"/>
        <v>7.666666666666667</v>
      </c>
    </row>
    <row r="19" spans="1:39" x14ac:dyDescent="0.25">
      <c r="A19" s="11">
        <v>10</v>
      </c>
      <c r="B19" s="12" t="s">
        <v>20</v>
      </c>
      <c r="C19" s="12">
        <v>11</v>
      </c>
      <c r="D19" s="12">
        <v>10</v>
      </c>
      <c r="E19" s="12">
        <v>10</v>
      </c>
      <c r="F19" s="12">
        <v>12</v>
      </c>
      <c r="G19" s="12">
        <v>7</v>
      </c>
      <c r="H19" s="12">
        <v>8</v>
      </c>
      <c r="I19" s="13"/>
      <c r="J19" s="12">
        <f t="shared" si="1"/>
        <v>9.6999999999999993</v>
      </c>
      <c r="K19" s="12" t="str">
        <f t="shared" si="2"/>
        <v>Високий</v>
      </c>
      <c r="L19" s="12">
        <f t="shared" si="3"/>
        <v>2</v>
      </c>
      <c r="M19" s="6"/>
      <c r="AM19">
        <f t="shared" si="4"/>
        <v>9.6666666666666661</v>
      </c>
    </row>
    <row r="20" spans="1:39" x14ac:dyDescent="0.25">
      <c r="A20" s="11">
        <v>11</v>
      </c>
      <c r="B20" s="12" t="s">
        <v>22</v>
      </c>
      <c r="C20" s="12">
        <v>10</v>
      </c>
      <c r="D20" s="12">
        <v>9</v>
      </c>
      <c r="E20" s="12">
        <v>9</v>
      </c>
      <c r="F20" s="12">
        <v>11</v>
      </c>
      <c r="G20" s="12">
        <v>8</v>
      </c>
      <c r="H20" s="12">
        <v>4</v>
      </c>
      <c r="I20" s="13"/>
      <c r="J20" s="12">
        <f t="shared" si="1"/>
        <v>8.5</v>
      </c>
      <c r="K20" s="12" t="str">
        <f t="shared" si="2"/>
        <v>Середній</v>
      </c>
      <c r="L20" s="12">
        <f t="shared" si="3"/>
        <v>4</v>
      </c>
      <c r="M20" s="6"/>
      <c r="AM20">
        <f t="shared" si="4"/>
        <v>8.5</v>
      </c>
    </row>
    <row r="21" spans="1:39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8"/>
      <c r="M21" s="6"/>
    </row>
    <row r="22" spans="1:39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9"/>
      <c r="M22" s="6"/>
    </row>
    <row r="23" spans="1:39" x14ac:dyDescent="0.25">
      <c r="A23" s="14" t="s">
        <v>23</v>
      </c>
      <c r="B23" s="15"/>
      <c r="C23" s="12">
        <f>ROUND(AG7,1)</f>
        <v>7.6</v>
      </c>
      <c r="D23" s="12">
        <f t="shared" ref="D23:H23" si="5">ROUND(AH7,1)</f>
        <v>8.1</v>
      </c>
      <c r="E23" s="12">
        <f t="shared" si="5"/>
        <v>8.6999999999999993</v>
      </c>
      <c r="F23" s="12">
        <f t="shared" si="5"/>
        <v>8.9</v>
      </c>
      <c r="G23" s="12">
        <f t="shared" si="5"/>
        <v>7.5</v>
      </c>
      <c r="H23" s="12">
        <f t="shared" si="5"/>
        <v>7.5</v>
      </c>
      <c r="I23" s="13"/>
      <c r="J23" s="13"/>
      <c r="K23" s="13"/>
      <c r="L23" s="19"/>
      <c r="M23" s="6"/>
    </row>
    <row r="24" spans="1:39" x14ac:dyDescent="0.25">
      <c r="A24" s="14" t="s">
        <v>24</v>
      </c>
      <c r="B24" s="15"/>
      <c r="C24" s="12">
        <f>MODE(C10:C20)</f>
        <v>11</v>
      </c>
      <c r="D24" s="12">
        <f t="shared" ref="D24:H24" si="6">MODE(D10:D20)</f>
        <v>7</v>
      </c>
      <c r="E24" s="12">
        <f t="shared" si="6"/>
        <v>10</v>
      </c>
      <c r="F24" s="12">
        <f t="shared" si="6"/>
        <v>9</v>
      </c>
      <c r="G24" s="12">
        <f t="shared" si="6"/>
        <v>7</v>
      </c>
      <c r="H24" s="12">
        <f t="shared" si="6"/>
        <v>9</v>
      </c>
      <c r="I24" s="16"/>
      <c r="J24" s="17"/>
      <c r="K24" s="17"/>
      <c r="L24" s="20"/>
      <c r="M24" s="6"/>
    </row>
    <row r="25" spans="1:39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39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1:39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</row>
    <row r="28" spans="1:39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</sheetData>
  <mergeCells count="14">
    <mergeCell ref="A1:A9"/>
    <mergeCell ref="B1:B9"/>
    <mergeCell ref="A23:B23"/>
    <mergeCell ref="A24:B24"/>
    <mergeCell ref="F2:F9"/>
    <mergeCell ref="G2:G9"/>
    <mergeCell ref="H2:H9"/>
    <mergeCell ref="J2:J9"/>
    <mergeCell ref="K2:K9"/>
    <mergeCell ref="L2:L9"/>
    <mergeCell ref="C1:L1"/>
    <mergeCell ref="C2:C9"/>
    <mergeCell ref="D2:D9"/>
    <mergeCell ref="E2:E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2021-05-28T21:43:32Z</dcterms:modified>
</cp:coreProperties>
</file>