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CFS" sheetId="1" r:id="rId4"/>
    <sheet state="visible" name="RR 1 мс" sheetId="2" r:id="rId5"/>
    <sheet state="visible" name="RR 4 мс" sheetId="3" r:id="rId6"/>
    <sheet state="visible" name="SPN" sheetId="4" r:id="rId7"/>
    <sheet state="visible" name="SRT" sheetId="5" r:id="rId8"/>
    <sheet state="visible" name="HRRN" sheetId="6" r:id="rId9"/>
    <sheet state="visible" name="Ответы на вопросы" sheetId="7" r:id="rId10"/>
    <sheet state="hidden" name="Оценочное время" sheetId="8" r:id="rId11"/>
    <sheet state="visible" name="Optimal" sheetId="9" r:id="rId12"/>
    <sheet state="visible" name="LRU" sheetId="10" r:id="rId13"/>
    <sheet state="visible" name="FIFO" sheetId="11" r:id="rId14"/>
    <sheet state="visible" name="Ститистика" sheetId="12" r:id="rId15"/>
  </sheets>
  <definedNames/>
  <calcPr/>
</workbook>
</file>

<file path=xl/sharedStrings.xml><?xml version="1.0" encoding="utf-8"?>
<sst xmlns="http://schemas.openxmlformats.org/spreadsheetml/2006/main" count="2611" uniqueCount="168">
  <si>
    <t>Время</t>
  </si>
  <si>
    <t>Процессор 1</t>
  </si>
  <si>
    <t>Процессор 2</t>
  </si>
  <si>
    <t>Процессор 3</t>
  </si>
  <si>
    <t>Процессор 4</t>
  </si>
  <si>
    <t>IO 1</t>
  </si>
  <si>
    <t>IO 2</t>
  </si>
  <si>
    <t>P1 - CPU(6)</t>
  </si>
  <si>
    <t>Задание 1. Система представляет собой многозадачный компьютер,</t>
  </si>
  <si>
    <t>P2 - CPU(12)</t>
  </si>
  <si>
    <t>в котором запущены на выполнение процессы со следующим профилем нагрузки:</t>
  </si>
  <si>
    <t>(вычисления обозначаются как CPU(время в мс), ввод-вывод как IO(время в мс)</t>
  </si>
  <si>
    <t>P3 - CPU(60)</t>
  </si>
  <si>
    <t>Процесс 1</t>
  </si>
  <si>
    <t>Процесс 2</t>
  </si>
  <si>
    <t>P4 - CPU(8)</t>
  </si>
  <si>
    <t>P1 - IO1(18)</t>
  </si>
  <si>
    <t>Процесс 3</t>
  </si>
  <si>
    <t>Процесс 4</t>
  </si>
  <si>
    <t>P5 - CPU(10)</t>
  </si>
  <si>
    <t xml:space="preserve">Процесс 5 </t>
  </si>
  <si>
    <t xml:space="preserve">Процесс 6 </t>
  </si>
  <si>
    <t>Общесистемные параметры:</t>
  </si>
  <si>
    <t>- количество процессоров в системе - 4;</t>
  </si>
  <si>
    <t>- в начальный момент времени в систему добавлены процессы, в количестве - 6.</t>
  </si>
  <si>
    <t>При этом процесс 1 был добавлен первым, спустя 2 мс был добавлен процесс 2, спустя 2 мс процесс 3, и т.д.;</t>
  </si>
  <si>
    <t>P6 - CPU(36)</t>
  </si>
  <si>
    <t>P4 - IO2(12)</t>
  </si>
  <si>
    <t>- в системе присутствуют два устроайства ввода вывода (IO1,IO2), каждое из которых имеет свою FCFS очередь;</t>
  </si>
  <si>
    <t>- алгоритмы планирования - FCFS, RR c квантом времени 1 мс, RR с квантом времени в 4 мс, SPN, SRT, HRRN.</t>
  </si>
  <si>
    <t>(см. Столлингс, гл. 9.2)</t>
  </si>
  <si>
    <t>Проведите анализ исполнения процессов в алгоритмах планирования ответив, как минимум, на следующие вопросы:</t>
  </si>
  <si>
    <t>- какой алгоритм планирования обеспечивает обеспечивает самое быстрое выполнение процесса с номером N?;</t>
  </si>
  <si>
    <t>- как влияют алгоритмы планирования на характеристики исполнения процессов?;</t>
  </si>
  <si>
    <t>- cколько времени потратит система до завершения всех процессов?;</t>
  </si>
  <si>
    <t>- к чему в пределе стремится каждый алгоритм планирования?;</t>
  </si>
  <si>
    <t>- как ведут себя короткие процессы по сравнению с длинными процессами?;</t>
  </si>
  <si>
    <t>- другие вопросы преподавателя.;</t>
  </si>
  <si>
    <t>P2 - IO1(14)</t>
  </si>
  <si>
    <t>Очереди:</t>
  </si>
  <si>
    <t>IO1</t>
  </si>
  <si>
    <t>IO2</t>
  </si>
  <si>
    <t>P1 - IO2(18)</t>
  </si>
  <si>
    <t>P2 - CPU(48)</t>
  </si>
  <si>
    <t>P5 - IO1(14)</t>
  </si>
  <si>
    <t>Процесс</t>
  </si>
  <si>
    <t>Время входа</t>
  </si>
  <si>
    <t>Время обслуживания (Ts)</t>
  </si>
  <si>
    <t>Время простоя</t>
  </si>
  <si>
    <t>Врена начала</t>
  </si>
  <si>
    <t>Время завершения</t>
  </si>
  <si>
    <t>Время оборота (Tr)</t>
  </si>
  <si>
    <t>Tr / Ts (Коэф. голодания)</t>
  </si>
  <si>
    <t/>
  </si>
  <si>
    <t>P1 - CPU(4)</t>
  </si>
  <si>
    <t xml:space="preserve">Времени до завершения всех процессов                </t>
  </si>
  <si>
    <t>Время выполнения на 1 процессорной машине</t>
  </si>
  <si>
    <t>Среднее (Tr)</t>
  </si>
  <si>
    <t>Среднее коэф. голодания</t>
  </si>
  <si>
    <t>P5 - CPU(4)</t>
  </si>
  <si>
    <t>P4 - IO1(18)</t>
  </si>
  <si>
    <t>P3 - IO2(16)</t>
  </si>
  <si>
    <t>P6 - IO1(20)</t>
  </si>
  <si>
    <t>P3 - CPU(12)</t>
  </si>
  <si>
    <t>P2 - IO2(14)</t>
  </si>
  <si>
    <t>P6 - CPU(48)</t>
  </si>
  <si>
    <t>P1 - IO1(20)</t>
  </si>
  <si>
    <t>P5 - IO1(16)</t>
  </si>
  <si>
    <t>P1 - IO2(12)</t>
  </si>
  <si>
    <t>P1 - CPU(2)</t>
  </si>
  <si>
    <t>P3 - IO1(18)</t>
  </si>
  <si>
    <t>P5 - IO2(20)</t>
  </si>
  <si>
    <t>P3 - CPU(48)</t>
  </si>
  <si>
    <t>P6 - IO2(16)</t>
  </si>
  <si>
    <t>P5 - CPU(6)</t>
  </si>
  <si>
    <t>P4 - CPU(6)</t>
  </si>
  <si>
    <t>P2 - IO2(12)</t>
  </si>
  <si>
    <t>P4 - IO1(10)</t>
  </si>
  <si>
    <t>P5 - IO2(14)</t>
  </si>
  <si>
    <t>P4 - IO1(16)</t>
  </si>
  <si>
    <t>P3 - IO2(18)</t>
  </si>
  <si>
    <t>P3 - CPU(36)</t>
  </si>
  <si>
    <t>P6 - CPU(60)</t>
  </si>
  <si>
    <t>P3 - IO2(12)</t>
  </si>
  <si>
    <t>P6 - IO1(16)</t>
  </si>
  <si>
    <t>P6 - IO2(20)</t>
  </si>
  <si>
    <t>1) Какой алгоритм планирования обеспечивает обеспечивает самое быстрое выполнение процесса с номером N?;</t>
  </si>
  <si>
    <t>2) как влияют алгоритмы планирования на характеристики исполнения процессов?;</t>
  </si>
  <si>
    <t>3) cколько времени потратит система до завершения всех процессов?;</t>
  </si>
  <si>
    <t>4) к чему в пределе стремится каждый алгоритм планирования?;</t>
  </si>
  <si>
    <t>5) как ведут себя короткие процессы по сравнению с длинными процессами?;</t>
  </si>
  <si>
    <t>FCFS</t>
  </si>
  <si>
    <t>RR (1 мс)</t>
  </si>
  <si>
    <t>RR (4 мс)</t>
  </si>
  <si>
    <t>SPN</t>
  </si>
  <si>
    <t>SRT</t>
  </si>
  <si>
    <t>HRRN</t>
  </si>
  <si>
    <t>1)</t>
  </si>
  <si>
    <t>Процесс 5</t>
  </si>
  <si>
    <t>Процесс 6</t>
  </si>
  <si>
    <t>Вставлять варик сюда</t>
  </si>
  <si>
    <t>CPU(6)</t>
  </si>
  <si>
    <t>IO1(18)</t>
  </si>
  <si>
    <t>IO2(18)</t>
  </si>
  <si>
    <t>CPU(4)</t>
  </si>
  <si>
    <t>IO1(20)</t>
  </si>
  <si>
    <t>IO2(12)</t>
  </si>
  <si>
    <t>CPU(2)</t>
  </si>
  <si>
    <t>CPU(12)</t>
  </si>
  <si>
    <t>IO1(14)</t>
  </si>
  <si>
    <t>CPU(48)</t>
  </si>
  <si>
    <t>IO2(14)</t>
  </si>
  <si>
    <t>CPU(60)</t>
  </si>
  <si>
    <t>IO2(16)</t>
  </si>
  <si>
    <t>CPU(36)</t>
  </si>
  <si>
    <t>CPU(8)</t>
  </si>
  <si>
    <t>IO1(10)</t>
  </si>
  <si>
    <t>CPU(10)</t>
  </si>
  <si>
    <t>IO1(16)</t>
  </si>
  <si>
    <t>IO2(20)</t>
  </si>
  <si>
    <t>ОЧИСТИТЬ ЛИСТ ПЕРЕД ВСТАВКОЙ</t>
  </si>
  <si>
    <t>Время выполнения процесса:</t>
  </si>
  <si>
    <t>Процесс 1:</t>
  </si>
  <si>
    <t>Процесс 2:</t>
  </si>
  <si>
    <t>Процесс 3:</t>
  </si>
  <si>
    <t>Процесс 4:</t>
  </si>
  <si>
    <t>Процесс 5:</t>
  </si>
  <si>
    <t>Процесс 6:</t>
  </si>
  <si>
    <t>Обращения:</t>
  </si>
  <si>
    <t>Базовый размер кадра: 5</t>
  </si>
  <si>
    <t>Замена:</t>
  </si>
  <si>
    <t>Базовый размер кадра: 2</t>
  </si>
  <si>
    <t>Базовый размер кадра: 10</t>
  </si>
  <si>
    <t>Базовый размер кадра: 17</t>
  </si>
  <si>
    <t>8</t>
  </si>
  <si>
    <t>16</t>
  </si>
  <si>
    <t>2</t>
  </si>
  <si>
    <t>F</t>
  </si>
  <si>
    <t>13</t>
  </si>
  <si>
    <t>1</t>
  </si>
  <si>
    <t>17</t>
  </si>
  <si>
    <t>5</t>
  </si>
  <si>
    <t>20</t>
  </si>
  <si>
    <t>18</t>
  </si>
  <si>
    <t>15</t>
  </si>
  <si>
    <t>4</t>
  </si>
  <si>
    <t>14</t>
  </si>
  <si>
    <t>9</t>
  </si>
  <si>
    <t>10</t>
  </si>
  <si>
    <t>7</t>
  </si>
  <si>
    <t>3</t>
  </si>
  <si>
    <t>11</t>
  </si>
  <si>
    <t>6</t>
  </si>
  <si>
    <t>19</t>
  </si>
  <si>
    <t>Кол-во замен:</t>
  </si>
  <si>
    <t>Алгоритм:</t>
  </si>
  <si>
    <t>Кол-во кадров:</t>
  </si>
  <si>
    <t>%</t>
  </si>
  <si>
    <t>Изменения:</t>
  </si>
  <si>
    <t>Комментарий:</t>
  </si>
  <si>
    <t>Oprimal</t>
  </si>
  <si>
    <t>=</t>
  </si>
  <si>
    <t>LRU</t>
  </si>
  <si>
    <t>FIFO</t>
  </si>
  <si>
    <t>Сколько должно кадров в памяти, чтобы оптимальный алгоритм давал 5% страничных сбоев?</t>
  </si>
  <si>
    <t>% сбоев</t>
  </si>
  <si>
    <t>Кол-во обращений</t>
  </si>
  <si>
    <t>Кол-во уникальных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</si>
</sst>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sz val="11.0"/>
      <color rgb="FF212529"/>
      <name val="SFMono-Regular"/>
    </font>
    <font>
      <sz val="11.0"/>
      <color rgb="FF212529"/>
      <name val="Arial"/>
    </font>
    <font>
      <b/>
      <color rgb="FFFFFFFF"/>
      <name val="Arial"/>
      <scheme val="minor"/>
    </font>
    <font>
      <sz val="9.0"/>
      <color rgb="FF000000"/>
      <name val="&quot;Google Sans Mono&quot;"/>
    </font>
    <font>
      <sz val="11.0"/>
      <color rgb="FF000000"/>
      <name val="&quot;Söhne Mono&quot;"/>
    </font>
    <font>
      <b/>
      <sz val="11.0"/>
      <color rgb="FF212529"/>
      <name val="Arial"/>
    </font>
    <font>
      <sz val="11.0"/>
      <color rgb="FFFFFFFF"/>
      <name val="&quot;Söhne Mono&quot;"/>
    </font>
  </fonts>
  <fills count="2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E67C73"/>
        <bgColor rgb="FFE67C73"/>
      </patternFill>
    </fill>
    <fill>
      <patternFill patternType="solid">
        <fgColor rgb="FFFFFFFF"/>
        <bgColor rgb="FFFFFFFF"/>
      </patternFill>
    </fill>
    <fill>
      <patternFill patternType="solid">
        <fgColor rgb="FFF5CA9D"/>
        <bgColor rgb="FFF5CA9D"/>
      </patternFill>
    </fill>
    <fill>
      <patternFill patternType="solid">
        <fgColor rgb="FFFCE49B"/>
        <bgColor rgb="FFFCE49B"/>
      </patternFill>
    </fill>
    <fill>
      <patternFill patternType="solid">
        <fgColor rgb="FF00FF00"/>
        <bgColor rgb="FF00FF00"/>
      </patternFill>
    </fill>
    <fill>
      <patternFill patternType="solid">
        <fgColor rgb="FFDBEAD4"/>
        <bgColor rgb="FFDBEAD4"/>
      </patternFill>
    </fill>
    <fill>
      <patternFill patternType="solid">
        <fgColor rgb="FFA8C3F3"/>
        <bgColor rgb="FFA8C3F3"/>
      </patternFill>
    </fill>
    <fill>
      <patternFill patternType="solid">
        <fgColor rgb="FFD8D2E9"/>
        <bgColor rgb="FFD8D2E9"/>
      </patternFill>
    </fill>
    <fill>
      <patternFill patternType="solid">
        <fgColor rgb="FF999999"/>
        <bgColor rgb="FF999999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readingOrder="0" vertical="center"/>
    </xf>
    <xf borderId="2" fillId="4" fontId="2" numFmtId="0" xfId="0" applyAlignment="1" applyBorder="1" applyFill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3" numFmtId="0" xfId="0" applyBorder="1" applyFont="1"/>
    <xf borderId="0" fillId="0" fontId="1" numFmtId="0" xfId="0" applyAlignment="1" applyFont="1">
      <alignment horizontal="center" readingOrder="0" vertical="center"/>
    </xf>
    <xf borderId="0" fillId="5" fontId="4" numFmtId="0" xfId="0" applyAlignment="1" applyFill="1" applyFont="1">
      <alignment readingOrder="0" vertical="center"/>
    </xf>
    <xf borderId="2" fillId="6" fontId="2" numFmtId="0" xfId="0" applyAlignment="1" applyBorder="1" applyFill="1" applyFont="1">
      <alignment horizontal="center" vertical="center"/>
    </xf>
    <xf borderId="2" fillId="7" fontId="2" numFmtId="0" xfId="0" applyAlignment="1" applyBorder="1" applyFill="1" applyFont="1">
      <alignment horizontal="center" vertical="center"/>
    </xf>
    <xf borderId="0" fillId="5" fontId="5" numFmtId="0" xfId="0" applyAlignment="1" applyFont="1">
      <alignment readingOrder="0" vertical="center"/>
    </xf>
    <xf borderId="0" fillId="8" fontId="4" numFmtId="0" xfId="0" applyAlignment="1" applyFill="1" applyFont="1">
      <alignment readingOrder="0" vertical="center"/>
    </xf>
    <xf borderId="5" fillId="0" fontId="3" numFmtId="0" xfId="0" applyBorder="1" applyFont="1"/>
    <xf borderId="2" fillId="9" fontId="2" numFmtId="0" xfId="0" applyAlignment="1" applyBorder="1" applyFill="1" applyFont="1">
      <alignment horizontal="center" vertical="center"/>
    </xf>
    <xf borderId="2" fillId="10" fontId="2" numFmtId="0" xfId="0" applyAlignment="1" applyBorder="1" applyFill="1" applyFont="1">
      <alignment horizontal="center" vertical="center"/>
    </xf>
    <xf borderId="2" fillId="11" fontId="2" numFmtId="0" xfId="0" applyAlignment="1" applyBorder="1" applyFill="1" applyFont="1">
      <alignment horizontal="center" vertical="center"/>
    </xf>
    <xf borderId="0" fillId="5" fontId="1" numFmtId="0" xfId="0" applyAlignment="1" applyFont="1">
      <alignment horizontal="center" vertical="center"/>
    </xf>
    <xf borderId="0" fillId="5" fontId="2" numFmtId="0" xfId="0" applyAlignment="1" applyFont="1">
      <alignment horizontal="center" vertical="center"/>
    </xf>
    <xf borderId="0" fillId="12" fontId="1" numFmtId="0" xfId="0" applyAlignment="1" applyFill="1" applyFont="1">
      <alignment readingOrder="0" vertical="center"/>
    </xf>
    <xf borderId="0" fillId="5" fontId="1" numFmtId="0" xfId="0" applyAlignment="1" applyFont="1">
      <alignment readingOrder="0" vertical="center"/>
    </xf>
    <xf borderId="0" fillId="5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5" fontId="1" numFmtId="0" xfId="0" applyAlignment="1" applyFont="1">
      <alignment horizontal="center" readingOrder="0" vertical="center"/>
    </xf>
    <xf borderId="0" fillId="5" fontId="2" numFmtId="0" xfId="0" applyAlignment="1" applyFont="1">
      <alignment horizontal="center" readingOrder="0" vertical="center"/>
    </xf>
    <xf borderId="0" fillId="13" fontId="2" numFmtId="0" xfId="0" applyAlignment="1" applyFill="1" applyFont="1">
      <alignment horizontal="center" vertical="center"/>
    </xf>
    <xf borderId="0" fillId="14" fontId="2" numFmtId="0" xfId="0" applyAlignment="1" applyFill="1" applyFont="1">
      <alignment horizontal="center" vertical="center"/>
    </xf>
    <xf borderId="0" fillId="15" fontId="2" numFmtId="0" xfId="0" applyAlignment="1" applyFill="1" applyFont="1">
      <alignment horizontal="center" vertical="center"/>
    </xf>
    <xf borderId="0" fillId="16" fontId="2" numFmtId="0" xfId="0" applyAlignment="1" applyFill="1" applyFont="1">
      <alignment horizontal="center" readingOrder="0" vertical="center"/>
    </xf>
    <xf borderId="0" fillId="16" fontId="2" numFmtId="0" xfId="0" applyAlignment="1" applyFont="1">
      <alignment horizontal="center" vertical="center"/>
    </xf>
    <xf borderId="0" fillId="17" fontId="2" numFmtId="0" xfId="0" applyAlignment="1" applyFill="1" applyFont="1">
      <alignment horizontal="center" vertical="center"/>
    </xf>
    <xf borderId="0" fillId="18" fontId="2" numFmtId="0" xfId="0" applyAlignment="1" applyFill="1" applyFont="1">
      <alignment horizontal="center" vertical="center"/>
    </xf>
    <xf borderId="0" fillId="19" fontId="2" numFmtId="0" xfId="0" applyAlignment="1" applyFill="1" applyFont="1">
      <alignment horizontal="center" readingOrder="0" vertical="center"/>
    </xf>
    <xf borderId="0" fillId="20" fontId="2" numFmtId="0" xfId="0" applyAlignment="1" applyFill="1" applyFont="1">
      <alignment horizontal="center" readingOrder="0" vertical="center"/>
    </xf>
    <xf borderId="0" fillId="20" fontId="2" numFmtId="0" xfId="0" applyAlignment="1" applyFont="1">
      <alignment horizontal="center" vertical="center"/>
    </xf>
    <xf borderId="0" fillId="2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20" fontId="2" numFmtId="164" xfId="0" applyAlignment="1" applyFont="1" applyNumberFormat="1">
      <alignment horizontal="center" vertical="center"/>
    </xf>
    <xf borderId="0" fillId="20" fontId="1" numFmtId="0" xfId="0" applyAlignment="1" applyFont="1">
      <alignment horizontal="center" readingOrder="0" vertical="center"/>
    </xf>
    <xf borderId="0" fillId="21" fontId="1" numFmtId="0" xfId="0" applyAlignment="1" applyFill="1" applyFont="1">
      <alignment horizontal="center" readingOrder="0" vertical="center"/>
    </xf>
    <xf borderId="0" fillId="22" fontId="1" numFmtId="0" xfId="0" applyAlignment="1" applyFill="1" applyFont="1">
      <alignment horizontal="center" readingOrder="0" vertical="center"/>
    </xf>
    <xf borderId="0" fillId="23" fontId="1" numFmtId="0" xfId="0" applyAlignment="1" applyFill="1" applyFont="1">
      <alignment horizontal="center" readingOrder="0" vertical="center"/>
    </xf>
    <xf borderId="0" fillId="20" fontId="1" numFmtId="2" xfId="0" applyAlignment="1" applyFont="1" applyNumberFormat="1">
      <alignment horizontal="center" vertical="center"/>
    </xf>
    <xf borderId="0" fillId="20" fontId="1" numFmtId="164" xfId="0" applyAlignment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 readingOrder="0" vertical="center"/>
    </xf>
    <xf borderId="1" fillId="18" fontId="6" numFmtId="0" xfId="0" applyAlignment="1" applyBorder="1" applyFont="1">
      <alignment horizontal="center" readingOrder="0" vertical="center"/>
    </xf>
    <xf borderId="1" fillId="18" fontId="6" numFmtId="0" xfId="0" applyAlignment="1" applyBorder="1" applyFont="1">
      <alignment horizontal="center" vertical="center"/>
    </xf>
    <xf borderId="0" fillId="5" fontId="1" numFmtId="0" xfId="0" applyAlignment="1" applyFont="1">
      <alignment horizontal="center" textRotation="90" vertical="center"/>
    </xf>
    <xf borderId="0" fillId="5" fontId="4" numFmtId="0" xfId="0" applyAlignment="1" applyFont="1">
      <alignment readingOrder="0"/>
    </xf>
    <xf borderId="0" fillId="5" fontId="7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5" fontId="1" numFmtId="0" xfId="0" applyAlignment="1" applyFont="1">
      <alignment horizontal="center"/>
    </xf>
    <xf borderId="0" fillId="5" fontId="1" numFmtId="0" xfId="0" applyAlignment="1" applyFont="1">
      <alignment horizontal="center" readingOrder="0"/>
    </xf>
    <xf borderId="0" fillId="5" fontId="7" numFmtId="0" xfId="0" applyFont="1"/>
    <xf borderId="1" fillId="5" fontId="5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3" fillId="0" fontId="1" numFmtId="0" xfId="0" applyAlignment="1" applyBorder="1" applyFont="1">
      <alignment horizontal="center" readingOrder="0" vertical="center"/>
    </xf>
    <xf borderId="0" fillId="5" fontId="5" numFmtId="0" xfId="0" applyAlignment="1" applyFont="1">
      <alignment horizontal="center" readingOrder="0" vertical="center"/>
    </xf>
    <xf borderId="1" fillId="5" fontId="5" numFmtId="49" xfId="0" applyAlignment="1" applyBorder="1" applyFont="1" applyNumberFormat="1">
      <alignment horizontal="center" readingOrder="0" vertical="center"/>
    </xf>
    <xf borderId="1" fillId="5" fontId="8" numFmtId="0" xfId="0" applyAlignment="1" applyBorder="1" applyFont="1">
      <alignment horizontal="center" readingOrder="0" vertical="center"/>
    </xf>
    <xf borderId="1" fillId="2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9" fillId="5" fontId="5" numFmtId="0" xfId="0" applyAlignment="1" applyBorder="1" applyFont="1">
      <alignment horizontal="center" readingOrder="0" vertical="center"/>
    </xf>
    <xf borderId="3" fillId="5" fontId="5" numFmtId="0" xfId="0" applyAlignment="1" applyBorder="1" applyFont="1">
      <alignment horizontal="center" readingOrder="0" vertical="center"/>
    </xf>
    <xf borderId="1" fillId="5" fontId="1" numFmtId="49" xfId="0" applyAlignment="1" applyBorder="1" applyFont="1" applyNumberForma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5" fontId="5" numFmtId="0" xfId="0" applyAlignment="1" applyFont="1">
      <alignment readingOrder="0"/>
    </xf>
    <xf borderId="0" fillId="5" fontId="9" numFmtId="0" xfId="0" applyAlignment="1" applyFont="1">
      <alignment horizontal="center" readingOrder="0" vertical="center"/>
    </xf>
    <xf borderId="1" fillId="24" fontId="1" numFmtId="0" xfId="0" applyAlignment="1" applyBorder="1" applyFill="1" applyFont="1">
      <alignment horizontal="center" readingOrder="0" vertical="center"/>
    </xf>
    <xf borderId="0" fillId="0" fontId="1" numFmtId="10" xfId="0" applyAlignment="1" applyFont="1" applyNumberFormat="1">
      <alignment horizontal="center" vertical="center"/>
    </xf>
    <xf quotePrefix="1" borderId="0" fillId="0" fontId="1" numFmtId="0" xfId="0" applyAlignment="1" applyFont="1">
      <alignment horizontal="center" readingOrder="0" vertical="center"/>
    </xf>
    <xf borderId="1" fillId="15" fontId="1" numFmtId="0" xfId="0" applyAlignment="1" applyBorder="1" applyFont="1">
      <alignment horizontal="center" readingOrder="0"/>
    </xf>
    <xf borderId="1" fillId="24" fontId="1" numFmtId="0" xfId="0" applyAlignment="1" applyBorder="1" applyFont="1">
      <alignment horizontal="center" readingOrder="0"/>
    </xf>
    <xf borderId="1" fillId="16" fontId="1" numFmtId="0" xfId="0" applyAlignment="1" applyBorder="1" applyFont="1">
      <alignment horizontal="center" readingOrder="0" vertical="center"/>
    </xf>
    <xf borderId="1" fillId="21" fontId="1" numFmtId="0" xfId="0" applyAlignment="1" applyBorder="1" applyFont="1">
      <alignment horizontal="center" readingOrder="0" vertical="center"/>
    </xf>
    <xf borderId="0" fillId="0" fontId="1" numFmtId="2" xfId="0" applyAlignment="1" applyFont="1" applyNumberFormat="1">
      <alignment horizontal="center" vertical="center"/>
    </xf>
    <xf borderId="1" fillId="25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1" xfId="0" applyAlignment="1" applyFont="1" applyNumberFormat="1">
      <alignment horizontal="center" readingOrder="0" vertical="center"/>
    </xf>
    <xf borderId="0" fillId="0" fontId="1" numFmtId="10" xfId="0" applyAlignment="1" applyFont="1" applyNumberFormat="1">
      <alignment horizontal="center" readingOrder="0" vertical="center"/>
    </xf>
    <xf borderId="0" fillId="0" fontId="1" numFmtId="0" xfId="0" applyAlignment="1" applyFont="1">
      <alignment readingOrder="0"/>
    </xf>
    <xf borderId="0" fillId="16" fontId="1" numFmtId="1" xfId="0" applyAlignment="1" applyFont="1" applyNumberFormat="1">
      <alignment horizontal="center" readingOrder="0" vertical="center"/>
    </xf>
    <xf borderId="0" fillId="16" fontId="1" numFmtId="10" xfId="0" applyAlignment="1" applyFont="1" applyNumberFormat="1">
      <alignment horizontal="center" vertical="center"/>
    </xf>
    <xf borderId="0" fillId="5" fontId="10" numFmtId="0" xfId="0" applyAlignment="1" applyFont="1">
      <alignment horizontal="left"/>
    </xf>
  </cellXfs>
  <cellStyles count="1">
    <cellStyle xfId="0" name="Normal" builtinId="0"/>
  </cellStyles>
  <dxfs count="7">
    <dxf>
      <font/>
      <fill>
        <patternFill patternType="solid">
          <fgColor rgb="FFE67C73"/>
          <bgColor rgb="FFE67C73"/>
        </patternFill>
      </fill>
      <border/>
    </dxf>
    <dxf>
      <font/>
      <fill>
        <patternFill patternType="solid">
          <fgColor rgb="FFF5CA9D"/>
          <bgColor rgb="FFF5CA9D"/>
        </patternFill>
      </fill>
      <border/>
    </dxf>
    <dxf>
      <font/>
      <fill>
        <patternFill patternType="solid">
          <fgColor rgb="FFFCE49B"/>
          <bgColor rgb="FFFCE49B"/>
        </patternFill>
      </fill>
      <border/>
    </dxf>
    <dxf>
      <font/>
      <fill>
        <patternFill patternType="solid">
          <fgColor rgb="FFDBEAD4"/>
          <bgColor rgb="FFDBEAD4"/>
        </patternFill>
      </fill>
      <border/>
    </dxf>
    <dxf>
      <font/>
      <fill>
        <patternFill patternType="solid">
          <fgColor rgb="FFA8C3F3"/>
          <bgColor rgb="FFA8C3F3"/>
        </patternFill>
      </fill>
      <border/>
    </dxf>
    <dxf>
      <font/>
      <fill>
        <patternFill patternType="solid">
          <fgColor rgb="FFD8D2E9"/>
          <bgColor rgb="FFD8D2E9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'Ответы на вопросы'!$C$10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'Ответы на вопросы'!$B$11:$B$16</c:f>
            </c:strRef>
          </c:cat>
          <c:val>
            <c:numRef>
              <c:f>'Ответы на вопросы'!$C$11:$C$16</c:f>
              <c:numCache/>
            </c:numRef>
          </c:val>
        </c:ser>
        <c:ser>
          <c:idx val="1"/>
          <c:order val="1"/>
          <c:tx>
            <c:strRef>
              <c:f>'Ответы на вопросы'!$D$10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'Ответы на вопросы'!$B$11:$B$16</c:f>
            </c:strRef>
          </c:cat>
          <c:val>
            <c:numRef>
              <c:f>'Ответы на вопросы'!$D$11:$D$16</c:f>
              <c:numCache/>
            </c:numRef>
          </c:val>
        </c:ser>
        <c:ser>
          <c:idx val="2"/>
          <c:order val="2"/>
          <c:tx>
            <c:strRef>
              <c:f>'Ответы на вопросы'!$E$10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'Ответы на вопросы'!$B$11:$B$16</c:f>
            </c:strRef>
          </c:cat>
          <c:val>
            <c:numRef>
              <c:f>'Ответы на вопросы'!$E$11:$E$16</c:f>
              <c:numCache/>
            </c:numRef>
          </c:val>
        </c:ser>
        <c:ser>
          <c:idx val="3"/>
          <c:order val="3"/>
          <c:tx>
            <c:strRef>
              <c:f>'Ответы на вопросы'!$F$10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'Ответы на вопросы'!$B$11:$B$16</c:f>
            </c:strRef>
          </c:cat>
          <c:val>
            <c:numRef>
              <c:f>'Ответы на вопросы'!$F$11:$F$16</c:f>
              <c:numCache/>
            </c:numRef>
          </c:val>
        </c:ser>
        <c:ser>
          <c:idx val="4"/>
          <c:order val="4"/>
          <c:tx>
            <c:strRef>
              <c:f>'Ответы на вопросы'!$G$10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'Ответы на вопросы'!$B$11:$B$16</c:f>
            </c:strRef>
          </c:cat>
          <c:val>
            <c:numRef>
              <c:f>'Ответы на вопросы'!$G$11:$G$16</c:f>
              <c:numCache/>
            </c:numRef>
          </c:val>
        </c:ser>
        <c:ser>
          <c:idx val="5"/>
          <c:order val="5"/>
          <c:tx>
            <c:strRef>
              <c:f>'Ответы на вопросы'!$H$10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'Ответы на вопросы'!$B$11:$B$16</c:f>
            </c:strRef>
          </c:cat>
          <c:val>
            <c:numRef>
              <c:f>'Ответы на вопросы'!$H$11:$H$16</c:f>
              <c:numCache/>
            </c:numRef>
          </c:val>
        </c:ser>
        <c:axId val="322254766"/>
        <c:axId val="883878638"/>
      </c:barChart>
      <c:catAx>
        <c:axId val="3222547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3878638"/>
      </c:catAx>
      <c:valAx>
        <c:axId val="8838786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22547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342900</xdr:colOff>
      <xdr:row>0</xdr:row>
      <xdr:rowOff>0</xdr:rowOff>
    </xdr:from>
    <xdr:ext cx="6705600" cy="33718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47625</xdr:colOff>
      <xdr:row>16</xdr:row>
      <xdr:rowOff>95250</xdr:rowOff>
    </xdr:from>
    <xdr:ext cx="4019550" cy="431482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495300</xdr:colOff>
      <xdr:row>16</xdr:row>
      <xdr:rowOff>133350</xdr:rowOff>
    </xdr:from>
    <xdr:ext cx="7305675" cy="4362450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12" max="12" width="23.38"/>
    <col customWidth="1" min="15" max="16" width="15.88"/>
    <col customWidth="1" min="17" max="1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</row>
    <row r="2">
      <c r="A2" s="6">
        <v>1.0</v>
      </c>
      <c r="B2" s="7" t="s">
        <v>7</v>
      </c>
      <c r="C2" s="8"/>
      <c r="D2" s="8"/>
      <c r="E2" s="8"/>
      <c r="F2" s="9"/>
      <c r="G2" s="8"/>
      <c r="H2" s="8"/>
      <c r="I2" s="10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</row>
    <row r="3">
      <c r="A3" s="6">
        <v>2.0</v>
      </c>
      <c r="B3" s="9"/>
      <c r="C3" s="8"/>
      <c r="D3" s="8"/>
      <c r="E3" s="8"/>
      <c r="F3" s="9"/>
      <c r="G3" s="8"/>
      <c r="H3" s="8"/>
      <c r="I3" s="10"/>
      <c r="J3" s="11" t="s">
        <v>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6">
        <v>3.0</v>
      </c>
      <c r="B4" s="9"/>
      <c r="C4" s="12" t="s">
        <v>9</v>
      </c>
      <c r="D4" s="8"/>
      <c r="E4" s="8"/>
      <c r="F4" s="9"/>
      <c r="G4" s="8"/>
      <c r="H4" s="8"/>
      <c r="I4" s="10"/>
      <c r="J4" s="11" t="s">
        <v>10</v>
      </c>
      <c r="K4" s="4"/>
      <c r="L4" s="4"/>
      <c r="M4" s="4"/>
      <c r="N4" s="4"/>
      <c r="O4" s="4"/>
      <c r="P4" s="4"/>
      <c r="Q4" s="4"/>
      <c r="R4" s="4"/>
      <c r="S4" s="5"/>
      <c r="T4" s="5"/>
      <c r="U4" s="5"/>
      <c r="V4" s="4"/>
      <c r="W4" s="4"/>
      <c r="X4" s="5"/>
      <c r="Y4" s="5"/>
      <c r="Z4" s="5"/>
      <c r="AA4" s="5"/>
    </row>
    <row r="5">
      <c r="A5" s="6">
        <v>4.0</v>
      </c>
      <c r="B5" s="9"/>
      <c r="C5" s="9"/>
      <c r="D5" s="8"/>
      <c r="E5" s="8"/>
      <c r="F5" s="9"/>
      <c r="G5" s="8"/>
      <c r="H5" s="8"/>
      <c r="I5" s="4"/>
      <c r="J5" s="11" t="s">
        <v>11</v>
      </c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5"/>
      <c r="W5" s="5"/>
      <c r="X5" s="5"/>
      <c r="Y5" s="5"/>
      <c r="Z5" s="5"/>
      <c r="AA5" s="5"/>
    </row>
    <row r="6">
      <c r="A6" s="6">
        <v>5.0</v>
      </c>
      <c r="B6" s="9"/>
      <c r="C6" s="9"/>
      <c r="D6" s="13" t="s">
        <v>12</v>
      </c>
      <c r="E6" s="8"/>
      <c r="F6" s="9"/>
      <c r="G6" s="8"/>
      <c r="H6" s="8"/>
      <c r="I6" s="4"/>
      <c r="J6" s="14" t="s">
        <v>13</v>
      </c>
      <c r="K6" s="15" t="str">
        <f>'Оценочное время'!B3</f>
        <v>CPU(6)</v>
      </c>
      <c r="L6" s="15" t="str">
        <f>'Оценочное время'!C3</f>
        <v>IO1(18)</v>
      </c>
      <c r="M6" s="15" t="str">
        <f>'Оценочное время'!D3</f>
        <v>CPU(6)</v>
      </c>
      <c r="N6" s="15" t="str">
        <f>'Оценочное время'!E3</f>
        <v>IO2(18)</v>
      </c>
      <c r="O6" s="15" t="str">
        <f>'Оценочное время'!F3</f>
        <v>CPU(4)</v>
      </c>
      <c r="P6" s="15" t="str">
        <f>'Оценочное время'!G3</f>
        <v>IO1(20)</v>
      </c>
      <c r="Q6" s="15" t="str">
        <f>'Оценочное время'!H3</f>
        <v>CPU(6)</v>
      </c>
      <c r="R6" s="15" t="str">
        <f>'Оценочное время'!I3</f>
        <v>IO2(12)</v>
      </c>
      <c r="S6" s="15" t="str">
        <f>'Оценочное время'!J3</f>
        <v>CPU(2)</v>
      </c>
      <c r="T6" s="15" t="str">
        <f>'Оценочное время'!K3</f>
        <v>IO2(18)</v>
      </c>
      <c r="U6" s="11" t="str">
        <f>'Оценочное время'!L3</f>
        <v/>
      </c>
      <c r="V6" s="11" t="str">
        <f>'Оценочное время'!M3</f>
        <v/>
      </c>
      <c r="W6" s="11" t="str">
        <f>'Оценочное время'!N3</f>
        <v/>
      </c>
      <c r="X6" s="11" t="str">
        <f>'Оценочное время'!O3</f>
        <v/>
      </c>
      <c r="Y6" s="11" t="str">
        <f>'Оценочное время'!P3</f>
        <v/>
      </c>
      <c r="Z6" s="11" t="str">
        <f>'Оценочное время'!Q3</f>
        <v/>
      </c>
      <c r="AA6" s="11" t="str">
        <f>'Оценочное время'!R3</f>
        <v/>
      </c>
    </row>
    <row r="7">
      <c r="A7" s="6">
        <v>6.0</v>
      </c>
      <c r="B7" s="16"/>
      <c r="C7" s="9"/>
      <c r="D7" s="9"/>
      <c r="E7" s="8"/>
      <c r="F7" s="9"/>
      <c r="G7" s="8"/>
      <c r="H7" s="8"/>
      <c r="I7" s="4"/>
      <c r="J7" s="14" t="s">
        <v>14</v>
      </c>
      <c r="K7" s="15" t="str">
        <f>'Оценочное время'!B4</f>
        <v>CPU(12)</v>
      </c>
      <c r="L7" s="15" t="str">
        <f>'Оценочное время'!C4</f>
        <v>IO1(14)</v>
      </c>
      <c r="M7" s="15" t="str">
        <f>'Оценочное время'!D4</f>
        <v>CPU(48)</v>
      </c>
      <c r="N7" s="15" t="str">
        <f>'Оценочное время'!E4</f>
        <v>IO2(14)</v>
      </c>
      <c r="O7" s="15" t="str">
        <f>'Оценочное время'!F4</f>
        <v>CPU(12)</v>
      </c>
      <c r="P7" s="15" t="str">
        <f>'Оценочное время'!G4</f>
        <v>IO1(14)</v>
      </c>
      <c r="Q7" s="15" t="str">
        <f>'Оценочное время'!H4</f>
        <v>CPU(12)</v>
      </c>
      <c r="R7" s="15" t="str">
        <f>'Оценочное время'!I4</f>
        <v>IO2(12)</v>
      </c>
      <c r="S7" s="11" t="str">
        <f>'Оценочное время'!J4</f>
        <v/>
      </c>
      <c r="T7" s="11" t="str">
        <f>'Оценочное время'!K4</f>
        <v/>
      </c>
      <c r="U7" s="11" t="str">
        <f>'Оценочное время'!L4</f>
        <v/>
      </c>
      <c r="V7" s="11" t="str">
        <f>'Оценочное время'!M4</f>
        <v/>
      </c>
      <c r="W7" s="11" t="str">
        <f>'Оценочное время'!N4</f>
        <v/>
      </c>
      <c r="X7" s="11" t="str">
        <f>'Оценочное время'!O4</f>
        <v/>
      </c>
      <c r="Y7" s="11" t="str">
        <f>'Оценочное время'!P4</f>
        <v/>
      </c>
      <c r="Z7" s="11" t="str">
        <f>'Оценочное время'!Q4</f>
        <v/>
      </c>
      <c r="AA7" s="11" t="str">
        <f>'Оценочное время'!R4</f>
        <v/>
      </c>
    </row>
    <row r="8">
      <c r="A8" s="6">
        <v>7.0</v>
      </c>
      <c r="B8" s="17" t="s">
        <v>15</v>
      </c>
      <c r="C8" s="9"/>
      <c r="D8" s="9"/>
      <c r="E8" s="8"/>
      <c r="F8" s="9"/>
      <c r="G8" s="7" t="s">
        <v>16</v>
      </c>
      <c r="H8" s="8"/>
      <c r="I8" s="4"/>
      <c r="J8" s="14" t="s">
        <v>17</v>
      </c>
      <c r="K8" s="15" t="str">
        <f>'Оценочное время'!B5</f>
        <v>CPU(60)</v>
      </c>
      <c r="L8" s="15" t="str">
        <f>'Оценочное время'!C5</f>
        <v>IO2(16)</v>
      </c>
      <c r="M8" s="15" t="str">
        <f>'Оценочное время'!D5</f>
        <v>CPU(12)</v>
      </c>
      <c r="N8" s="15" t="str">
        <f>'Оценочное время'!E5</f>
        <v>IO1(18)</v>
      </c>
      <c r="O8" s="15" t="str">
        <f>'Оценочное время'!F5</f>
        <v>CPU(48)</v>
      </c>
      <c r="P8" s="15" t="str">
        <f>'Оценочное время'!G5</f>
        <v>IO2(18)</v>
      </c>
      <c r="Q8" s="15" t="str">
        <f>'Оценочное время'!H5</f>
        <v>CPU(36)</v>
      </c>
      <c r="R8" s="15" t="str">
        <f>'Оценочное время'!I5</f>
        <v>IO2(12)</v>
      </c>
      <c r="S8" s="15" t="str">
        <f>'Оценочное время'!J5</f>
        <v>CPU(12)</v>
      </c>
      <c r="T8" s="15" t="str">
        <f>'Оценочное время'!K5</f>
        <v>IO2(18)</v>
      </c>
      <c r="U8" s="15" t="str">
        <f>'Оценочное время'!L5</f>
        <v>CPU(12)</v>
      </c>
      <c r="V8" s="15" t="str">
        <f>'Оценочное время'!M5</f>
        <v>IO1(18)</v>
      </c>
      <c r="W8" s="11" t="str">
        <f>'Оценочное время'!N5</f>
        <v/>
      </c>
      <c r="X8" s="11" t="str">
        <f>'Оценочное время'!O5</f>
        <v/>
      </c>
      <c r="Y8" s="11" t="str">
        <f>'Оценочное время'!P5</f>
        <v/>
      </c>
      <c r="Z8" s="11" t="str">
        <f>'Оценочное время'!Q5</f>
        <v/>
      </c>
      <c r="AA8" s="11" t="str">
        <f>'Оценочное время'!R5</f>
        <v/>
      </c>
    </row>
    <row r="9">
      <c r="A9" s="6">
        <v>8.0</v>
      </c>
      <c r="B9" s="9"/>
      <c r="C9" s="9"/>
      <c r="D9" s="9"/>
      <c r="E9" s="8"/>
      <c r="F9" s="9"/>
      <c r="G9" s="9"/>
      <c r="H9" s="8"/>
      <c r="I9" s="4"/>
      <c r="J9" s="14" t="s">
        <v>18</v>
      </c>
      <c r="K9" s="15" t="str">
        <f>'Оценочное время'!B6</f>
        <v>CPU(8)</v>
      </c>
      <c r="L9" s="15" t="str">
        <f>'Оценочное время'!C6</f>
        <v>IO2(12)</v>
      </c>
      <c r="M9" s="15" t="str">
        <f>'Оценочное время'!D6</f>
        <v>CPU(8)</v>
      </c>
      <c r="N9" s="15" t="str">
        <f>'Оценочное время'!E6</f>
        <v>IO1(18)</v>
      </c>
      <c r="O9" s="15" t="str">
        <f>'Оценочное время'!F6</f>
        <v>CPU(8)</v>
      </c>
      <c r="P9" s="15" t="str">
        <f>'Оценочное время'!G6</f>
        <v>IO1(18)</v>
      </c>
      <c r="Q9" s="15" t="str">
        <f>'Оценочное время'!H6</f>
        <v>CPU(8)</v>
      </c>
      <c r="R9" s="15" t="str">
        <f>'Оценочное время'!I6</f>
        <v>IO2(12)</v>
      </c>
      <c r="S9" s="15" t="str">
        <f>'Оценочное время'!J6</f>
        <v>CPU(6)</v>
      </c>
      <c r="T9" s="15" t="str">
        <f>'Оценочное время'!K6</f>
        <v>IO1(10)</v>
      </c>
      <c r="U9" s="15" t="str">
        <f>'Оценочное время'!L6</f>
        <v>CPU(8)</v>
      </c>
      <c r="V9" s="15" t="str">
        <f>'Оценочное время'!M6</f>
        <v>IO1(18)</v>
      </c>
      <c r="W9" s="11" t="str">
        <f>'Оценочное время'!N6</f>
        <v/>
      </c>
      <c r="X9" s="11" t="str">
        <f>'Оценочное время'!O6</f>
        <v/>
      </c>
      <c r="Y9" s="11" t="str">
        <f>'Оценочное время'!P6</f>
        <v/>
      </c>
      <c r="Z9" s="11" t="str">
        <f>'Оценочное время'!Q6</f>
        <v/>
      </c>
      <c r="AA9" s="11" t="str">
        <f>'Оценочное время'!R6</f>
        <v/>
      </c>
    </row>
    <row r="10">
      <c r="A10" s="6">
        <v>9.0</v>
      </c>
      <c r="B10" s="9"/>
      <c r="C10" s="9"/>
      <c r="D10" s="9"/>
      <c r="E10" s="18" t="s">
        <v>19</v>
      </c>
      <c r="F10" s="9"/>
      <c r="G10" s="9"/>
      <c r="H10" s="8"/>
      <c r="I10" s="4"/>
      <c r="J10" s="14" t="s">
        <v>20</v>
      </c>
      <c r="K10" s="15" t="str">
        <f>'Оценочное время'!B7</f>
        <v>CPU(10)</v>
      </c>
      <c r="L10" s="15" t="str">
        <f>'Оценочное время'!C7</f>
        <v>IO1(14)</v>
      </c>
      <c r="M10" s="15" t="str">
        <f>'Оценочное время'!D7</f>
        <v>CPU(4)</v>
      </c>
      <c r="N10" s="15" t="str">
        <f>'Оценочное время'!E7</f>
        <v>IO1(16)</v>
      </c>
      <c r="O10" s="15" t="str">
        <f>'Оценочное время'!F7</f>
        <v>CPU(10)</v>
      </c>
      <c r="P10" s="15" t="str">
        <f>'Оценочное время'!G7</f>
        <v>IO2(20)</v>
      </c>
      <c r="Q10" s="15" t="str">
        <f>'Оценочное время'!H7</f>
        <v>CPU(4)</v>
      </c>
      <c r="R10" s="15" t="str">
        <f>'Оценочное время'!I7</f>
        <v>IO1(16)</v>
      </c>
      <c r="S10" s="15" t="str">
        <f>'Оценочное время'!J7</f>
        <v>CPU(6)</v>
      </c>
      <c r="T10" s="15" t="str">
        <f>'Оценочное время'!K7</f>
        <v>IO2(14)</v>
      </c>
      <c r="U10" s="11" t="str">
        <f>'Оценочное время'!L7</f>
        <v/>
      </c>
      <c r="V10" s="11" t="str">
        <f>'Оценочное время'!M7</f>
        <v/>
      </c>
      <c r="W10" s="11" t="str">
        <f>'Оценочное время'!N7</f>
        <v/>
      </c>
      <c r="X10" s="11" t="str">
        <f>'Оценочное время'!O7</f>
        <v/>
      </c>
      <c r="Y10" s="11" t="str">
        <f>'Оценочное время'!P7</f>
        <v/>
      </c>
      <c r="Z10" s="11" t="str">
        <f>'Оценочное время'!Q7</f>
        <v/>
      </c>
      <c r="AA10" s="11" t="str">
        <f>'Оценочное время'!R7</f>
        <v/>
      </c>
    </row>
    <row r="11">
      <c r="A11" s="6">
        <v>10.0</v>
      </c>
      <c r="B11" s="9"/>
      <c r="C11" s="9"/>
      <c r="D11" s="9"/>
      <c r="E11" s="9"/>
      <c r="F11" s="9"/>
      <c r="G11" s="9"/>
      <c r="H11" s="8"/>
      <c r="I11" s="4"/>
      <c r="J11" s="14" t="s">
        <v>21</v>
      </c>
      <c r="K11" s="15" t="str">
        <f>'Оценочное время'!B8</f>
        <v>CPU(36)</v>
      </c>
      <c r="L11" s="15" t="str">
        <f>'Оценочное время'!C8</f>
        <v>IO1(20)</v>
      </c>
      <c r="M11" s="15" t="str">
        <f>'Оценочное время'!D8</f>
        <v>CPU(48)</v>
      </c>
      <c r="N11" s="15" t="str">
        <f>'Оценочное время'!E8</f>
        <v>IO2(16)</v>
      </c>
      <c r="O11" s="15" t="str">
        <f>'Оценочное время'!F8</f>
        <v>CPU(48)</v>
      </c>
      <c r="P11" s="15" t="str">
        <f>'Оценочное время'!G8</f>
        <v>IO2(16)</v>
      </c>
      <c r="Q11" s="15" t="str">
        <f>'Оценочное время'!H8</f>
        <v>CPU(60)</v>
      </c>
      <c r="R11" s="15" t="str">
        <f>'Оценочное время'!I8</f>
        <v>IO1(16)</v>
      </c>
      <c r="S11" s="15" t="str">
        <f>'Оценочное время'!J8</f>
        <v>CPU(48)</v>
      </c>
      <c r="T11" s="15" t="str">
        <f>'Оценочное время'!K8</f>
        <v>IO2(20)</v>
      </c>
      <c r="U11" s="11" t="str">
        <f>'Оценочное время'!L8</f>
        <v/>
      </c>
      <c r="V11" s="11" t="str">
        <f>'Оценочное время'!M8</f>
        <v/>
      </c>
      <c r="W11" s="11" t="str">
        <f>'Оценочное время'!N8</f>
        <v/>
      </c>
      <c r="X11" s="11" t="str">
        <f>'Оценочное время'!O8</f>
        <v/>
      </c>
      <c r="Y11" s="11" t="str">
        <f>'Оценочное время'!P8</f>
        <v/>
      </c>
      <c r="Z11" s="11" t="str">
        <f>'Оценочное время'!Q8</f>
        <v/>
      </c>
      <c r="AA11" s="11" t="str">
        <f>'Оценочное время'!R8</f>
        <v/>
      </c>
    </row>
    <row r="12">
      <c r="A12" s="6">
        <v>11.0</v>
      </c>
      <c r="B12" s="9"/>
      <c r="C12" s="9"/>
      <c r="D12" s="9"/>
      <c r="E12" s="9"/>
      <c r="F12" s="9"/>
      <c r="G12" s="9"/>
      <c r="H12" s="8"/>
      <c r="I12" s="4"/>
      <c r="J12" s="11" t="s">
        <v>22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11" t="str">
        <f>'Оценочное время'!O6</f>
        <v/>
      </c>
      <c r="Y12" s="5"/>
      <c r="Z12" s="5"/>
      <c r="AA12" s="5"/>
    </row>
    <row r="13">
      <c r="A13" s="6">
        <v>12.0</v>
      </c>
      <c r="B13" s="9"/>
      <c r="C13" s="9"/>
      <c r="D13" s="9"/>
      <c r="E13" s="9"/>
      <c r="F13" s="9"/>
      <c r="G13" s="9"/>
      <c r="H13" s="8"/>
      <c r="I13" s="4"/>
      <c r="J13" s="11" t="s">
        <v>23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1" t="str">
        <f>'Оценочное время'!N6</f>
        <v/>
      </c>
      <c r="X13" s="11" t="str">
        <f>'Оценочное время'!O6</f>
        <v/>
      </c>
      <c r="Y13" s="11"/>
      <c r="Z13" s="11"/>
      <c r="AA13" s="5"/>
    </row>
    <row r="14">
      <c r="A14" s="6">
        <v>13.0</v>
      </c>
      <c r="B14" s="9"/>
      <c r="C14" s="9"/>
      <c r="D14" s="9"/>
      <c r="E14" s="9"/>
      <c r="F14" s="9"/>
      <c r="G14" s="9"/>
      <c r="H14" s="8"/>
      <c r="I14" s="4"/>
      <c r="J14" s="11" t="s">
        <v>24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1" t="str">
        <f>'Оценочное время'!N8</f>
        <v/>
      </c>
      <c r="X14" s="11" t="str">
        <f>'Оценочное время'!P3</f>
        <v/>
      </c>
      <c r="Y14" s="11"/>
      <c r="Z14" s="11"/>
      <c r="AA14" s="5"/>
    </row>
    <row r="15">
      <c r="A15" s="6">
        <v>14.0</v>
      </c>
      <c r="B15" s="16"/>
      <c r="C15" s="16"/>
      <c r="D15" s="9"/>
      <c r="E15" s="9"/>
      <c r="F15" s="9"/>
      <c r="G15" s="9"/>
      <c r="H15" s="8"/>
      <c r="I15" s="4"/>
      <c r="J15" s="11" t="s">
        <v>25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</row>
    <row r="16">
      <c r="A16" s="6">
        <v>15.0</v>
      </c>
      <c r="B16" s="19" t="s">
        <v>26</v>
      </c>
      <c r="C16" s="8"/>
      <c r="D16" s="9"/>
      <c r="E16" s="9"/>
      <c r="F16" s="9"/>
      <c r="G16" s="9"/>
      <c r="H16" s="17" t="s">
        <v>27</v>
      </c>
      <c r="I16" s="4"/>
      <c r="J16" s="11" t="s">
        <v>28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</row>
    <row r="17">
      <c r="A17" s="6">
        <v>16.0</v>
      </c>
      <c r="B17" s="9"/>
      <c r="C17" s="8"/>
      <c r="D17" s="9"/>
      <c r="E17" s="9"/>
      <c r="F17" s="9"/>
      <c r="G17" s="9"/>
      <c r="H17" s="9"/>
      <c r="I17" s="4"/>
      <c r="J17" s="11" t="s">
        <v>29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</row>
    <row r="18">
      <c r="A18" s="6">
        <v>17.0</v>
      </c>
      <c r="B18" s="9"/>
      <c r="C18" s="8"/>
      <c r="D18" s="9"/>
      <c r="E18" s="9"/>
      <c r="F18" s="9"/>
      <c r="G18" s="9"/>
      <c r="H18" s="9"/>
      <c r="I18" s="4"/>
      <c r="J18" s="11" t="s">
        <v>30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</row>
    <row r="19">
      <c r="A19" s="6">
        <v>18.0</v>
      </c>
      <c r="B19" s="9"/>
      <c r="C19" s="8"/>
      <c r="D19" s="9"/>
      <c r="E19" s="16"/>
      <c r="F19" s="9"/>
      <c r="G19" s="9"/>
      <c r="H19" s="9"/>
      <c r="I19" s="4"/>
      <c r="J19" s="11" t="s">
        <v>31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</row>
    <row r="20">
      <c r="A20" s="6">
        <v>19.0</v>
      </c>
      <c r="B20" s="9"/>
      <c r="C20" s="8"/>
      <c r="D20" s="9"/>
      <c r="E20" s="8"/>
      <c r="F20" s="9"/>
      <c r="G20" s="9"/>
      <c r="H20" s="9"/>
      <c r="I20" s="4"/>
      <c r="J20" s="11" t="s">
        <v>32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</row>
    <row r="21">
      <c r="A21" s="6">
        <v>20.0</v>
      </c>
      <c r="B21" s="9"/>
      <c r="C21" s="8"/>
      <c r="D21" s="9"/>
      <c r="E21" s="8"/>
      <c r="F21" s="9"/>
      <c r="G21" s="9"/>
      <c r="H21" s="9"/>
      <c r="I21" s="4"/>
      <c r="J21" s="11" t="s">
        <v>33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</row>
    <row r="22">
      <c r="A22" s="6">
        <v>21.0</v>
      </c>
      <c r="B22" s="9"/>
      <c r="C22" s="8"/>
      <c r="D22" s="9"/>
      <c r="E22" s="8"/>
      <c r="F22" s="9"/>
      <c r="G22" s="9"/>
      <c r="H22" s="9"/>
      <c r="I22" s="4"/>
      <c r="J22" s="11" t="s">
        <v>34</v>
      </c>
      <c r="K22" s="20"/>
      <c r="L22" s="20"/>
      <c r="M22" s="20"/>
      <c r="N22" s="20"/>
      <c r="O22" s="10"/>
      <c r="P22" s="4"/>
      <c r="Q22" s="4"/>
      <c r="R22" s="4"/>
      <c r="S22" s="4"/>
      <c r="T22" s="4"/>
      <c r="U22" s="21"/>
      <c r="V22" s="4"/>
      <c r="W22" s="4"/>
      <c r="X22" s="5"/>
      <c r="Y22" s="5"/>
      <c r="Z22" s="5"/>
      <c r="AA22" s="5"/>
    </row>
    <row r="23">
      <c r="A23" s="6">
        <v>22.0</v>
      </c>
      <c r="B23" s="9"/>
      <c r="C23" s="8"/>
      <c r="D23" s="9"/>
      <c r="E23" s="8"/>
      <c r="F23" s="9"/>
      <c r="G23" s="9"/>
      <c r="H23" s="9"/>
      <c r="I23" s="4"/>
      <c r="J23" s="11" t="s">
        <v>35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21"/>
      <c r="V23" s="4"/>
      <c r="W23" s="4"/>
      <c r="X23" s="5"/>
      <c r="Y23" s="5"/>
      <c r="Z23" s="5"/>
      <c r="AA23" s="5"/>
    </row>
    <row r="24">
      <c r="A24" s="6">
        <v>23.0</v>
      </c>
      <c r="B24" s="9"/>
      <c r="C24" s="8"/>
      <c r="D24" s="9"/>
      <c r="E24" s="8"/>
      <c r="F24" s="9"/>
      <c r="G24" s="9"/>
      <c r="H24" s="9"/>
      <c r="I24" s="4"/>
      <c r="J24" s="11" t="s">
        <v>36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21"/>
      <c r="V24" s="4"/>
      <c r="W24" s="4"/>
      <c r="X24" s="5"/>
      <c r="Y24" s="5"/>
      <c r="Z24" s="5"/>
      <c r="AA24" s="5"/>
    </row>
    <row r="25">
      <c r="A25" s="6">
        <v>24.0</v>
      </c>
      <c r="B25" s="9"/>
      <c r="C25" s="8"/>
      <c r="D25" s="9"/>
      <c r="E25" s="8"/>
      <c r="F25" s="9"/>
      <c r="G25" s="16"/>
      <c r="H25" s="9"/>
      <c r="I25" s="4"/>
      <c r="J25" s="11" t="s">
        <v>37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21"/>
      <c r="V25" s="4"/>
      <c r="W25" s="4"/>
      <c r="X25" s="5"/>
      <c r="Y25" s="5"/>
      <c r="Z25" s="5"/>
      <c r="AA25" s="5"/>
    </row>
    <row r="26">
      <c r="A26" s="6">
        <v>25.0</v>
      </c>
      <c r="B26" s="9"/>
      <c r="C26" s="7" t="s">
        <v>7</v>
      </c>
      <c r="D26" s="9"/>
      <c r="E26" s="8"/>
      <c r="F26" s="9"/>
      <c r="G26" s="12" t="s">
        <v>38</v>
      </c>
      <c r="H26" s="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21"/>
      <c r="V26" s="4"/>
      <c r="W26" s="4"/>
      <c r="X26" s="5"/>
      <c r="Y26" s="5"/>
      <c r="Z26" s="5"/>
      <c r="AA26" s="5"/>
    </row>
    <row r="27">
      <c r="A27" s="6">
        <v>26.0</v>
      </c>
      <c r="B27" s="9"/>
      <c r="C27" s="9"/>
      <c r="D27" s="9"/>
      <c r="E27" s="8"/>
      <c r="F27" s="9"/>
      <c r="G27" s="9"/>
      <c r="H27" s="16"/>
      <c r="I27" s="4"/>
      <c r="J27" s="4"/>
      <c r="K27" s="5"/>
      <c r="L27" s="10" t="s">
        <v>39</v>
      </c>
      <c r="M27" s="4"/>
      <c r="N27" s="4"/>
      <c r="O27" s="4"/>
      <c r="P27" s="4"/>
      <c r="Q27" s="4"/>
      <c r="R27" s="4"/>
      <c r="S27" s="4"/>
      <c r="T27" s="5"/>
      <c r="U27" s="21"/>
      <c r="V27" s="4"/>
      <c r="W27" s="4"/>
      <c r="X27" s="5"/>
      <c r="Y27" s="5"/>
      <c r="Z27" s="5"/>
      <c r="AA27" s="5"/>
    </row>
    <row r="28">
      <c r="A28" s="6">
        <v>27.0</v>
      </c>
      <c r="B28" s="9"/>
      <c r="C28" s="9"/>
      <c r="D28" s="9"/>
      <c r="E28" s="17" t="s">
        <v>15</v>
      </c>
      <c r="F28" s="9"/>
      <c r="G28" s="9"/>
      <c r="H28" s="8"/>
      <c r="I28" s="4"/>
      <c r="J28" s="22" t="s">
        <v>40</v>
      </c>
      <c r="K28" s="23">
        <v>1.0</v>
      </c>
      <c r="L28" s="23">
        <v>2.0</v>
      </c>
      <c r="M28" s="23">
        <v>5.0</v>
      </c>
      <c r="N28" s="23">
        <v>4.0</v>
      </c>
      <c r="O28" s="23">
        <v>6.0</v>
      </c>
      <c r="P28" s="23">
        <v>1.0</v>
      </c>
      <c r="Q28" s="23">
        <v>5.0</v>
      </c>
      <c r="R28" s="5"/>
      <c r="S28" s="5"/>
      <c r="T28" s="5"/>
      <c r="U28" s="21"/>
      <c r="V28" s="4"/>
      <c r="W28" s="4"/>
      <c r="X28" s="5"/>
      <c r="Y28" s="5"/>
      <c r="Z28" s="5"/>
      <c r="AA28" s="5"/>
    </row>
    <row r="29">
      <c r="A29" s="6">
        <v>28.0</v>
      </c>
      <c r="B29" s="9"/>
      <c r="C29" s="9"/>
      <c r="D29" s="9"/>
      <c r="E29" s="9"/>
      <c r="F29" s="9"/>
      <c r="G29" s="9"/>
      <c r="H29" s="8"/>
      <c r="I29" s="4"/>
      <c r="J29" s="22" t="s">
        <v>41</v>
      </c>
      <c r="K29" s="23">
        <v>4.0</v>
      </c>
      <c r="L29" s="23">
        <v>1.0</v>
      </c>
      <c r="M29" s="23">
        <v>3.0</v>
      </c>
      <c r="N29" s="23">
        <v>2.0</v>
      </c>
      <c r="O29" s="23">
        <v>1.0</v>
      </c>
      <c r="P29" s="23"/>
      <c r="Q29" s="23"/>
      <c r="R29" s="5"/>
      <c r="S29" s="4"/>
      <c r="T29" s="4"/>
      <c r="U29" s="21"/>
      <c r="V29" s="4"/>
      <c r="W29" s="4"/>
      <c r="X29" s="5"/>
      <c r="Y29" s="5"/>
      <c r="Z29" s="5"/>
      <c r="AA29" s="5"/>
    </row>
    <row r="30">
      <c r="A30" s="6">
        <v>29.0</v>
      </c>
      <c r="B30" s="9"/>
      <c r="C30" s="9"/>
      <c r="D30" s="9"/>
      <c r="E30" s="9"/>
      <c r="F30" s="9"/>
      <c r="G30" s="9"/>
      <c r="H30" s="8"/>
      <c r="I30" s="4"/>
      <c r="J30" s="5"/>
      <c r="K30" s="24"/>
      <c r="L30" s="24"/>
      <c r="M30" s="24"/>
      <c r="N30" s="24"/>
      <c r="O30" s="24"/>
      <c r="P30" s="24"/>
      <c r="Q30" s="24"/>
      <c r="R30" s="20"/>
      <c r="S30" s="4"/>
      <c r="T30" s="4"/>
      <c r="U30" s="21"/>
      <c r="V30" s="4"/>
      <c r="W30" s="4"/>
      <c r="X30" s="5"/>
      <c r="Y30" s="5"/>
      <c r="Z30" s="5"/>
      <c r="AA30" s="5"/>
    </row>
    <row r="31">
      <c r="A31" s="6">
        <v>30.0</v>
      </c>
      <c r="B31" s="9"/>
      <c r="C31" s="16"/>
      <c r="D31" s="9"/>
      <c r="E31" s="9"/>
      <c r="F31" s="9"/>
      <c r="G31" s="9"/>
      <c r="H31" s="8"/>
      <c r="I31" s="4"/>
      <c r="J31" s="22" t="s">
        <v>40</v>
      </c>
      <c r="K31" s="25">
        <v>4.0</v>
      </c>
      <c r="L31" s="10">
        <v>3.0</v>
      </c>
      <c r="M31" s="10">
        <v>2.0</v>
      </c>
      <c r="N31" s="23">
        <v>5.0</v>
      </c>
      <c r="O31" s="23">
        <v>4.0</v>
      </c>
      <c r="P31" s="23">
        <v>6.0</v>
      </c>
      <c r="Q31" s="23">
        <v>3.0</v>
      </c>
      <c r="R31" s="20"/>
      <c r="S31" s="5"/>
      <c r="T31" s="5"/>
      <c r="U31" s="21"/>
      <c r="V31" s="5"/>
      <c r="W31" s="4"/>
      <c r="X31" s="5"/>
      <c r="Y31" s="5"/>
      <c r="Z31" s="5"/>
      <c r="AA31" s="5"/>
    </row>
    <row r="32">
      <c r="A32" s="6">
        <v>31.0</v>
      </c>
      <c r="B32" s="9"/>
      <c r="C32" s="8"/>
      <c r="D32" s="9"/>
      <c r="E32" s="9"/>
      <c r="F32" s="9"/>
      <c r="G32" s="9"/>
      <c r="H32" s="7" t="s">
        <v>42</v>
      </c>
      <c r="I32" s="4"/>
      <c r="J32" s="22" t="s">
        <v>41</v>
      </c>
      <c r="K32" s="23">
        <v>1.0</v>
      </c>
      <c r="L32" s="23">
        <v>5.0</v>
      </c>
      <c r="M32" s="23">
        <v>6.0</v>
      </c>
      <c r="N32" s="23">
        <v>4.0</v>
      </c>
      <c r="O32" s="23">
        <v>2.0</v>
      </c>
      <c r="P32" s="23">
        <v>5.0</v>
      </c>
      <c r="Q32" s="23">
        <v>3.0</v>
      </c>
      <c r="R32" s="26">
        <v>6.0</v>
      </c>
      <c r="S32" s="25">
        <v>3.0</v>
      </c>
      <c r="T32" s="25">
        <v>3.0</v>
      </c>
      <c r="U32" s="27">
        <v>6.0</v>
      </c>
      <c r="V32" s="5"/>
      <c r="W32" s="4"/>
      <c r="X32" s="5"/>
      <c r="Y32" s="5"/>
      <c r="Z32" s="5"/>
      <c r="AA32" s="5"/>
    </row>
    <row r="33">
      <c r="A33" s="6">
        <v>32.0</v>
      </c>
      <c r="B33" s="9"/>
      <c r="C33" s="8"/>
      <c r="D33" s="9"/>
      <c r="E33" s="9"/>
      <c r="F33" s="9"/>
      <c r="G33" s="9"/>
      <c r="H33" s="9"/>
      <c r="I33" s="4"/>
      <c r="J33" s="5"/>
      <c r="K33" s="5"/>
      <c r="L33" s="5"/>
      <c r="M33" s="5"/>
      <c r="N33" s="5"/>
      <c r="O33" s="5"/>
      <c r="P33" s="5"/>
      <c r="Q33" s="5"/>
      <c r="R33" s="4"/>
      <c r="S33" s="20"/>
      <c r="T33" s="4"/>
      <c r="U33" s="21"/>
      <c r="V33" s="4"/>
      <c r="W33" s="4"/>
      <c r="X33" s="5"/>
      <c r="Y33" s="5"/>
      <c r="Z33" s="5"/>
      <c r="AA33" s="5"/>
    </row>
    <row r="34">
      <c r="A34" s="6">
        <v>33.0</v>
      </c>
      <c r="B34" s="9"/>
      <c r="C34" s="8"/>
      <c r="D34" s="9"/>
      <c r="E34" s="9"/>
      <c r="F34" s="9"/>
      <c r="G34" s="9"/>
      <c r="H34" s="9"/>
      <c r="I34" s="4"/>
      <c r="J34" s="5"/>
      <c r="K34" s="5"/>
      <c r="L34" s="5"/>
      <c r="M34" s="5"/>
      <c r="N34" s="5"/>
      <c r="O34" s="5"/>
      <c r="P34" s="5"/>
      <c r="Q34" s="5"/>
      <c r="R34" s="4"/>
      <c r="S34" s="20"/>
      <c r="T34" s="4"/>
      <c r="U34" s="21"/>
      <c r="V34" s="4"/>
      <c r="W34" s="4"/>
      <c r="X34" s="5"/>
      <c r="Y34" s="5"/>
      <c r="Z34" s="5"/>
      <c r="AA34" s="5"/>
    </row>
    <row r="35">
      <c r="A35" s="6">
        <v>34.0</v>
      </c>
      <c r="B35" s="9"/>
      <c r="C35" s="8"/>
      <c r="D35" s="9"/>
      <c r="E35" s="16"/>
      <c r="F35" s="9"/>
      <c r="G35" s="9"/>
      <c r="H35" s="9"/>
      <c r="I35" s="4"/>
      <c r="J35" s="5"/>
      <c r="K35" s="5"/>
      <c r="L35" s="5"/>
      <c r="M35" s="5"/>
      <c r="N35" s="5"/>
      <c r="O35" s="5"/>
      <c r="P35" s="5"/>
      <c r="Q35" s="5"/>
      <c r="R35" s="4"/>
      <c r="S35" s="26"/>
      <c r="T35" s="4"/>
      <c r="U35" s="21"/>
      <c r="V35" s="4"/>
      <c r="W35" s="4"/>
      <c r="X35" s="5"/>
      <c r="Y35" s="5"/>
      <c r="Z35" s="5"/>
      <c r="AA35" s="5"/>
    </row>
    <row r="36">
      <c r="A36" s="6">
        <v>35.0</v>
      </c>
      <c r="B36" s="9"/>
      <c r="C36" s="8"/>
      <c r="D36" s="9"/>
      <c r="E36" s="8"/>
      <c r="F36" s="9"/>
      <c r="G36" s="9"/>
      <c r="H36" s="9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21"/>
      <c r="V36" s="4"/>
      <c r="W36" s="4"/>
      <c r="X36" s="4"/>
      <c r="Y36" s="4"/>
      <c r="Z36" s="4"/>
      <c r="AA36" s="4"/>
    </row>
    <row r="37">
      <c r="A37" s="6">
        <v>36.0</v>
      </c>
      <c r="B37" s="9"/>
      <c r="C37" s="8"/>
      <c r="D37" s="9"/>
      <c r="E37" s="8"/>
      <c r="F37" s="9"/>
      <c r="G37" s="9"/>
      <c r="H37" s="9"/>
      <c r="I37" s="4"/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21"/>
      <c r="V37" s="4"/>
      <c r="W37" s="4"/>
      <c r="X37" s="4"/>
      <c r="Y37" s="4"/>
      <c r="Z37" s="4"/>
      <c r="AA37" s="4"/>
    </row>
    <row r="38">
      <c r="A38" s="6">
        <v>37.0</v>
      </c>
      <c r="B38" s="9"/>
      <c r="C38" s="8"/>
      <c r="D38" s="9"/>
      <c r="E38" s="8"/>
      <c r="F38" s="9"/>
      <c r="G38" s="9"/>
      <c r="H38" s="9"/>
      <c r="I38" s="4"/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21"/>
      <c r="V38" s="4"/>
      <c r="W38" s="4"/>
      <c r="X38" s="4"/>
      <c r="Y38" s="4"/>
      <c r="Z38" s="4"/>
      <c r="AA38" s="4"/>
    </row>
    <row r="39">
      <c r="A39" s="6">
        <v>38.0</v>
      </c>
      <c r="B39" s="9"/>
      <c r="C39" s="8"/>
      <c r="D39" s="9"/>
      <c r="E39" s="8"/>
      <c r="F39" s="9"/>
      <c r="G39" s="16"/>
      <c r="H39" s="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21"/>
      <c r="V39" s="4"/>
      <c r="W39" s="4"/>
      <c r="X39" s="4"/>
      <c r="Y39" s="4"/>
      <c r="Z39" s="4"/>
      <c r="AA39" s="4"/>
    </row>
    <row r="40">
      <c r="A40" s="6">
        <v>39.0</v>
      </c>
      <c r="B40" s="9"/>
      <c r="C40" s="12" t="s">
        <v>43</v>
      </c>
      <c r="D40" s="9"/>
      <c r="E40" s="8"/>
      <c r="F40" s="9"/>
      <c r="G40" s="18" t="s">
        <v>44</v>
      </c>
      <c r="H40" s="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21"/>
      <c r="V40" s="4"/>
      <c r="W40" s="4"/>
      <c r="X40" s="4"/>
      <c r="Y40" s="4"/>
      <c r="Z40" s="4"/>
      <c r="AA40" s="4"/>
    </row>
    <row r="41">
      <c r="A41" s="6">
        <v>40.0</v>
      </c>
      <c r="B41" s="9"/>
      <c r="C41" s="9"/>
      <c r="D41" s="9"/>
      <c r="E41" s="8"/>
      <c r="F41" s="9"/>
      <c r="G41" s="9"/>
      <c r="H41" s="9"/>
      <c r="I41" s="4"/>
      <c r="J41" s="28" t="s">
        <v>45</v>
      </c>
      <c r="K41" s="29" t="s">
        <v>46</v>
      </c>
      <c r="L41" s="30" t="s">
        <v>47</v>
      </c>
      <c r="M41" s="31" t="s">
        <v>48</v>
      </c>
      <c r="N41" s="32" t="s">
        <v>49</v>
      </c>
      <c r="O41" s="33" t="s">
        <v>50</v>
      </c>
      <c r="P41" s="34" t="s">
        <v>51</v>
      </c>
      <c r="Q41" s="35" t="s">
        <v>52</v>
      </c>
      <c r="R41" s="4"/>
      <c r="S41" s="4"/>
      <c r="T41" s="4"/>
      <c r="U41" s="21"/>
      <c r="V41" s="5"/>
      <c r="W41" s="5"/>
      <c r="X41" s="5"/>
      <c r="Y41" s="5"/>
      <c r="Z41" s="5"/>
      <c r="AA41" s="5"/>
    </row>
    <row r="42">
      <c r="A42" s="6">
        <v>41.0</v>
      </c>
      <c r="B42" s="9"/>
      <c r="C42" s="9"/>
      <c r="D42" s="9"/>
      <c r="E42" s="8"/>
      <c r="F42" s="9"/>
      <c r="G42" s="9"/>
      <c r="H42" s="9"/>
      <c r="I42" s="4"/>
      <c r="J42" s="36">
        <v>1.0</v>
      </c>
      <c r="K42" s="37">
        <v>0.0</v>
      </c>
      <c r="L42" s="38">
        <f>'Оценочное время'!C21</f>
        <v>110</v>
      </c>
      <c r="M42" s="37">
        <f t="shared" ref="M42:M47" si="1">O42-L42-K42</f>
        <v>38</v>
      </c>
      <c r="N42" s="37">
        <f t="shared" ref="N42:N45" si="2">K42</f>
        <v>0</v>
      </c>
      <c r="O42" s="39">
        <v>148.0</v>
      </c>
      <c r="P42" s="37">
        <f t="shared" ref="P42:P47" si="3">O42-K42</f>
        <v>148</v>
      </c>
      <c r="Q42" s="40">
        <f t="shared" ref="Q42:Q47" si="4">P42/L42</f>
        <v>1.345454545</v>
      </c>
      <c r="R42" s="5"/>
      <c r="S42" s="4"/>
      <c r="T42" s="4"/>
      <c r="U42" s="21"/>
      <c r="V42" s="5"/>
      <c r="W42" s="5"/>
      <c r="X42" s="5"/>
      <c r="Y42" s="5"/>
      <c r="Z42" s="5"/>
      <c r="AA42" s="5"/>
    </row>
    <row r="43">
      <c r="A43" s="6">
        <v>42.0</v>
      </c>
      <c r="B43" s="9"/>
      <c r="C43" s="9"/>
      <c r="D43" s="9"/>
      <c r="E43" s="8"/>
      <c r="F43" s="9"/>
      <c r="G43" s="9"/>
      <c r="H43" s="9"/>
      <c r="I43" s="4"/>
      <c r="J43" s="36">
        <v>2.0</v>
      </c>
      <c r="K43" s="36">
        <v>2.0</v>
      </c>
      <c r="L43" s="38">
        <f>'Оценочное время'!C23</f>
        <v>138</v>
      </c>
      <c r="M43" s="37">
        <f t="shared" si="1"/>
        <v>68</v>
      </c>
      <c r="N43" s="37">
        <f t="shared" si="2"/>
        <v>2</v>
      </c>
      <c r="O43" s="39">
        <v>208.0</v>
      </c>
      <c r="P43" s="37">
        <f t="shared" si="3"/>
        <v>206</v>
      </c>
      <c r="Q43" s="40">
        <f t="shared" si="4"/>
        <v>1.492753623</v>
      </c>
      <c r="R43" s="5"/>
      <c r="S43" s="4"/>
      <c r="T43" s="4"/>
      <c r="U43" s="21"/>
      <c r="V43" s="5"/>
      <c r="W43" s="5"/>
      <c r="X43" s="5"/>
      <c r="Y43" s="5"/>
      <c r="Z43" s="5"/>
      <c r="AA43" s="5"/>
    </row>
    <row r="44">
      <c r="A44" s="6">
        <v>43.0</v>
      </c>
      <c r="B44" s="9"/>
      <c r="C44" s="9"/>
      <c r="D44" s="9"/>
      <c r="E44" s="8"/>
      <c r="F44" s="9"/>
      <c r="G44" s="9"/>
      <c r="H44" s="9"/>
      <c r="I44" s="4"/>
      <c r="J44" s="36">
        <v>3.0</v>
      </c>
      <c r="K44" s="36">
        <v>4.0</v>
      </c>
      <c r="L44" s="38">
        <f>'Оценочное время'!C25</f>
        <v>280</v>
      </c>
      <c r="M44" s="37">
        <f t="shared" si="1"/>
        <v>66</v>
      </c>
      <c r="N44" s="37">
        <f t="shared" si="2"/>
        <v>4</v>
      </c>
      <c r="O44" s="39">
        <v>350.0</v>
      </c>
      <c r="P44" s="37">
        <f t="shared" si="3"/>
        <v>346</v>
      </c>
      <c r="Q44" s="40">
        <f t="shared" si="4"/>
        <v>1.235714286</v>
      </c>
      <c r="R44" s="11"/>
      <c r="S44" s="4"/>
      <c r="T44" s="4"/>
      <c r="U44" s="21"/>
      <c r="V44" s="5"/>
      <c r="W44" s="5"/>
      <c r="X44" s="5"/>
      <c r="Y44" s="5"/>
      <c r="Z44" s="5"/>
      <c r="AA44" s="5"/>
    </row>
    <row r="45">
      <c r="A45" s="6">
        <v>44.0</v>
      </c>
      <c r="B45" s="9"/>
      <c r="C45" s="9"/>
      <c r="D45" s="9"/>
      <c r="E45" s="8"/>
      <c r="F45" s="9"/>
      <c r="G45" s="9"/>
      <c r="H45" s="9"/>
      <c r="I45" s="4"/>
      <c r="J45" s="36">
        <v>4.0</v>
      </c>
      <c r="K45" s="36">
        <v>6.0</v>
      </c>
      <c r="L45" s="38">
        <f>'Оценочное время'!C27</f>
        <v>134</v>
      </c>
      <c r="M45" s="37">
        <f t="shared" si="1"/>
        <v>96</v>
      </c>
      <c r="N45" s="37">
        <f t="shared" si="2"/>
        <v>6</v>
      </c>
      <c r="O45" s="39">
        <v>236.0</v>
      </c>
      <c r="P45" s="37">
        <f t="shared" si="3"/>
        <v>230</v>
      </c>
      <c r="Q45" s="40">
        <f t="shared" si="4"/>
        <v>1.71641791</v>
      </c>
      <c r="R45" s="11"/>
      <c r="S45" s="5"/>
      <c r="T45" s="5"/>
      <c r="U45" s="21"/>
      <c r="V45" s="5"/>
      <c r="W45" s="5"/>
      <c r="X45" s="5"/>
      <c r="Y45" s="5"/>
      <c r="Z45" s="5"/>
      <c r="AA45" s="5"/>
    </row>
    <row r="46">
      <c r="A46" s="6">
        <v>45.0</v>
      </c>
      <c r="B46" s="9"/>
      <c r="C46" s="9"/>
      <c r="D46" s="9"/>
      <c r="E46" s="8"/>
      <c r="F46" s="9"/>
      <c r="G46" s="9"/>
      <c r="H46" s="9"/>
      <c r="I46" s="4"/>
      <c r="J46" s="41">
        <v>5.0</v>
      </c>
      <c r="K46" s="41">
        <v>8.0</v>
      </c>
      <c r="L46" s="38">
        <f>'Оценочное время'!C29</f>
        <v>114</v>
      </c>
      <c r="M46" s="37">
        <f t="shared" si="1"/>
        <v>100</v>
      </c>
      <c r="N46" s="41">
        <v>8.0</v>
      </c>
      <c r="O46" s="39">
        <v>222.0</v>
      </c>
      <c r="P46" s="37">
        <f t="shared" si="3"/>
        <v>214</v>
      </c>
      <c r="Q46" s="40">
        <f t="shared" si="4"/>
        <v>1.877192982</v>
      </c>
      <c r="R46" s="11"/>
      <c r="S46" s="5"/>
      <c r="T46" s="5"/>
      <c r="U46" s="21"/>
      <c r="V46" s="5"/>
      <c r="W46" s="5"/>
      <c r="X46" s="5"/>
      <c r="Y46" s="5"/>
      <c r="Z46" s="5"/>
      <c r="AA46" s="5"/>
    </row>
    <row r="47">
      <c r="A47" s="6">
        <v>46.0</v>
      </c>
      <c r="B47" s="9"/>
      <c r="C47" s="9"/>
      <c r="D47" s="9"/>
      <c r="E47" s="8"/>
      <c r="F47" s="9"/>
      <c r="G47" s="9"/>
      <c r="H47" s="9"/>
      <c r="I47" s="4"/>
      <c r="J47" s="41">
        <v>6.0</v>
      </c>
      <c r="K47" s="41">
        <v>10.0</v>
      </c>
      <c r="L47" s="38">
        <f>'Оценочное время'!C31</f>
        <v>328</v>
      </c>
      <c r="M47" s="37">
        <f t="shared" si="1"/>
        <v>62</v>
      </c>
      <c r="N47" s="41">
        <v>10.0</v>
      </c>
      <c r="O47" s="27">
        <v>400.0</v>
      </c>
      <c r="P47" s="37">
        <f t="shared" si="3"/>
        <v>390</v>
      </c>
      <c r="Q47" s="40">
        <f t="shared" si="4"/>
        <v>1.18902439</v>
      </c>
      <c r="R47" s="11"/>
      <c r="S47" s="11"/>
      <c r="T47" s="11"/>
      <c r="U47" s="21"/>
      <c r="V47" s="11"/>
      <c r="W47" s="5"/>
      <c r="X47" s="5"/>
      <c r="Y47" s="5"/>
      <c r="Z47" s="5"/>
      <c r="AA47" s="5"/>
    </row>
    <row r="48">
      <c r="A48" s="6">
        <v>47.0</v>
      </c>
      <c r="B48" s="9"/>
      <c r="C48" s="9"/>
      <c r="D48" s="9"/>
      <c r="E48" s="8"/>
      <c r="F48" s="9"/>
      <c r="G48" s="9"/>
      <c r="H48" s="9"/>
      <c r="I48" s="4"/>
      <c r="J48" s="4"/>
      <c r="K48" s="4"/>
      <c r="L48" s="4"/>
      <c r="M48" s="4"/>
      <c r="N48" s="4"/>
      <c r="O48" s="4"/>
      <c r="P48" s="4"/>
      <c r="Q48" s="4"/>
      <c r="R48" s="11"/>
      <c r="S48" s="11"/>
      <c r="T48" s="11"/>
      <c r="U48" s="21"/>
      <c r="V48" s="11"/>
      <c r="W48" s="5"/>
      <c r="X48" s="5"/>
      <c r="Y48" s="5"/>
      <c r="Z48" s="5"/>
      <c r="AA48" s="5"/>
    </row>
    <row r="49">
      <c r="A49" s="6">
        <v>48.0</v>
      </c>
      <c r="B49" s="9"/>
      <c r="C49" s="9"/>
      <c r="D49" s="9"/>
      <c r="E49" s="8"/>
      <c r="F49" s="9"/>
      <c r="G49" s="9"/>
      <c r="H49" s="16"/>
      <c r="I49" s="4"/>
      <c r="J49" s="4"/>
      <c r="K49" s="4"/>
      <c r="L49" s="4"/>
      <c r="M49" s="4"/>
      <c r="N49" s="4"/>
      <c r="O49" s="4"/>
      <c r="P49" s="4"/>
      <c r="Q49" s="4"/>
      <c r="R49" s="11"/>
      <c r="S49" s="11"/>
      <c r="T49" s="11"/>
      <c r="U49" s="21"/>
      <c r="V49" s="11" t="s">
        <v>53</v>
      </c>
      <c r="W49" s="5"/>
      <c r="X49" s="5"/>
      <c r="Y49" s="5"/>
      <c r="Z49" s="5"/>
      <c r="AA49" s="5"/>
    </row>
    <row r="50">
      <c r="A50" s="6">
        <v>49.0</v>
      </c>
      <c r="B50" s="9"/>
      <c r="C50" s="9"/>
      <c r="D50" s="9"/>
      <c r="E50" s="7" t="s">
        <v>54</v>
      </c>
      <c r="F50" s="9"/>
      <c r="G50" s="9"/>
      <c r="H50" s="8"/>
      <c r="I50" s="4"/>
      <c r="J50" s="42" t="s">
        <v>55</v>
      </c>
      <c r="M50" s="43" t="s">
        <v>56</v>
      </c>
      <c r="P50" s="44" t="s">
        <v>57</v>
      </c>
      <c r="Q50" s="35" t="s">
        <v>58</v>
      </c>
      <c r="R50" s="5"/>
      <c r="S50" s="11"/>
      <c r="T50" s="5"/>
      <c r="U50" s="21"/>
      <c r="V50" s="11" t="s">
        <v>53</v>
      </c>
      <c r="W50" s="5"/>
      <c r="X50" s="5"/>
      <c r="Y50" s="5"/>
      <c r="Z50" s="5"/>
      <c r="AA50" s="5"/>
    </row>
    <row r="51">
      <c r="A51" s="6">
        <v>50.0</v>
      </c>
      <c r="B51" s="16"/>
      <c r="C51" s="9"/>
      <c r="D51" s="9"/>
      <c r="E51" s="9"/>
      <c r="F51" s="9"/>
      <c r="G51" s="9"/>
      <c r="H51" s="8"/>
      <c r="I51" s="4"/>
      <c r="J51" s="10">
        <f>MAX(O42:O47)</f>
        <v>400</v>
      </c>
      <c r="M51" s="38">
        <f>SUM(L42:L47)</f>
        <v>1104</v>
      </c>
      <c r="P51" s="45">
        <f t="shared" ref="P51:Q51" si="5">AVERAGE(P42:P47)</f>
        <v>255.6666667</v>
      </c>
      <c r="Q51" s="46">
        <f t="shared" si="5"/>
        <v>1.476092956</v>
      </c>
      <c r="R51" s="5"/>
      <c r="S51" s="11"/>
      <c r="T51" s="5"/>
      <c r="U51" s="21"/>
      <c r="V51" s="11" t="s">
        <v>53</v>
      </c>
      <c r="W51" s="5"/>
      <c r="X51" s="5"/>
      <c r="Y51" s="5"/>
      <c r="Z51" s="5"/>
      <c r="AA51" s="5"/>
    </row>
    <row r="52">
      <c r="A52" s="6">
        <v>51.0</v>
      </c>
      <c r="B52" s="8"/>
      <c r="C52" s="9"/>
      <c r="D52" s="9"/>
      <c r="E52" s="9"/>
      <c r="F52" s="9"/>
      <c r="G52" s="9"/>
      <c r="H52" s="8"/>
      <c r="I52" s="4"/>
      <c r="J52" s="11"/>
      <c r="K52" s="5"/>
      <c r="L52" s="5"/>
      <c r="M52" s="5"/>
      <c r="N52" s="5"/>
      <c r="O52" s="5"/>
      <c r="P52" s="5"/>
      <c r="Q52" s="5"/>
      <c r="R52" s="5"/>
      <c r="S52" s="11"/>
      <c r="T52" s="5"/>
      <c r="U52" s="21"/>
      <c r="V52" s="11" t="s">
        <v>53</v>
      </c>
      <c r="W52" s="5"/>
      <c r="X52" s="5"/>
      <c r="Y52" s="5"/>
      <c r="Z52" s="5"/>
      <c r="AA52" s="5"/>
    </row>
    <row r="53">
      <c r="A53" s="6">
        <v>52.0</v>
      </c>
      <c r="B53" s="8"/>
      <c r="C53" s="9"/>
      <c r="D53" s="9"/>
      <c r="E53" s="16"/>
      <c r="F53" s="9"/>
      <c r="G53" s="16"/>
      <c r="H53" s="8"/>
      <c r="I53" s="4"/>
      <c r="J53" s="11"/>
      <c r="K53" s="5"/>
      <c r="L53" s="5"/>
      <c r="M53" s="5"/>
      <c r="N53" s="5"/>
      <c r="O53" s="5"/>
      <c r="P53" s="5"/>
      <c r="Q53" s="5"/>
      <c r="R53" s="5"/>
      <c r="S53" s="5"/>
      <c r="T53" s="5"/>
      <c r="U53" s="21"/>
      <c r="V53" s="5"/>
      <c r="W53" s="5"/>
      <c r="X53" s="5"/>
      <c r="Y53" s="5"/>
      <c r="Z53" s="5"/>
      <c r="AA53" s="5"/>
    </row>
    <row r="54">
      <c r="A54" s="6">
        <v>53.0</v>
      </c>
      <c r="B54" s="18" t="s">
        <v>59</v>
      </c>
      <c r="C54" s="9"/>
      <c r="D54" s="9"/>
      <c r="E54" s="8"/>
      <c r="F54" s="9"/>
      <c r="G54" s="17" t="s">
        <v>60</v>
      </c>
      <c r="H54" s="8"/>
      <c r="I54" s="4"/>
      <c r="J54" s="11"/>
      <c r="K54" s="5"/>
      <c r="L54" s="5"/>
      <c r="M54" s="5"/>
      <c r="N54" s="5"/>
      <c r="O54" s="5"/>
      <c r="P54" s="5"/>
      <c r="Q54" s="5"/>
      <c r="R54" s="5"/>
      <c r="S54" s="5"/>
      <c r="T54" s="5"/>
      <c r="U54" s="21"/>
      <c r="V54" s="5"/>
      <c r="W54" s="5"/>
      <c r="X54" s="5"/>
      <c r="Y54" s="5"/>
      <c r="Z54" s="5"/>
      <c r="AA54" s="5"/>
    </row>
    <row r="55">
      <c r="A55" s="6">
        <v>54.0</v>
      </c>
      <c r="B55" s="9"/>
      <c r="C55" s="9"/>
      <c r="D55" s="9"/>
      <c r="E55" s="8"/>
      <c r="F55" s="9"/>
      <c r="G55" s="9"/>
      <c r="H55" s="8"/>
      <c r="I55" s="4"/>
      <c r="J55" s="11"/>
      <c r="K55" s="5"/>
      <c r="L55" s="5"/>
      <c r="M55" s="5"/>
      <c r="N55" s="5"/>
      <c r="O55" s="5"/>
      <c r="P55" s="5"/>
      <c r="Q55" s="5"/>
      <c r="R55" s="5"/>
      <c r="S55" s="5"/>
      <c r="T55" s="5"/>
      <c r="U55" s="21"/>
      <c r="V55" s="5"/>
      <c r="W55" s="5"/>
      <c r="X55" s="5"/>
      <c r="Y55" s="5"/>
      <c r="Z55" s="5"/>
      <c r="AA55" s="5"/>
    </row>
    <row r="56">
      <c r="A56" s="6">
        <v>55.0</v>
      </c>
      <c r="B56" s="9"/>
      <c r="C56" s="9"/>
      <c r="D56" s="9"/>
      <c r="E56" s="8"/>
      <c r="F56" s="9"/>
      <c r="G56" s="9"/>
      <c r="H56" s="8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21"/>
      <c r="V56" s="5"/>
      <c r="W56" s="5"/>
      <c r="X56" s="5"/>
      <c r="Y56" s="5"/>
      <c r="Z56" s="5"/>
      <c r="AA56" s="5"/>
    </row>
    <row r="57">
      <c r="A57" s="6">
        <v>56.0</v>
      </c>
      <c r="B57" s="16"/>
      <c r="C57" s="9"/>
      <c r="D57" s="9"/>
      <c r="E57" s="8"/>
      <c r="F57" s="9"/>
      <c r="G57" s="9"/>
      <c r="H57" s="8"/>
      <c r="I57" s="4"/>
      <c r="J57" s="5"/>
      <c r="K57" s="4"/>
      <c r="L57" s="4"/>
      <c r="M57" s="4"/>
      <c r="N57" s="4"/>
      <c r="O57" s="4"/>
      <c r="P57" s="5"/>
      <c r="Q57" s="5"/>
      <c r="R57" s="5"/>
      <c r="S57" s="5"/>
      <c r="T57" s="5"/>
      <c r="U57" s="21"/>
      <c r="V57" s="5"/>
      <c r="W57" s="5"/>
      <c r="X57" s="5"/>
      <c r="Y57" s="5"/>
      <c r="Z57" s="5"/>
      <c r="AA57" s="5"/>
    </row>
    <row r="58">
      <c r="A58" s="6">
        <v>57.0</v>
      </c>
      <c r="B58" s="8"/>
      <c r="C58" s="9"/>
      <c r="D58" s="9"/>
      <c r="E58" s="8"/>
      <c r="F58" s="9"/>
      <c r="G58" s="9"/>
      <c r="H58" s="8"/>
      <c r="I58" s="4"/>
      <c r="J58" s="5"/>
      <c r="K58" s="4"/>
      <c r="L58" s="4"/>
      <c r="M58" s="4"/>
      <c r="N58" s="4"/>
      <c r="O58" s="4"/>
      <c r="P58" s="5"/>
      <c r="Q58" s="5"/>
      <c r="R58" s="5"/>
      <c r="S58" s="5"/>
      <c r="T58" s="5"/>
      <c r="U58" s="21"/>
      <c r="V58" s="5"/>
      <c r="W58" s="5"/>
      <c r="X58" s="5"/>
      <c r="Y58" s="5"/>
      <c r="Z58" s="5"/>
      <c r="AA58" s="5"/>
    </row>
    <row r="59">
      <c r="A59" s="6">
        <v>58.0</v>
      </c>
      <c r="B59" s="8"/>
      <c r="C59" s="9"/>
      <c r="D59" s="9"/>
      <c r="E59" s="8"/>
      <c r="F59" s="9"/>
      <c r="G59" s="9"/>
      <c r="H59" s="8"/>
      <c r="I59" s="4"/>
      <c r="J59" s="5"/>
      <c r="K59" s="4"/>
      <c r="L59" s="4"/>
      <c r="M59" s="4"/>
      <c r="N59" s="4"/>
      <c r="O59" s="4"/>
      <c r="P59" s="5"/>
      <c r="Q59" s="5"/>
      <c r="R59" s="5"/>
      <c r="S59" s="5"/>
      <c r="T59" s="5"/>
      <c r="U59" s="21"/>
      <c r="V59" s="5"/>
      <c r="W59" s="5"/>
      <c r="X59" s="5"/>
      <c r="Y59" s="5"/>
      <c r="Z59" s="5"/>
      <c r="AA59" s="5"/>
    </row>
    <row r="60">
      <c r="A60" s="6">
        <v>59.0</v>
      </c>
      <c r="B60" s="8"/>
      <c r="C60" s="9"/>
      <c r="D60" s="9"/>
      <c r="E60" s="8"/>
      <c r="F60" s="9"/>
      <c r="G60" s="9"/>
      <c r="H60" s="8"/>
      <c r="I60" s="4"/>
      <c r="J60" s="11"/>
      <c r="K60" s="4"/>
      <c r="L60" s="4"/>
      <c r="M60" s="4"/>
      <c r="N60" s="4"/>
      <c r="O60" s="4"/>
      <c r="P60" s="5"/>
      <c r="Q60" s="5"/>
      <c r="R60" s="5"/>
      <c r="S60" s="5"/>
      <c r="T60" s="5"/>
      <c r="U60" s="21"/>
      <c r="V60" s="5"/>
      <c r="W60" s="5"/>
      <c r="X60" s="5"/>
      <c r="Y60" s="5"/>
      <c r="Z60" s="5"/>
      <c r="AA60" s="5"/>
    </row>
    <row r="61">
      <c r="A61" s="6">
        <v>60.0</v>
      </c>
      <c r="B61" s="8"/>
      <c r="C61" s="9"/>
      <c r="D61" s="9"/>
      <c r="E61" s="8"/>
      <c r="F61" s="9"/>
      <c r="G61" s="9"/>
      <c r="H61" s="8"/>
      <c r="I61" s="4"/>
      <c r="J61" s="11"/>
      <c r="K61" s="4"/>
      <c r="L61" s="4"/>
      <c r="M61" s="4"/>
      <c r="N61" s="4"/>
      <c r="O61" s="4"/>
      <c r="P61" s="5"/>
      <c r="Q61" s="5"/>
      <c r="R61" s="5"/>
      <c r="S61" s="5"/>
      <c r="T61" s="5"/>
      <c r="U61" s="21"/>
      <c r="V61" s="5"/>
      <c r="W61" s="5"/>
      <c r="X61" s="5"/>
      <c r="Y61" s="5"/>
      <c r="Z61" s="5"/>
      <c r="AA61" s="5"/>
    </row>
    <row r="62">
      <c r="A62" s="6">
        <v>61.0</v>
      </c>
      <c r="B62" s="8"/>
      <c r="C62" s="9"/>
      <c r="D62" s="9"/>
      <c r="E62" s="8"/>
      <c r="F62" s="9"/>
      <c r="G62" s="9"/>
      <c r="H62" s="8"/>
      <c r="I62" s="4"/>
      <c r="J62" s="11"/>
      <c r="K62" s="4"/>
      <c r="L62" s="4"/>
      <c r="M62" s="4"/>
      <c r="N62" s="4"/>
      <c r="O62" s="4"/>
      <c r="P62" s="5"/>
      <c r="Q62" s="5"/>
      <c r="R62" s="5"/>
      <c r="S62" s="5"/>
      <c r="T62" s="5"/>
      <c r="U62" s="21"/>
      <c r="V62" s="5"/>
      <c r="W62" s="5"/>
      <c r="X62" s="5"/>
      <c r="Y62" s="5"/>
      <c r="Z62" s="5"/>
      <c r="AA62" s="5"/>
    </row>
    <row r="63">
      <c r="A63" s="6">
        <v>62.0</v>
      </c>
      <c r="B63" s="8"/>
      <c r="C63" s="9"/>
      <c r="D63" s="9"/>
      <c r="E63" s="8"/>
      <c r="F63" s="9"/>
      <c r="G63" s="9"/>
      <c r="H63" s="8"/>
      <c r="I63" s="4"/>
      <c r="J63" s="11"/>
      <c r="K63" s="4"/>
      <c r="L63" s="4"/>
      <c r="M63" s="4"/>
      <c r="N63" s="4"/>
      <c r="O63" s="4"/>
      <c r="P63" s="5"/>
      <c r="Q63" s="5"/>
      <c r="R63" s="5"/>
      <c r="S63" s="5"/>
      <c r="T63" s="5"/>
      <c r="U63" s="21"/>
      <c r="V63" s="5"/>
      <c r="W63" s="5"/>
      <c r="X63" s="5"/>
      <c r="Y63" s="5"/>
      <c r="Z63" s="5"/>
      <c r="AA63" s="5"/>
    </row>
    <row r="64">
      <c r="A64" s="6">
        <v>63.0</v>
      </c>
      <c r="B64" s="8"/>
      <c r="C64" s="9"/>
      <c r="D64" s="9"/>
      <c r="E64" s="8"/>
      <c r="F64" s="9"/>
      <c r="G64" s="9"/>
      <c r="H64" s="8"/>
      <c r="I64" s="4"/>
      <c r="J64" s="4"/>
      <c r="K64" s="4"/>
      <c r="L64" s="4"/>
      <c r="M64" s="4"/>
      <c r="N64" s="4"/>
      <c r="O64" s="4"/>
      <c r="P64" s="5"/>
      <c r="Q64" s="5"/>
      <c r="R64" s="5"/>
      <c r="S64" s="5"/>
      <c r="T64" s="5"/>
      <c r="U64" s="21"/>
      <c r="V64" s="5"/>
      <c r="W64" s="5"/>
      <c r="X64" s="5"/>
      <c r="Y64" s="5"/>
      <c r="Z64" s="5"/>
      <c r="AA64" s="5"/>
    </row>
    <row r="65">
      <c r="A65" s="6">
        <v>64.0</v>
      </c>
      <c r="B65" s="8"/>
      <c r="C65" s="9"/>
      <c r="D65" s="16"/>
      <c r="E65" s="8"/>
      <c r="F65" s="9"/>
      <c r="G65" s="9"/>
      <c r="H65" s="8"/>
      <c r="I65" s="4"/>
      <c r="J65" s="4"/>
      <c r="K65" s="4"/>
      <c r="L65" s="4"/>
      <c r="M65" s="4"/>
      <c r="N65" s="4"/>
      <c r="O65" s="4"/>
      <c r="P65" s="5"/>
      <c r="Q65" s="5"/>
      <c r="R65" s="5"/>
      <c r="S65" s="5"/>
      <c r="T65" s="5"/>
      <c r="U65" s="21"/>
      <c r="V65" s="5"/>
      <c r="W65" s="5"/>
      <c r="X65" s="5"/>
      <c r="Y65" s="5"/>
      <c r="Z65" s="5"/>
      <c r="AA65" s="5"/>
    </row>
    <row r="66">
      <c r="A66" s="6">
        <v>65.0</v>
      </c>
      <c r="B66" s="8"/>
      <c r="C66" s="9"/>
      <c r="D66" s="8"/>
      <c r="E66" s="8"/>
      <c r="F66" s="9"/>
      <c r="G66" s="9"/>
      <c r="H66" s="13" t="s">
        <v>61</v>
      </c>
      <c r="I66" s="4"/>
      <c r="J66" s="4"/>
      <c r="K66" s="4"/>
      <c r="L66" s="4"/>
      <c r="M66" s="4"/>
      <c r="N66" s="4"/>
      <c r="O66" s="4"/>
      <c r="P66" s="5"/>
      <c r="Q66" s="5"/>
      <c r="R66" s="5"/>
      <c r="S66" s="5"/>
      <c r="T66" s="5"/>
      <c r="U66" s="21"/>
      <c r="V66" s="5"/>
      <c r="W66" s="5"/>
      <c r="X66" s="5"/>
      <c r="Y66" s="5"/>
      <c r="Z66" s="5"/>
      <c r="AA66" s="5"/>
    </row>
    <row r="67">
      <c r="A67" s="6">
        <v>66.0</v>
      </c>
      <c r="B67" s="8"/>
      <c r="C67" s="9"/>
      <c r="D67" s="8"/>
      <c r="E67" s="8"/>
      <c r="F67" s="9"/>
      <c r="G67" s="9"/>
      <c r="H67" s="9"/>
      <c r="I67" s="4"/>
      <c r="J67" s="4"/>
      <c r="K67" s="4"/>
      <c r="L67" s="4"/>
      <c r="M67" s="4"/>
      <c r="N67" s="4"/>
      <c r="O67" s="4"/>
      <c r="P67" s="5"/>
      <c r="Q67" s="5"/>
      <c r="R67" s="5"/>
      <c r="S67" s="5"/>
      <c r="T67" s="5"/>
      <c r="U67" s="21"/>
      <c r="V67" s="5"/>
      <c r="W67" s="5"/>
      <c r="X67" s="5"/>
      <c r="Y67" s="5"/>
      <c r="Z67" s="5"/>
      <c r="AA67" s="5"/>
    </row>
    <row r="68">
      <c r="A68" s="6">
        <v>67.0</v>
      </c>
      <c r="B68" s="8"/>
      <c r="C68" s="9"/>
      <c r="D68" s="8"/>
      <c r="E68" s="8"/>
      <c r="F68" s="9"/>
      <c r="G68" s="9"/>
      <c r="H68" s="9"/>
      <c r="I68" s="4"/>
      <c r="J68" s="4"/>
      <c r="K68" s="4"/>
      <c r="L68" s="4"/>
      <c r="M68" s="4"/>
      <c r="N68" s="4"/>
      <c r="O68" s="4"/>
      <c r="P68" s="5"/>
      <c r="Q68" s="5"/>
      <c r="R68" s="5"/>
      <c r="S68" s="5"/>
      <c r="T68" s="5"/>
      <c r="U68" s="21"/>
      <c r="V68" s="5"/>
      <c r="W68" s="5"/>
      <c r="X68" s="5"/>
      <c r="Y68" s="5"/>
      <c r="Z68" s="5"/>
      <c r="AA68" s="5"/>
    </row>
    <row r="69">
      <c r="A69" s="6">
        <v>68.0</v>
      </c>
      <c r="B69" s="8"/>
      <c r="C69" s="9"/>
      <c r="D69" s="8"/>
      <c r="E69" s="8"/>
      <c r="F69" s="9"/>
      <c r="G69" s="9"/>
      <c r="H69" s="9"/>
      <c r="I69" s="4"/>
      <c r="J69" s="4"/>
      <c r="K69" s="4"/>
      <c r="L69" s="4"/>
      <c r="M69" s="4"/>
      <c r="N69" s="4"/>
      <c r="O69" s="4"/>
      <c r="P69" s="5"/>
      <c r="Q69" s="5"/>
      <c r="R69" s="5"/>
      <c r="S69" s="5"/>
      <c r="T69" s="5"/>
      <c r="U69" s="21"/>
      <c r="V69" s="5"/>
      <c r="W69" s="5"/>
      <c r="X69" s="5"/>
      <c r="Y69" s="5"/>
      <c r="Z69" s="5"/>
      <c r="AA69" s="5"/>
    </row>
    <row r="70">
      <c r="A70" s="6">
        <v>69.0</v>
      </c>
      <c r="B70" s="8"/>
      <c r="C70" s="9"/>
      <c r="D70" s="8"/>
      <c r="E70" s="8"/>
      <c r="F70" s="9"/>
      <c r="G70" s="9"/>
      <c r="H70" s="9"/>
      <c r="I70" s="4"/>
      <c r="J70" s="4"/>
      <c r="K70" s="4"/>
      <c r="L70" s="4"/>
      <c r="M70" s="4"/>
      <c r="N70" s="4"/>
      <c r="O70" s="4"/>
      <c r="P70" s="5"/>
      <c r="Q70" s="5"/>
      <c r="R70" s="5"/>
      <c r="S70" s="5"/>
      <c r="T70" s="5"/>
      <c r="U70" s="21"/>
      <c r="V70" s="5"/>
      <c r="W70" s="5"/>
      <c r="X70" s="5"/>
      <c r="Y70" s="5"/>
      <c r="Z70" s="5"/>
      <c r="AA70" s="5"/>
    </row>
    <row r="71">
      <c r="A71" s="6">
        <v>70.0</v>
      </c>
      <c r="B71" s="8"/>
      <c r="C71" s="9"/>
      <c r="D71" s="8"/>
      <c r="E71" s="8"/>
      <c r="F71" s="9"/>
      <c r="G71" s="16"/>
      <c r="H71" s="9"/>
      <c r="I71" s="4"/>
      <c r="J71" s="4"/>
      <c r="K71" s="4"/>
      <c r="L71" s="4"/>
      <c r="M71" s="4"/>
      <c r="N71" s="4"/>
      <c r="O71" s="4"/>
      <c r="P71" s="5"/>
      <c r="Q71" s="5"/>
      <c r="R71" s="5"/>
      <c r="S71" s="5"/>
      <c r="T71" s="5"/>
      <c r="U71" s="21"/>
      <c r="V71" s="5"/>
      <c r="W71" s="5"/>
      <c r="X71" s="5"/>
      <c r="Y71" s="5"/>
      <c r="Z71" s="5"/>
      <c r="AA71" s="5"/>
    </row>
    <row r="72">
      <c r="A72" s="6">
        <v>71.0</v>
      </c>
      <c r="B72" s="17" t="s">
        <v>15</v>
      </c>
      <c r="C72" s="9"/>
      <c r="D72" s="8"/>
      <c r="E72" s="8"/>
      <c r="F72" s="9"/>
      <c r="G72" s="19" t="s">
        <v>62</v>
      </c>
      <c r="H72" s="9"/>
      <c r="I72" s="4"/>
      <c r="J72" s="4"/>
      <c r="K72" s="4"/>
      <c r="L72" s="4"/>
      <c r="M72" s="4"/>
      <c r="N72" s="4"/>
      <c r="O72" s="4"/>
      <c r="P72" s="5"/>
      <c r="Q72" s="5"/>
      <c r="R72" s="5"/>
      <c r="S72" s="5"/>
      <c r="T72" s="5"/>
      <c r="U72" s="21"/>
      <c r="V72" s="5"/>
      <c r="W72" s="5"/>
      <c r="X72" s="5"/>
      <c r="Y72" s="5"/>
      <c r="Z72" s="5"/>
      <c r="AA72" s="5"/>
    </row>
    <row r="73">
      <c r="A73" s="6">
        <v>72.0</v>
      </c>
      <c r="B73" s="9"/>
      <c r="C73" s="9"/>
      <c r="D73" s="8"/>
      <c r="E73" s="8"/>
      <c r="F73" s="9"/>
      <c r="G73" s="9"/>
      <c r="H73" s="9"/>
      <c r="I73" s="4"/>
      <c r="J73" s="4"/>
      <c r="K73" s="4"/>
      <c r="L73" s="4"/>
      <c r="M73" s="4"/>
      <c r="N73" s="4"/>
      <c r="O73" s="4"/>
      <c r="P73" s="5"/>
      <c r="Q73" s="5"/>
      <c r="R73" s="5"/>
      <c r="S73" s="5"/>
      <c r="T73" s="5"/>
      <c r="U73" s="21"/>
      <c r="V73" s="5"/>
      <c r="W73" s="5"/>
      <c r="X73" s="5"/>
      <c r="Y73" s="5"/>
      <c r="Z73" s="5"/>
      <c r="AA73" s="5"/>
    </row>
    <row r="74">
      <c r="A74" s="6">
        <v>73.0</v>
      </c>
      <c r="B74" s="9"/>
      <c r="C74" s="9"/>
      <c r="D74" s="8"/>
      <c r="E74" s="8"/>
      <c r="F74" s="9"/>
      <c r="G74" s="9"/>
      <c r="H74" s="9"/>
      <c r="I74" s="4"/>
      <c r="J74" s="4"/>
      <c r="K74" s="4"/>
      <c r="L74" s="4"/>
      <c r="M74" s="4"/>
      <c r="N74" s="4"/>
      <c r="O74" s="4"/>
      <c r="P74" s="5"/>
      <c r="Q74" s="5"/>
      <c r="R74" s="5"/>
      <c r="S74" s="5"/>
      <c r="T74" s="5"/>
      <c r="U74" s="21"/>
      <c r="V74" s="5"/>
      <c r="W74" s="5"/>
      <c r="X74" s="5"/>
      <c r="Y74" s="5"/>
      <c r="Z74" s="5"/>
      <c r="AA74" s="5"/>
    </row>
    <row r="75">
      <c r="A75" s="6">
        <v>74.0</v>
      </c>
      <c r="B75" s="9"/>
      <c r="C75" s="9"/>
      <c r="D75" s="8"/>
      <c r="E75" s="8"/>
      <c r="F75" s="9"/>
      <c r="G75" s="9"/>
      <c r="H75" s="9"/>
      <c r="I75" s="4"/>
      <c r="J75" s="4"/>
      <c r="K75" s="4"/>
      <c r="L75" s="4"/>
      <c r="M75" s="4"/>
      <c r="N75" s="4"/>
      <c r="O75" s="4"/>
      <c r="P75" s="5"/>
      <c r="Q75" s="5"/>
      <c r="R75" s="5"/>
      <c r="S75" s="5"/>
      <c r="T75" s="5"/>
      <c r="U75" s="21"/>
      <c r="V75" s="5"/>
      <c r="W75" s="5"/>
      <c r="X75" s="5"/>
      <c r="Y75" s="5"/>
      <c r="Z75" s="5"/>
      <c r="AA75" s="5"/>
    </row>
    <row r="76">
      <c r="A76" s="6">
        <v>75.0</v>
      </c>
      <c r="B76" s="9"/>
      <c r="C76" s="9"/>
      <c r="D76" s="8"/>
      <c r="E76" s="8"/>
      <c r="F76" s="9"/>
      <c r="G76" s="9"/>
      <c r="H76" s="9"/>
      <c r="I76" s="4"/>
      <c r="J76" s="4"/>
      <c r="K76" s="4"/>
      <c r="L76" s="4"/>
      <c r="M76" s="4"/>
      <c r="N76" s="4"/>
      <c r="O76" s="4"/>
      <c r="P76" s="5"/>
      <c r="Q76" s="5"/>
      <c r="R76" s="5"/>
      <c r="S76" s="5"/>
      <c r="T76" s="5"/>
      <c r="U76" s="21"/>
      <c r="V76" s="5"/>
      <c r="W76" s="5"/>
      <c r="X76" s="5"/>
      <c r="Y76" s="5"/>
      <c r="Z76" s="5"/>
      <c r="AA76" s="5"/>
    </row>
    <row r="77">
      <c r="A77" s="6">
        <v>76.0</v>
      </c>
      <c r="B77" s="9"/>
      <c r="C77" s="9"/>
      <c r="D77" s="8"/>
      <c r="E77" s="8"/>
      <c r="F77" s="9"/>
      <c r="G77" s="9"/>
      <c r="H77" s="9"/>
      <c r="I77" s="4"/>
      <c r="J77" s="4"/>
      <c r="K77" s="4"/>
      <c r="L77" s="4"/>
      <c r="M77" s="4"/>
      <c r="N77" s="4"/>
      <c r="O77" s="4"/>
      <c r="P77" s="5"/>
      <c r="Q77" s="5"/>
      <c r="R77" s="5"/>
      <c r="S77" s="5"/>
      <c r="T77" s="5"/>
      <c r="U77" s="21"/>
      <c r="V77" s="5"/>
      <c r="W77" s="5"/>
      <c r="X77" s="5"/>
      <c r="Y77" s="5"/>
      <c r="Z77" s="5"/>
      <c r="AA77" s="5"/>
    </row>
    <row r="78">
      <c r="A78" s="6">
        <v>77.0</v>
      </c>
      <c r="B78" s="9"/>
      <c r="C78" s="9"/>
      <c r="D78" s="8"/>
      <c r="E78" s="8"/>
      <c r="F78" s="9"/>
      <c r="G78" s="9"/>
      <c r="H78" s="9"/>
      <c r="I78" s="4"/>
      <c r="J78" s="4"/>
      <c r="K78" s="4"/>
      <c r="L78" s="4"/>
      <c r="M78" s="4"/>
      <c r="N78" s="4"/>
      <c r="O78" s="4"/>
      <c r="P78" s="5"/>
      <c r="Q78" s="5"/>
      <c r="R78" s="5"/>
      <c r="S78" s="5"/>
      <c r="T78" s="5"/>
      <c r="U78" s="21"/>
      <c r="V78" s="5"/>
      <c r="W78" s="5"/>
      <c r="X78" s="5"/>
      <c r="Y78" s="5"/>
      <c r="Z78" s="5"/>
      <c r="AA78" s="5"/>
    </row>
    <row r="79">
      <c r="A79" s="6">
        <v>78.0</v>
      </c>
      <c r="B79" s="16"/>
      <c r="C79" s="9"/>
      <c r="D79" s="8"/>
      <c r="E79" s="8"/>
      <c r="F79" s="9"/>
      <c r="G79" s="9"/>
      <c r="H79" s="9"/>
      <c r="I79" s="4"/>
      <c r="J79" s="4"/>
      <c r="K79" s="4"/>
      <c r="L79" s="4"/>
      <c r="M79" s="4"/>
      <c r="N79" s="4"/>
      <c r="O79" s="4"/>
      <c r="P79" s="5"/>
      <c r="Q79" s="5"/>
      <c r="R79" s="5"/>
      <c r="S79" s="5"/>
      <c r="T79" s="5"/>
      <c r="U79" s="21"/>
      <c r="V79" s="5"/>
      <c r="W79" s="5"/>
      <c r="X79" s="5"/>
      <c r="Y79" s="5"/>
      <c r="Z79" s="5"/>
      <c r="AA79" s="5"/>
    </row>
    <row r="80">
      <c r="A80" s="6">
        <v>79.0</v>
      </c>
      <c r="B80" s="8"/>
      <c r="C80" s="9"/>
      <c r="D80" s="8"/>
      <c r="E80" s="8"/>
      <c r="F80" s="9"/>
      <c r="G80" s="9"/>
      <c r="H80" s="9"/>
      <c r="I80" s="4"/>
      <c r="J80" s="4"/>
      <c r="K80" s="4"/>
      <c r="L80" s="4"/>
      <c r="M80" s="4"/>
      <c r="N80" s="4"/>
      <c r="O80" s="4"/>
      <c r="P80" s="5"/>
      <c r="Q80" s="5"/>
      <c r="R80" s="5"/>
      <c r="S80" s="5"/>
      <c r="T80" s="5"/>
      <c r="U80" s="21"/>
      <c r="V80" s="5"/>
      <c r="W80" s="5"/>
      <c r="X80" s="5"/>
      <c r="Y80" s="5"/>
      <c r="Z80" s="5"/>
      <c r="AA80" s="5"/>
    </row>
    <row r="81">
      <c r="A81" s="6">
        <v>80.0</v>
      </c>
      <c r="B81" s="8"/>
      <c r="C81" s="9"/>
      <c r="D81" s="8"/>
      <c r="E81" s="8"/>
      <c r="F81" s="9"/>
      <c r="G81" s="9"/>
      <c r="H81" s="16"/>
      <c r="I81" s="4"/>
      <c r="J81" s="4"/>
      <c r="K81" s="4"/>
      <c r="L81" s="4"/>
      <c r="M81" s="4"/>
      <c r="N81" s="4"/>
      <c r="O81" s="4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6">
        <v>81.0</v>
      </c>
      <c r="B82" s="13" t="s">
        <v>63</v>
      </c>
      <c r="C82" s="9"/>
      <c r="D82" s="8"/>
      <c r="E82" s="8"/>
      <c r="F82" s="9"/>
      <c r="G82" s="9"/>
      <c r="H82" s="8"/>
      <c r="I82" s="4"/>
      <c r="J82" s="4"/>
      <c r="K82" s="4"/>
      <c r="L82" s="4"/>
      <c r="M82" s="4"/>
      <c r="N82" s="4"/>
      <c r="O82" s="4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>
        <v>82.0</v>
      </c>
      <c r="B83" s="9"/>
      <c r="C83" s="9"/>
      <c r="D83" s="8"/>
      <c r="E83" s="8"/>
      <c r="F83" s="9"/>
      <c r="G83" s="9"/>
      <c r="H83" s="8"/>
      <c r="I83" s="4"/>
      <c r="J83" s="4"/>
      <c r="K83" s="4"/>
      <c r="L83" s="4"/>
      <c r="M83" s="4"/>
      <c r="N83" s="4"/>
      <c r="O83" s="4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6">
        <v>83.0</v>
      </c>
      <c r="B84" s="9"/>
      <c r="C84" s="9"/>
      <c r="D84" s="8"/>
      <c r="E84" s="8"/>
      <c r="F84" s="9"/>
      <c r="G84" s="9"/>
      <c r="H84" s="8"/>
      <c r="I84" s="4"/>
      <c r="J84" s="4"/>
      <c r="K84" s="4"/>
      <c r="L84" s="4"/>
      <c r="M84" s="4"/>
      <c r="N84" s="4"/>
      <c r="O84" s="4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6">
        <v>84.0</v>
      </c>
      <c r="B85" s="9"/>
      <c r="C85" s="9"/>
      <c r="D85" s="8"/>
      <c r="E85" s="8"/>
      <c r="F85" s="9"/>
      <c r="G85" s="9"/>
      <c r="H85" s="8"/>
      <c r="I85" s="4"/>
      <c r="J85" s="4"/>
      <c r="K85" s="4"/>
      <c r="L85" s="4"/>
      <c r="M85" s="4"/>
      <c r="N85" s="4"/>
      <c r="O85" s="4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6">
        <v>85.0</v>
      </c>
      <c r="B86" s="9"/>
      <c r="C86" s="9"/>
      <c r="D86" s="8"/>
      <c r="E86" s="8"/>
      <c r="F86" s="9"/>
      <c r="G86" s="9"/>
      <c r="H86" s="8"/>
      <c r="I86" s="4"/>
      <c r="J86" s="4"/>
      <c r="K86" s="4"/>
      <c r="L86" s="4"/>
      <c r="M86" s="4"/>
      <c r="N86" s="4"/>
      <c r="O86" s="4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6">
        <v>86.0</v>
      </c>
      <c r="B87" s="9"/>
      <c r="C87" s="16"/>
      <c r="D87" s="8"/>
      <c r="E87" s="8"/>
      <c r="F87" s="9"/>
      <c r="G87" s="9"/>
      <c r="H87" s="8"/>
      <c r="I87" s="4"/>
      <c r="J87" s="4"/>
      <c r="K87" s="4"/>
      <c r="L87" s="4"/>
      <c r="M87" s="4"/>
      <c r="N87" s="4"/>
      <c r="O87" s="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6">
        <v>87.0</v>
      </c>
      <c r="B88" s="9"/>
      <c r="C88" s="8"/>
      <c r="D88" s="8"/>
      <c r="E88" s="8"/>
      <c r="F88" s="9"/>
      <c r="G88" s="9"/>
      <c r="H88" s="12" t="s">
        <v>64</v>
      </c>
      <c r="I88" s="4"/>
      <c r="J88" s="4"/>
      <c r="K88" s="4"/>
      <c r="L88" s="4"/>
      <c r="M88" s="4"/>
      <c r="N88" s="4"/>
      <c r="O88" s="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6">
        <v>88.0</v>
      </c>
      <c r="B89" s="9"/>
      <c r="C89" s="8"/>
      <c r="D89" s="8"/>
      <c r="E89" s="8"/>
      <c r="F89" s="9"/>
      <c r="G89" s="9"/>
      <c r="H89" s="9"/>
      <c r="I89" s="4"/>
      <c r="J89" s="4"/>
      <c r="K89" s="4"/>
      <c r="L89" s="4"/>
      <c r="M89" s="4"/>
      <c r="N89" s="4"/>
      <c r="O89" s="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>
        <v>89.0</v>
      </c>
      <c r="B90" s="9"/>
      <c r="C90" s="8"/>
      <c r="D90" s="8"/>
      <c r="E90" s="8"/>
      <c r="F90" s="9"/>
      <c r="G90" s="9"/>
      <c r="H90" s="9"/>
      <c r="I90" s="4"/>
      <c r="J90" s="4"/>
      <c r="K90" s="4"/>
      <c r="L90" s="4"/>
      <c r="M90" s="4"/>
      <c r="N90" s="4"/>
      <c r="O90" s="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6">
        <v>90.0</v>
      </c>
      <c r="B91" s="9"/>
      <c r="C91" s="8"/>
      <c r="D91" s="8"/>
      <c r="E91" s="8"/>
      <c r="F91" s="9"/>
      <c r="G91" s="16"/>
      <c r="H91" s="9"/>
      <c r="I91" s="4"/>
      <c r="J91" s="4"/>
      <c r="K91" s="4"/>
      <c r="L91" s="4"/>
      <c r="M91" s="4"/>
      <c r="N91" s="4"/>
      <c r="O91" s="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6">
        <v>91.0</v>
      </c>
      <c r="B92" s="9"/>
      <c r="C92" s="19" t="s">
        <v>65</v>
      </c>
      <c r="D92" s="8"/>
      <c r="E92" s="8"/>
      <c r="F92" s="9"/>
      <c r="G92" s="7" t="s">
        <v>66</v>
      </c>
      <c r="H92" s="9"/>
      <c r="I92" s="4"/>
      <c r="J92" s="4"/>
      <c r="K92" s="4"/>
      <c r="L92" s="4"/>
      <c r="M92" s="4"/>
      <c r="N92" s="4"/>
      <c r="O92" s="4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>
        <v>92.0</v>
      </c>
      <c r="B93" s="16"/>
      <c r="C93" s="9"/>
      <c r="D93" s="8"/>
      <c r="E93" s="8"/>
      <c r="F93" s="9"/>
      <c r="G93" s="9"/>
      <c r="H93" s="9"/>
      <c r="I93" s="4"/>
      <c r="J93" s="4"/>
      <c r="K93" s="4"/>
      <c r="L93" s="4"/>
      <c r="M93" s="4"/>
      <c r="N93" s="4"/>
      <c r="O93" s="4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6">
        <v>93.0</v>
      </c>
      <c r="B94" s="8"/>
      <c r="C94" s="9"/>
      <c r="D94" s="8"/>
      <c r="E94" s="8"/>
      <c r="F94" s="9"/>
      <c r="G94" s="9"/>
      <c r="H94" s="9"/>
      <c r="I94" s="4"/>
      <c r="J94" s="4"/>
      <c r="K94" s="4"/>
      <c r="L94" s="4"/>
      <c r="M94" s="4"/>
      <c r="N94" s="4"/>
      <c r="O94" s="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6">
        <v>94.0</v>
      </c>
      <c r="B95" s="8"/>
      <c r="C95" s="9"/>
      <c r="D95" s="8"/>
      <c r="E95" s="8"/>
      <c r="F95" s="9"/>
      <c r="G95" s="9"/>
      <c r="H95" s="9"/>
      <c r="I95" s="4"/>
      <c r="J95" s="4"/>
      <c r="K95" s="4"/>
      <c r="L95" s="4"/>
      <c r="M95" s="4"/>
      <c r="N95" s="4"/>
      <c r="O95" s="4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6">
        <v>95.0</v>
      </c>
      <c r="B96" s="8"/>
      <c r="C96" s="9"/>
      <c r="D96" s="8"/>
      <c r="E96" s="8"/>
      <c r="F96" s="9"/>
      <c r="G96" s="9"/>
      <c r="H96" s="9"/>
      <c r="I96" s="4"/>
      <c r="J96" s="4"/>
      <c r="K96" s="4"/>
      <c r="L96" s="4"/>
      <c r="M96" s="4"/>
      <c r="N96" s="4"/>
      <c r="O96" s="4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6">
        <v>96.0</v>
      </c>
      <c r="B97" s="8"/>
      <c r="C97" s="9"/>
      <c r="D97" s="8"/>
      <c r="E97" s="8"/>
      <c r="F97" s="9"/>
      <c r="G97" s="9"/>
      <c r="H97" s="9"/>
      <c r="I97" s="4"/>
      <c r="J97" s="4"/>
      <c r="K97" s="4"/>
      <c r="L97" s="4"/>
      <c r="M97" s="4"/>
      <c r="N97" s="4"/>
      <c r="O97" s="4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6">
        <v>97.0</v>
      </c>
      <c r="B98" s="8"/>
      <c r="C98" s="9"/>
      <c r="D98" s="8"/>
      <c r="E98" s="8"/>
      <c r="F98" s="9"/>
      <c r="G98" s="9"/>
      <c r="H98" s="9"/>
      <c r="I98" s="4"/>
      <c r="J98" s="4"/>
      <c r="K98" s="4"/>
      <c r="L98" s="4"/>
      <c r="M98" s="4"/>
      <c r="N98" s="4"/>
      <c r="O98" s="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6">
        <v>98.0</v>
      </c>
      <c r="B99" s="8"/>
      <c r="C99" s="9"/>
      <c r="D99" s="8"/>
      <c r="E99" s="8"/>
      <c r="F99" s="9"/>
      <c r="G99" s="9"/>
      <c r="H99" s="9"/>
      <c r="I99" s="4"/>
      <c r="J99" s="4"/>
      <c r="K99" s="4"/>
      <c r="L99" s="4"/>
      <c r="M99" s="4"/>
      <c r="N99" s="4"/>
      <c r="O99" s="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6">
        <v>99.0</v>
      </c>
      <c r="B100" s="8"/>
      <c r="C100" s="9"/>
      <c r="D100" s="8"/>
      <c r="E100" s="8"/>
      <c r="F100" s="9"/>
      <c r="G100" s="9"/>
      <c r="H100" s="9"/>
      <c r="I100" s="4"/>
      <c r="J100" s="4"/>
      <c r="K100" s="4"/>
      <c r="L100" s="4"/>
      <c r="M100" s="4"/>
      <c r="N100" s="4"/>
      <c r="O100" s="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6">
        <v>100.0</v>
      </c>
      <c r="B101" s="8"/>
      <c r="C101" s="9"/>
      <c r="D101" s="8"/>
      <c r="E101" s="8"/>
      <c r="F101" s="9"/>
      <c r="G101" s="9"/>
      <c r="H101" s="16"/>
      <c r="I101" s="4"/>
      <c r="J101" s="4"/>
      <c r="K101" s="4"/>
      <c r="L101" s="4"/>
      <c r="M101" s="4"/>
      <c r="N101" s="4"/>
      <c r="O101" s="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6">
        <v>101.0</v>
      </c>
      <c r="B102" s="12" t="s">
        <v>9</v>
      </c>
      <c r="C102" s="9"/>
      <c r="D102" s="8"/>
      <c r="E102" s="8"/>
      <c r="F102" s="9"/>
      <c r="G102" s="9"/>
      <c r="H102" s="8"/>
      <c r="I102" s="4"/>
      <c r="J102" s="4"/>
      <c r="K102" s="4"/>
      <c r="L102" s="4"/>
      <c r="M102" s="4"/>
      <c r="N102" s="4"/>
      <c r="O102" s="4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6">
        <v>102.0</v>
      </c>
      <c r="B103" s="9"/>
      <c r="C103" s="9"/>
      <c r="D103" s="8"/>
      <c r="E103" s="8"/>
      <c r="F103" s="9"/>
      <c r="G103" s="9"/>
      <c r="H103" s="8"/>
      <c r="I103" s="4"/>
      <c r="J103" s="4"/>
      <c r="K103" s="4"/>
      <c r="L103" s="4"/>
      <c r="M103" s="4"/>
      <c r="N103" s="4"/>
      <c r="O103" s="4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6">
        <v>103.0</v>
      </c>
      <c r="B104" s="9"/>
      <c r="C104" s="9"/>
      <c r="D104" s="8"/>
      <c r="E104" s="8"/>
      <c r="F104" s="9"/>
      <c r="G104" s="9"/>
      <c r="H104" s="8"/>
      <c r="I104" s="4"/>
      <c r="J104" s="4"/>
      <c r="K104" s="4"/>
      <c r="L104" s="4"/>
      <c r="M104" s="4"/>
      <c r="N104" s="4"/>
      <c r="O104" s="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6">
        <v>104.0</v>
      </c>
      <c r="B105" s="9"/>
      <c r="C105" s="9"/>
      <c r="D105" s="8"/>
      <c r="E105" s="8"/>
      <c r="F105" s="9"/>
      <c r="G105" s="9"/>
      <c r="H105" s="8"/>
      <c r="I105" s="4"/>
      <c r="J105" s="4"/>
      <c r="K105" s="4"/>
      <c r="L105" s="4"/>
      <c r="M105" s="4"/>
      <c r="N105" s="4"/>
      <c r="O105" s="4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6">
        <v>105.0</v>
      </c>
      <c r="B106" s="9"/>
      <c r="C106" s="9"/>
      <c r="D106" s="8"/>
      <c r="E106" s="8"/>
      <c r="F106" s="9"/>
      <c r="G106" s="9"/>
      <c r="H106" s="8"/>
      <c r="I106" s="4"/>
      <c r="J106" s="4"/>
      <c r="K106" s="4"/>
      <c r="L106" s="4"/>
      <c r="M106" s="4"/>
      <c r="N106" s="4"/>
      <c r="O106" s="4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6">
        <v>106.0</v>
      </c>
      <c r="B107" s="9"/>
      <c r="C107" s="9"/>
      <c r="D107" s="8"/>
      <c r="E107" s="8"/>
      <c r="F107" s="9"/>
      <c r="G107" s="9"/>
      <c r="H107" s="8"/>
      <c r="I107" s="4"/>
      <c r="J107" s="4"/>
      <c r="K107" s="4"/>
      <c r="L107" s="4"/>
      <c r="M107" s="4"/>
      <c r="N107" s="4"/>
      <c r="O107" s="4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6">
        <v>107.0</v>
      </c>
      <c r="B108" s="9"/>
      <c r="C108" s="9"/>
      <c r="D108" s="8"/>
      <c r="E108" s="8"/>
      <c r="F108" s="9"/>
      <c r="G108" s="9"/>
      <c r="H108" s="8"/>
      <c r="I108" s="4"/>
      <c r="J108" s="4"/>
      <c r="K108" s="4"/>
      <c r="L108" s="4"/>
      <c r="M108" s="4"/>
      <c r="N108" s="4"/>
      <c r="O108" s="4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6">
        <v>108.0</v>
      </c>
      <c r="B109" s="9"/>
      <c r="C109" s="9"/>
      <c r="D109" s="8"/>
      <c r="E109" s="8"/>
      <c r="F109" s="9"/>
      <c r="G109" s="9"/>
      <c r="H109" s="8"/>
      <c r="I109" s="4"/>
      <c r="J109" s="4"/>
      <c r="K109" s="4"/>
      <c r="L109" s="4"/>
      <c r="M109" s="4"/>
      <c r="N109" s="4"/>
      <c r="O109" s="4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6">
        <v>109.0</v>
      </c>
      <c r="B110" s="9"/>
      <c r="C110" s="9"/>
      <c r="D110" s="8"/>
      <c r="E110" s="8"/>
      <c r="F110" s="9"/>
      <c r="G110" s="9"/>
      <c r="H110" s="8"/>
      <c r="I110" s="4"/>
      <c r="J110" s="4"/>
      <c r="K110" s="4"/>
      <c r="L110" s="4"/>
      <c r="M110" s="4"/>
      <c r="N110" s="4"/>
      <c r="O110" s="4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6">
        <v>110.0</v>
      </c>
      <c r="B111" s="9"/>
      <c r="C111" s="9"/>
      <c r="D111" s="8"/>
      <c r="E111" s="8"/>
      <c r="F111" s="9"/>
      <c r="G111" s="16"/>
      <c r="H111" s="8"/>
      <c r="I111" s="4"/>
      <c r="J111" s="4"/>
      <c r="K111" s="4"/>
      <c r="L111" s="4"/>
      <c r="M111" s="4"/>
      <c r="N111" s="4"/>
      <c r="O111" s="4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6">
        <v>111.0</v>
      </c>
      <c r="B112" s="9"/>
      <c r="C112" s="9"/>
      <c r="D112" s="7" t="s">
        <v>7</v>
      </c>
      <c r="E112" s="8"/>
      <c r="F112" s="9"/>
      <c r="G112" s="18" t="s">
        <v>67</v>
      </c>
      <c r="H112" s="8"/>
      <c r="I112" s="4"/>
      <c r="J112" s="4"/>
      <c r="K112" s="4"/>
      <c r="L112" s="4"/>
      <c r="M112" s="4"/>
      <c r="N112" s="4"/>
      <c r="O112" s="4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6">
        <v>112.0</v>
      </c>
      <c r="B113" s="16"/>
      <c r="C113" s="9"/>
      <c r="D113" s="9"/>
      <c r="E113" s="8"/>
      <c r="F113" s="9"/>
      <c r="G113" s="9"/>
      <c r="H113" s="8"/>
      <c r="I113" s="4"/>
      <c r="J113" s="4"/>
      <c r="K113" s="4"/>
      <c r="L113" s="4"/>
      <c r="M113" s="4"/>
      <c r="N113" s="4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6">
        <v>113.0</v>
      </c>
      <c r="B114" s="8"/>
      <c r="C114" s="9"/>
      <c r="D114" s="9"/>
      <c r="E114" s="8"/>
      <c r="F114" s="9"/>
      <c r="G114" s="9"/>
      <c r="H114" s="8"/>
      <c r="I114" s="4"/>
      <c r="J114" s="4"/>
      <c r="K114" s="4"/>
      <c r="L114" s="4"/>
      <c r="M114" s="4"/>
      <c r="N114" s="4"/>
      <c r="O114" s="4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6">
        <v>114.0</v>
      </c>
      <c r="B115" s="8"/>
      <c r="C115" s="9"/>
      <c r="D115" s="9"/>
      <c r="E115" s="8"/>
      <c r="F115" s="9"/>
      <c r="G115" s="9"/>
      <c r="H115" s="8"/>
      <c r="I115" s="4"/>
      <c r="J115" s="4"/>
      <c r="K115" s="4"/>
      <c r="L115" s="4"/>
      <c r="M115" s="4"/>
      <c r="N115" s="4"/>
      <c r="O115" s="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6">
        <v>115.0</v>
      </c>
      <c r="B116" s="8"/>
      <c r="C116" s="9"/>
      <c r="D116" s="9"/>
      <c r="E116" s="8"/>
      <c r="F116" s="9"/>
      <c r="G116" s="9"/>
      <c r="H116" s="8"/>
      <c r="I116" s="4"/>
      <c r="J116" s="4"/>
      <c r="K116" s="4"/>
      <c r="L116" s="4"/>
      <c r="M116" s="4"/>
      <c r="N116" s="4"/>
      <c r="O116" s="4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6">
        <v>116.0</v>
      </c>
      <c r="B117" s="8"/>
      <c r="C117" s="9"/>
      <c r="D117" s="16"/>
      <c r="E117" s="8"/>
      <c r="F117" s="9"/>
      <c r="G117" s="9"/>
      <c r="H117" s="8"/>
      <c r="I117" s="4"/>
      <c r="J117" s="4"/>
      <c r="K117" s="4"/>
      <c r="L117" s="4"/>
      <c r="M117" s="4"/>
      <c r="N117" s="4"/>
      <c r="O117" s="4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6">
        <v>117.0</v>
      </c>
      <c r="B118" s="8"/>
      <c r="C118" s="9"/>
      <c r="D118" s="8"/>
      <c r="E118" s="8"/>
      <c r="F118" s="9"/>
      <c r="G118" s="9"/>
      <c r="H118" s="7" t="s">
        <v>68</v>
      </c>
      <c r="I118" s="4"/>
      <c r="J118" s="4"/>
      <c r="K118" s="4"/>
      <c r="L118" s="4"/>
      <c r="M118" s="4"/>
      <c r="N118" s="4"/>
      <c r="O118" s="4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6">
        <v>118.0</v>
      </c>
      <c r="B119" s="8"/>
      <c r="C119" s="9"/>
      <c r="D119" s="8"/>
      <c r="E119" s="8"/>
      <c r="F119" s="9"/>
      <c r="G119" s="9"/>
      <c r="H119" s="9"/>
      <c r="I119" s="4"/>
      <c r="J119" s="4"/>
      <c r="K119" s="4"/>
      <c r="L119" s="4"/>
      <c r="M119" s="4"/>
      <c r="N119" s="4"/>
      <c r="O119" s="4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6">
        <v>119.0</v>
      </c>
      <c r="B120" s="8"/>
      <c r="C120" s="9"/>
      <c r="D120" s="8"/>
      <c r="E120" s="8"/>
      <c r="F120" s="9"/>
      <c r="G120" s="9"/>
      <c r="H120" s="9"/>
      <c r="I120" s="4"/>
      <c r="J120" s="4"/>
      <c r="K120" s="4"/>
      <c r="L120" s="4"/>
      <c r="M120" s="4"/>
      <c r="N120" s="4"/>
      <c r="O120" s="4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6">
        <v>120.0</v>
      </c>
      <c r="B121" s="8"/>
      <c r="C121" s="9"/>
      <c r="D121" s="8"/>
      <c r="E121" s="8"/>
      <c r="F121" s="9"/>
      <c r="G121" s="9"/>
      <c r="H121" s="9"/>
      <c r="I121" s="4"/>
      <c r="J121" s="4"/>
      <c r="K121" s="4"/>
      <c r="L121" s="4"/>
      <c r="M121" s="4"/>
      <c r="N121" s="4"/>
      <c r="O121" s="4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6">
        <v>121.0</v>
      </c>
      <c r="B122" s="8"/>
      <c r="C122" s="9"/>
      <c r="D122" s="8"/>
      <c r="E122" s="8"/>
      <c r="F122" s="9"/>
      <c r="G122" s="9"/>
      <c r="H122" s="9"/>
      <c r="I122" s="4"/>
      <c r="J122" s="4"/>
      <c r="K122" s="4"/>
      <c r="L122" s="4"/>
      <c r="M122" s="4"/>
      <c r="N122" s="4"/>
      <c r="O122" s="4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6">
        <v>122.0</v>
      </c>
      <c r="B123" s="8"/>
      <c r="C123" s="9"/>
      <c r="D123" s="8"/>
      <c r="E123" s="8"/>
      <c r="F123" s="9"/>
      <c r="G123" s="9"/>
      <c r="H123" s="9"/>
      <c r="I123" s="4"/>
      <c r="J123" s="4"/>
      <c r="K123" s="4"/>
      <c r="L123" s="4"/>
      <c r="M123" s="4"/>
      <c r="N123" s="4"/>
      <c r="O123" s="4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6">
        <v>123.0</v>
      </c>
      <c r="B124" s="8"/>
      <c r="C124" s="9"/>
      <c r="D124" s="8"/>
      <c r="E124" s="8"/>
      <c r="F124" s="9"/>
      <c r="G124" s="9"/>
      <c r="H124" s="9"/>
      <c r="I124" s="4"/>
      <c r="J124" s="4"/>
      <c r="K124" s="4"/>
      <c r="L124" s="4"/>
      <c r="M124" s="4"/>
      <c r="N124" s="4"/>
      <c r="O124" s="4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6">
        <v>124.0</v>
      </c>
      <c r="B125" s="8"/>
      <c r="C125" s="9"/>
      <c r="D125" s="8"/>
      <c r="E125" s="8"/>
      <c r="F125" s="9"/>
      <c r="G125" s="9"/>
      <c r="H125" s="9"/>
      <c r="I125" s="4"/>
      <c r="J125" s="4"/>
      <c r="K125" s="4"/>
      <c r="L125" s="4"/>
      <c r="M125" s="4"/>
      <c r="N125" s="4"/>
      <c r="O125" s="4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6">
        <v>125.0</v>
      </c>
      <c r="B126" s="8"/>
      <c r="C126" s="9"/>
      <c r="D126" s="8"/>
      <c r="E126" s="8"/>
      <c r="F126" s="9"/>
      <c r="G126" s="9"/>
      <c r="H126" s="9"/>
      <c r="I126" s="4"/>
      <c r="J126" s="4"/>
      <c r="K126" s="4"/>
      <c r="L126" s="4"/>
      <c r="M126" s="4"/>
      <c r="N126" s="4"/>
      <c r="O126" s="4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6">
        <v>126.0</v>
      </c>
      <c r="B127" s="8"/>
      <c r="C127" s="9"/>
      <c r="D127" s="8"/>
      <c r="E127" s="8"/>
      <c r="F127" s="9"/>
      <c r="G127" s="16"/>
      <c r="H127" s="9"/>
      <c r="I127" s="4"/>
      <c r="J127" s="4"/>
      <c r="K127" s="4"/>
      <c r="L127" s="4"/>
      <c r="M127" s="4"/>
      <c r="N127" s="4"/>
      <c r="O127" s="4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6">
        <v>127.0</v>
      </c>
      <c r="B128" s="18" t="s">
        <v>19</v>
      </c>
      <c r="C128" s="9"/>
      <c r="D128" s="8"/>
      <c r="E128" s="8"/>
      <c r="F128" s="9"/>
      <c r="G128" s="17" t="s">
        <v>60</v>
      </c>
      <c r="H128" s="9"/>
      <c r="I128" s="4"/>
      <c r="J128" s="4"/>
      <c r="K128" s="4"/>
      <c r="L128" s="4"/>
      <c r="M128" s="4"/>
      <c r="N128" s="4"/>
      <c r="O128" s="4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6">
        <v>128.0</v>
      </c>
      <c r="B129" s="9"/>
      <c r="C129" s="9"/>
      <c r="D129" s="8"/>
      <c r="E129" s="8"/>
      <c r="F129" s="9"/>
      <c r="G129" s="9"/>
      <c r="H129" s="16"/>
      <c r="I129" s="4"/>
      <c r="J129" s="4"/>
      <c r="K129" s="4"/>
      <c r="L129" s="4"/>
      <c r="M129" s="4"/>
      <c r="N129" s="4"/>
      <c r="O129" s="4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6">
        <v>129.0</v>
      </c>
      <c r="B130" s="9"/>
      <c r="C130" s="9"/>
      <c r="D130" s="7" t="s">
        <v>69</v>
      </c>
      <c r="E130" s="8"/>
      <c r="F130" s="9"/>
      <c r="G130" s="9"/>
      <c r="H130" s="8"/>
      <c r="I130" s="4"/>
      <c r="J130" s="4"/>
      <c r="K130" s="4"/>
      <c r="L130" s="4"/>
      <c r="M130" s="4"/>
      <c r="N130" s="4"/>
      <c r="O130" s="4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6">
        <v>130.0</v>
      </c>
      <c r="B131" s="9"/>
      <c r="C131" s="9"/>
      <c r="D131" s="16"/>
      <c r="E131" s="8"/>
      <c r="F131" s="9"/>
      <c r="G131" s="9"/>
      <c r="H131" s="8"/>
      <c r="I131" s="4"/>
      <c r="J131" s="4"/>
      <c r="K131" s="4"/>
      <c r="L131" s="4"/>
      <c r="M131" s="4"/>
      <c r="N131" s="4"/>
      <c r="O131" s="4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6">
        <v>131.0</v>
      </c>
      <c r="B132" s="9"/>
      <c r="C132" s="9"/>
      <c r="D132" s="8"/>
      <c r="E132" s="8"/>
      <c r="F132" s="9"/>
      <c r="G132" s="9"/>
      <c r="H132" s="7" t="s">
        <v>42</v>
      </c>
      <c r="I132" s="4"/>
      <c r="J132" s="4"/>
      <c r="K132" s="4"/>
      <c r="L132" s="4"/>
      <c r="M132" s="4"/>
      <c r="N132" s="4"/>
      <c r="O132" s="4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6">
        <v>132.0</v>
      </c>
      <c r="B133" s="9"/>
      <c r="C133" s="9"/>
      <c r="D133" s="8"/>
      <c r="E133" s="8"/>
      <c r="F133" s="9"/>
      <c r="G133" s="9"/>
      <c r="H133" s="9"/>
      <c r="I133" s="4"/>
      <c r="J133" s="4"/>
      <c r="K133" s="4"/>
      <c r="L133" s="4"/>
      <c r="M133" s="4"/>
      <c r="N133" s="4"/>
      <c r="O133" s="4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6">
        <v>133.0</v>
      </c>
      <c r="B134" s="9"/>
      <c r="C134" s="9"/>
      <c r="D134" s="8"/>
      <c r="E134" s="8"/>
      <c r="F134" s="9"/>
      <c r="G134" s="9"/>
      <c r="H134" s="9"/>
      <c r="I134" s="4"/>
      <c r="J134" s="4"/>
      <c r="K134" s="4"/>
      <c r="L134" s="4"/>
      <c r="M134" s="4"/>
      <c r="N134" s="4"/>
      <c r="O134" s="4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6">
        <v>134.0</v>
      </c>
      <c r="B135" s="9"/>
      <c r="C135" s="9"/>
      <c r="D135" s="8"/>
      <c r="E135" s="8"/>
      <c r="F135" s="9"/>
      <c r="G135" s="9"/>
      <c r="H135" s="9"/>
      <c r="I135" s="4"/>
      <c r="J135" s="4"/>
      <c r="K135" s="4"/>
      <c r="L135" s="4"/>
      <c r="M135" s="4"/>
      <c r="N135" s="4"/>
      <c r="O135" s="4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6">
        <v>135.0</v>
      </c>
      <c r="B136" s="9"/>
      <c r="C136" s="9"/>
      <c r="D136" s="8"/>
      <c r="E136" s="8"/>
      <c r="F136" s="9"/>
      <c r="G136" s="9"/>
      <c r="H136" s="9"/>
      <c r="I136" s="4"/>
      <c r="J136" s="4"/>
      <c r="K136" s="4"/>
      <c r="L136" s="4"/>
      <c r="M136" s="4"/>
      <c r="N136" s="4"/>
      <c r="O136" s="4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6">
        <v>136.0</v>
      </c>
      <c r="B137" s="16"/>
      <c r="C137" s="9"/>
      <c r="D137" s="8"/>
      <c r="E137" s="8"/>
      <c r="F137" s="9"/>
      <c r="G137" s="9"/>
      <c r="H137" s="9"/>
      <c r="I137" s="4"/>
      <c r="J137" s="4"/>
      <c r="K137" s="4"/>
      <c r="L137" s="4"/>
      <c r="M137" s="4"/>
      <c r="N137" s="4"/>
      <c r="O137" s="4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6">
        <v>137.0</v>
      </c>
      <c r="B138" s="8"/>
      <c r="C138" s="9"/>
      <c r="D138" s="8"/>
      <c r="E138" s="8"/>
      <c r="F138" s="9"/>
      <c r="G138" s="9"/>
      <c r="H138" s="9"/>
      <c r="I138" s="4"/>
      <c r="J138" s="4"/>
      <c r="K138" s="4"/>
      <c r="L138" s="4"/>
      <c r="M138" s="4"/>
      <c r="N138" s="4"/>
      <c r="O138" s="4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6">
        <v>138.0</v>
      </c>
      <c r="B139" s="8"/>
      <c r="C139" s="16"/>
      <c r="D139" s="8"/>
      <c r="E139" s="8"/>
      <c r="F139" s="9"/>
      <c r="G139" s="9"/>
      <c r="H139" s="9"/>
      <c r="I139" s="4"/>
      <c r="J139" s="4"/>
      <c r="K139" s="4"/>
      <c r="L139" s="4"/>
      <c r="M139" s="4"/>
      <c r="N139" s="4"/>
      <c r="O139" s="4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6">
        <v>139.0</v>
      </c>
      <c r="B140" s="8"/>
      <c r="C140" s="8"/>
      <c r="D140" s="8"/>
      <c r="E140" s="8"/>
      <c r="F140" s="9"/>
      <c r="G140" s="9"/>
      <c r="H140" s="9"/>
      <c r="I140" s="4"/>
      <c r="J140" s="4"/>
      <c r="K140" s="4"/>
      <c r="L140" s="4"/>
      <c r="M140" s="4"/>
      <c r="N140" s="4"/>
      <c r="O140" s="4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6">
        <v>140.0</v>
      </c>
      <c r="B141" s="8"/>
      <c r="C141" s="8"/>
      <c r="D141" s="8"/>
      <c r="E141" s="8"/>
      <c r="F141" s="9"/>
      <c r="G141" s="9"/>
      <c r="H141" s="9"/>
      <c r="I141" s="4"/>
      <c r="J141" s="4"/>
      <c r="K141" s="4"/>
      <c r="L141" s="4"/>
      <c r="M141" s="4"/>
      <c r="N141" s="4"/>
      <c r="O141" s="4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6">
        <v>141.0</v>
      </c>
      <c r="B142" s="8"/>
      <c r="C142" s="8"/>
      <c r="D142" s="8"/>
      <c r="E142" s="8"/>
      <c r="F142" s="9"/>
      <c r="G142" s="9"/>
      <c r="H142" s="9"/>
      <c r="I142" s="4"/>
      <c r="J142" s="4"/>
      <c r="K142" s="4"/>
      <c r="L142" s="4"/>
      <c r="M142" s="4"/>
      <c r="N142" s="4"/>
      <c r="O142" s="4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6">
        <v>142.0</v>
      </c>
      <c r="B143" s="8"/>
      <c r="C143" s="8"/>
      <c r="D143" s="8"/>
      <c r="E143" s="8"/>
      <c r="F143" s="9"/>
      <c r="G143" s="9"/>
      <c r="H143" s="9"/>
      <c r="I143" s="4"/>
      <c r="J143" s="4"/>
      <c r="K143" s="4"/>
      <c r="L143" s="4"/>
      <c r="M143" s="4"/>
      <c r="N143" s="4"/>
      <c r="O143" s="4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6">
        <v>143.0</v>
      </c>
      <c r="B144" s="8"/>
      <c r="C144" s="8"/>
      <c r="D144" s="8"/>
      <c r="E144" s="8"/>
      <c r="F144" s="9"/>
      <c r="G144" s="9"/>
      <c r="H144" s="9"/>
      <c r="I144" s="4"/>
      <c r="J144" s="4"/>
      <c r="K144" s="4"/>
      <c r="L144" s="4"/>
      <c r="M144" s="4"/>
      <c r="N144" s="4"/>
      <c r="O144" s="4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6">
        <v>144.0</v>
      </c>
      <c r="B145" s="8"/>
      <c r="C145" s="8"/>
      <c r="D145" s="8"/>
      <c r="E145" s="8"/>
      <c r="F145" s="9"/>
      <c r="G145" s="16"/>
      <c r="H145" s="9"/>
      <c r="I145" s="4"/>
      <c r="J145" s="4"/>
      <c r="K145" s="4"/>
      <c r="L145" s="4"/>
      <c r="M145" s="4"/>
      <c r="N145" s="4"/>
      <c r="O145" s="4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6">
        <v>145.0</v>
      </c>
      <c r="B146" s="17" t="s">
        <v>15</v>
      </c>
      <c r="C146" s="8"/>
      <c r="D146" s="8"/>
      <c r="E146" s="8"/>
      <c r="F146" s="9"/>
      <c r="G146" s="13" t="s">
        <v>70</v>
      </c>
      <c r="H146" s="9"/>
      <c r="I146" s="4"/>
      <c r="J146" s="4"/>
      <c r="K146" s="4"/>
      <c r="L146" s="4"/>
      <c r="M146" s="4"/>
      <c r="N146" s="4"/>
      <c r="O146" s="4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6">
        <v>146.0</v>
      </c>
      <c r="B147" s="9"/>
      <c r="C147" s="8"/>
      <c r="D147" s="8"/>
      <c r="E147" s="8"/>
      <c r="F147" s="9"/>
      <c r="G147" s="9"/>
      <c r="H147" s="9"/>
      <c r="I147" s="4"/>
      <c r="J147" s="4"/>
      <c r="K147" s="4"/>
      <c r="L147" s="4"/>
      <c r="M147" s="4"/>
      <c r="N147" s="4"/>
      <c r="O147" s="4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6">
        <v>147.0</v>
      </c>
      <c r="B148" s="9"/>
      <c r="C148" s="8"/>
      <c r="D148" s="8"/>
      <c r="E148" s="8"/>
      <c r="F148" s="9"/>
      <c r="G148" s="9"/>
      <c r="H148" s="9"/>
      <c r="I148" s="4"/>
      <c r="J148" s="4"/>
      <c r="K148" s="4"/>
      <c r="L148" s="4"/>
      <c r="M148" s="4"/>
      <c r="N148" s="4"/>
      <c r="O148" s="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6">
        <v>148.0</v>
      </c>
      <c r="B149" s="9"/>
      <c r="C149" s="8"/>
      <c r="D149" s="8"/>
      <c r="E149" s="8"/>
      <c r="F149" s="9"/>
      <c r="G149" s="9"/>
      <c r="H149" s="16"/>
      <c r="I149" s="4"/>
      <c r="J149" s="4"/>
      <c r="K149" s="4"/>
      <c r="L149" s="4"/>
      <c r="M149" s="4"/>
      <c r="N149" s="4"/>
      <c r="O149" s="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6">
        <v>149.0</v>
      </c>
      <c r="B150" s="9"/>
      <c r="C150" s="8"/>
      <c r="D150" s="8"/>
      <c r="E150" s="8"/>
      <c r="F150" s="9"/>
      <c r="G150" s="9"/>
      <c r="H150" s="18" t="s">
        <v>71</v>
      </c>
      <c r="I150" s="4"/>
      <c r="J150" s="4"/>
      <c r="K150" s="4"/>
      <c r="L150" s="4"/>
      <c r="M150" s="4"/>
      <c r="N150" s="4"/>
      <c r="O150" s="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6">
        <v>150.0</v>
      </c>
      <c r="B151" s="9"/>
      <c r="C151" s="8"/>
      <c r="D151" s="8"/>
      <c r="E151" s="8"/>
      <c r="F151" s="9"/>
      <c r="G151" s="9"/>
      <c r="H151" s="9"/>
      <c r="I151" s="4"/>
      <c r="J151" s="4"/>
      <c r="K151" s="4"/>
      <c r="L151" s="4"/>
      <c r="M151" s="4"/>
      <c r="N151" s="4"/>
      <c r="O151" s="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6">
        <v>151.0</v>
      </c>
      <c r="B152" s="9"/>
      <c r="C152" s="8"/>
      <c r="D152" s="8"/>
      <c r="E152" s="8"/>
      <c r="F152" s="9"/>
      <c r="G152" s="9"/>
      <c r="H152" s="9"/>
      <c r="I152" s="4"/>
      <c r="J152" s="4"/>
      <c r="K152" s="4"/>
      <c r="L152" s="4"/>
      <c r="M152" s="4"/>
      <c r="N152" s="4"/>
      <c r="O152" s="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6">
        <v>152.0</v>
      </c>
      <c r="B153" s="16"/>
      <c r="C153" s="8"/>
      <c r="D153" s="8"/>
      <c r="E153" s="8"/>
      <c r="F153" s="9"/>
      <c r="G153" s="9"/>
      <c r="H153" s="9"/>
      <c r="I153" s="4"/>
      <c r="J153" s="4"/>
      <c r="K153" s="4"/>
      <c r="L153" s="4"/>
      <c r="M153" s="4"/>
      <c r="N153" s="4"/>
      <c r="O153" s="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6">
        <v>153.0</v>
      </c>
      <c r="B154" s="8"/>
      <c r="C154" s="8"/>
      <c r="D154" s="8"/>
      <c r="E154" s="8"/>
      <c r="F154" s="9"/>
      <c r="G154" s="9"/>
      <c r="H154" s="9"/>
      <c r="I154" s="4"/>
      <c r="J154" s="4"/>
      <c r="K154" s="4"/>
      <c r="L154" s="4"/>
      <c r="M154" s="4"/>
      <c r="N154" s="4"/>
      <c r="O154" s="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6">
        <v>154.0</v>
      </c>
      <c r="B155" s="8"/>
      <c r="C155" s="8"/>
      <c r="D155" s="8"/>
      <c r="E155" s="8"/>
      <c r="F155" s="9"/>
      <c r="G155" s="9"/>
      <c r="H155" s="9"/>
      <c r="I155" s="4"/>
      <c r="J155" s="5"/>
      <c r="K155" s="4"/>
      <c r="L155" s="4"/>
      <c r="M155" s="4"/>
      <c r="N155" s="4"/>
      <c r="O155" s="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6">
        <v>155.0</v>
      </c>
      <c r="B156" s="8"/>
      <c r="C156" s="8"/>
      <c r="D156" s="8"/>
      <c r="E156" s="8"/>
      <c r="F156" s="9"/>
      <c r="G156" s="9"/>
      <c r="H156" s="9"/>
      <c r="I156" s="4"/>
      <c r="J156" s="5"/>
      <c r="K156" s="4"/>
      <c r="L156" s="4"/>
      <c r="M156" s="4"/>
      <c r="N156" s="4"/>
      <c r="O156" s="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6">
        <v>156.0</v>
      </c>
      <c r="B157" s="8"/>
      <c r="C157" s="8"/>
      <c r="D157" s="8"/>
      <c r="E157" s="8"/>
      <c r="F157" s="9"/>
      <c r="G157" s="9"/>
      <c r="H157" s="9"/>
      <c r="I157" s="4"/>
      <c r="J157" s="5"/>
      <c r="K157" s="4"/>
      <c r="L157" s="4"/>
      <c r="M157" s="4"/>
      <c r="N157" s="4"/>
      <c r="O157" s="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6">
        <v>157.0</v>
      </c>
      <c r="B158" s="8"/>
      <c r="C158" s="8"/>
      <c r="D158" s="8"/>
      <c r="E158" s="8"/>
      <c r="F158" s="9"/>
      <c r="G158" s="9"/>
      <c r="H158" s="9"/>
      <c r="I158" s="4"/>
      <c r="J158" s="5"/>
      <c r="K158" s="4"/>
      <c r="L158" s="4"/>
      <c r="M158" s="4"/>
      <c r="N158" s="4"/>
      <c r="O158" s="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6">
        <v>158.0</v>
      </c>
      <c r="B159" s="8"/>
      <c r="C159" s="8"/>
      <c r="D159" s="8"/>
      <c r="E159" s="8"/>
      <c r="F159" s="9"/>
      <c r="G159" s="9"/>
      <c r="H159" s="9"/>
      <c r="I159" s="4"/>
      <c r="J159" s="5"/>
      <c r="K159" s="4"/>
      <c r="L159" s="4"/>
      <c r="M159" s="4"/>
      <c r="N159" s="4"/>
      <c r="O159" s="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6">
        <v>159.0</v>
      </c>
      <c r="B160" s="8"/>
      <c r="C160" s="8"/>
      <c r="D160" s="8"/>
      <c r="E160" s="8"/>
      <c r="F160" s="9"/>
      <c r="G160" s="9"/>
      <c r="H160" s="9"/>
      <c r="I160" s="4"/>
      <c r="J160" s="5"/>
      <c r="K160" s="4"/>
      <c r="L160" s="4"/>
      <c r="M160" s="4"/>
      <c r="N160" s="4"/>
      <c r="O160" s="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6">
        <v>160.0</v>
      </c>
      <c r="B161" s="8"/>
      <c r="C161" s="8"/>
      <c r="D161" s="8"/>
      <c r="E161" s="8"/>
      <c r="F161" s="9"/>
      <c r="G161" s="9"/>
      <c r="H161" s="9"/>
      <c r="I161" s="4"/>
      <c r="J161" s="5"/>
      <c r="K161" s="4"/>
      <c r="L161" s="4"/>
      <c r="M161" s="4"/>
      <c r="N161" s="4"/>
      <c r="O161" s="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6">
        <v>161.0</v>
      </c>
      <c r="B162" s="8"/>
      <c r="C162" s="8"/>
      <c r="D162" s="8"/>
      <c r="E162" s="8"/>
      <c r="F162" s="9"/>
      <c r="G162" s="9"/>
      <c r="H162" s="9"/>
      <c r="I162" s="4"/>
      <c r="J162" s="5"/>
      <c r="K162" s="4"/>
      <c r="L162" s="4"/>
      <c r="M162" s="4"/>
      <c r="N162" s="4"/>
      <c r="O162" s="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6">
        <v>162.0</v>
      </c>
      <c r="B163" s="8"/>
      <c r="C163" s="8"/>
      <c r="D163" s="8"/>
      <c r="E163" s="8"/>
      <c r="F163" s="9"/>
      <c r="G163" s="16"/>
      <c r="H163" s="9"/>
      <c r="I163" s="4"/>
      <c r="J163" s="5"/>
      <c r="K163" s="4"/>
      <c r="L163" s="4"/>
      <c r="M163" s="4"/>
      <c r="N163" s="4"/>
      <c r="O163" s="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6">
        <v>163.0</v>
      </c>
      <c r="B164" s="13" t="s">
        <v>72</v>
      </c>
      <c r="C164" s="8"/>
      <c r="D164" s="8"/>
      <c r="E164" s="8"/>
      <c r="F164" s="9"/>
      <c r="G164" s="12" t="s">
        <v>38</v>
      </c>
      <c r="H164" s="9"/>
      <c r="I164" s="4"/>
      <c r="J164" s="5"/>
      <c r="K164" s="4"/>
      <c r="L164" s="4"/>
      <c r="M164" s="4"/>
      <c r="N164" s="4"/>
      <c r="O164" s="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6">
        <v>164.0</v>
      </c>
      <c r="B165" s="9"/>
      <c r="C165" s="8"/>
      <c r="D165" s="8"/>
      <c r="E165" s="8"/>
      <c r="F165" s="9"/>
      <c r="G165" s="9"/>
      <c r="H165" s="9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6">
        <v>165.0</v>
      </c>
      <c r="B166" s="9"/>
      <c r="C166" s="8"/>
      <c r="D166" s="8"/>
      <c r="E166" s="8"/>
      <c r="F166" s="9"/>
      <c r="G166" s="9"/>
      <c r="H166" s="9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6">
        <v>166.0</v>
      </c>
      <c r="B167" s="9"/>
      <c r="C167" s="8"/>
      <c r="D167" s="8"/>
      <c r="E167" s="8"/>
      <c r="F167" s="9"/>
      <c r="G167" s="9"/>
      <c r="H167" s="9"/>
      <c r="I167" s="4"/>
      <c r="J167" s="5"/>
      <c r="K167" s="4"/>
      <c r="L167" s="4"/>
      <c r="M167" s="4"/>
      <c r="N167" s="4"/>
      <c r="O167" s="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6">
        <v>167.0</v>
      </c>
      <c r="B168" s="9"/>
      <c r="C168" s="8"/>
      <c r="D168" s="8"/>
      <c r="E168" s="8"/>
      <c r="F168" s="9"/>
      <c r="G168" s="9"/>
      <c r="H168" s="9"/>
      <c r="I168" s="4"/>
      <c r="J168" s="5"/>
      <c r="K168" s="4"/>
      <c r="L168" s="4"/>
      <c r="M168" s="4"/>
      <c r="N168" s="4"/>
      <c r="O168" s="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6">
        <v>168.0</v>
      </c>
      <c r="B169" s="9"/>
      <c r="C169" s="8"/>
      <c r="D169" s="8"/>
      <c r="E169" s="8"/>
      <c r="F169" s="9"/>
      <c r="G169" s="9"/>
      <c r="H169" s="16"/>
      <c r="I169" s="4"/>
      <c r="J169" s="5"/>
      <c r="K169" s="4"/>
      <c r="L169" s="4"/>
      <c r="M169" s="4"/>
      <c r="N169" s="4"/>
      <c r="O169" s="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6">
        <v>169.0</v>
      </c>
      <c r="B170" s="9"/>
      <c r="C170" s="18" t="s">
        <v>59</v>
      </c>
      <c r="D170" s="8"/>
      <c r="E170" s="8"/>
      <c r="F170" s="9"/>
      <c r="G170" s="9"/>
      <c r="H170" s="19" t="s">
        <v>73</v>
      </c>
      <c r="I170" s="4"/>
      <c r="J170" s="5"/>
      <c r="K170" s="4"/>
      <c r="L170" s="4"/>
      <c r="M170" s="4"/>
      <c r="N170" s="4"/>
      <c r="O170" s="4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6">
        <v>170.0</v>
      </c>
      <c r="B171" s="9"/>
      <c r="C171" s="9"/>
      <c r="D171" s="8"/>
      <c r="E171" s="8"/>
      <c r="F171" s="9"/>
      <c r="G171" s="9"/>
      <c r="H171" s="9"/>
      <c r="I171" s="4"/>
      <c r="J171" s="4"/>
      <c r="K171" s="4"/>
      <c r="L171" s="4"/>
      <c r="M171" s="4"/>
      <c r="N171" s="4"/>
      <c r="O171" s="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6">
        <v>171.0</v>
      </c>
      <c r="B172" s="9"/>
      <c r="C172" s="9"/>
      <c r="D172" s="8"/>
      <c r="E172" s="8"/>
      <c r="F172" s="9"/>
      <c r="G172" s="9"/>
      <c r="H172" s="9"/>
      <c r="I172" s="4"/>
      <c r="J172" s="4"/>
      <c r="K172" s="4"/>
      <c r="L172" s="4"/>
      <c r="M172" s="4"/>
      <c r="N172" s="4"/>
      <c r="O172" s="4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6">
        <v>172.0</v>
      </c>
      <c r="B173" s="9"/>
      <c r="C173" s="16"/>
      <c r="D173" s="8"/>
      <c r="E173" s="8"/>
      <c r="F173" s="9"/>
      <c r="G173" s="9"/>
      <c r="H173" s="9"/>
      <c r="I173" s="4"/>
      <c r="J173" s="4"/>
      <c r="K173" s="4"/>
      <c r="L173" s="4"/>
      <c r="M173" s="4"/>
      <c r="N173" s="4"/>
      <c r="O173" s="4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6">
        <v>173.0</v>
      </c>
      <c r="B174" s="9"/>
      <c r="C174" s="8"/>
      <c r="D174" s="8"/>
      <c r="E174" s="8"/>
      <c r="F174" s="9"/>
      <c r="G174" s="9"/>
      <c r="H174" s="9"/>
      <c r="I174" s="4"/>
      <c r="J174" s="4"/>
      <c r="K174" s="4"/>
      <c r="L174" s="4"/>
      <c r="M174" s="4"/>
      <c r="N174" s="4"/>
      <c r="O174" s="4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6">
        <v>174.0</v>
      </c>
      <c r="B175" s="9"/>
      <c r="C175" s="8"/>
      <c r="D175" s="8"/>
      <c r="E175" s="8"/>
      <c r="F175" s="9"/>
      <c r="G175" s="9"/>
      <c r="H175" s="9"/>
      <c r="I175" s="4"/>
      <c r="J175" s="4"/>
      <c r="K175" s="4"/>
      <c r="L175" s="4"/>
      <c r="M175" s="4"/>
      <c r="N175" s="4"/>
      <c r="O175" s="4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6">
        <v>175.0</v>
      </c>
      <c r="B176" s="9"/>
      <c r="C176" s="8"/>
      <c r="D176" s="8"/>
      <c r="E176" s="8"/>
      <c r="F176" s="9"/>
      <c r="G176" s="9"/>
      <c r="H176" s="9"/>
      <c r="I176" s="4"/>
      <c r="J176" s="4"/>
      <c r="K176" s="4"/>
      <c r="L176" s="4"/>
      <c r="M176" s="4"/>
      <c r="N176" s="4"/>
      <c r="O176" s="4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6">
        <v>176.0</v>
      </c>
      <c r="B177" s="9"/>
      <c r="C177" s="8"/>
      <c r="D177" s="8"/>
      <c r="E177" s="8"/>
      <c r="F177" s="9"/>
      <c r="G177" s="16"/>
      <c r="H177" s="9"/>
      <c r="I177" s="4"/>
      <c r="J177" s="4"/>
      <c r="K177" s="4"/>
      <c r="L177" s="4"/>
      <c r="M177" s="4"/>
      <c r="N177" s="4"/>
      <c r="O177" s="4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6">
        <v>177.0</v>
      </c>
      <c r="B178" s="9"/>
      <c r="C178" s="12" t="s">
        <v>9</v>
      </c>
      <c r="D178" s="8"/>
      <c r="E178" s="8"/>
      <c r="F178" s="9"/>
      <c r="G178" s="18" t="s">
        <v>67</v>
      </c>
      <c r="H178" s="9"/>
      <c r="I178" s="4"/>
      <c r="J178" s="4"/>
      <c r="K178" s="4"/>
      <c r="L178" s="4"/>
      <c r="M178" s="4"/>
      <c r="N178" s="4"/>
      <c r="O178" s="4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6">
        <v>178.0</v>
      </c>
      <c r="B179" s="9"/>
      <c r="C179" s="9"/>
      <c r="D179" s="8"/>
      <c r="E179" s="8"/>
      <c r="F179" s="9"/>
      <c r="G179" s="9"/>
      <c r="H179" s="9"/>
      <c r="I179" s="4"/>
      <c r="J179" s="4"/>
      <c r="K179" s="4"/>
      <c r="L179" s="4"/>
      <c r="M179" s="4"/>
      <c r="N179" s="4"/>
      <c r="O179" s="4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6">
        <v>179.0</v>
      </c>
      <c r="B180" s="9"/>
      <c r="C180" s="9"/>
      <c r="D180" s="8"/>
      <c r="E180" s="8"/>
      <c r="F180" s="9"/>
      <c r="G180" s="9"/>
      <c r="H180" s="9"/>
      <c r="I180" s="4"/>
      <c r="J180" s="4"/>
      <c r="K180" s="4"/>
      <c r="L180" s="4"/>
      <c r="M180" s="4"/>
      <c r="N180" s="4"/>
      <c r="O180" s="4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6">
        <v>180.0</v>
      </c>
      <c r="B181" s="9"/>
      <c r="C181" s="9"/>
      <c r="D181" s="8"/>
      <c r="E181" s="8"/>
      <c r="F181" s="9"/>
      <c r="G181" s="9"/>
      <c r="H181" s="9"/>
      <c r="I181" s="4"/>
      <c r="J181" s="4"/>
      <c r="K181" s="4"/>
      <c r="L181" s="4"/>
      <c r="M181" s="4"/>
      <c r="N181" s="4"/>
      <c r="O181" s="4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6">
        <v>181.0</v>
      </c>
      <c r="B182" s="9"/>
      <c r="C182" s="9"/>
      <c r="D182" s="8"/>
      <c r="E182" s="8"/>
      <c r="F182" s="9"/>
      <c r="G182" s="9"/>
      <c r="H182" s="9"/>
      <c r="I182" s="4"/>
      <c r="J182" s="4"/>
      <c r="K182" s="4"/>
      <c r="L182" s="4"/>
      <c r="M182" s="4"/>
      <c r="N182" s="4"/>
      <c r="O182" s="4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6">
        <v>182.0</v>
      </c>
      <c r="B183" s="9"/>
      <c r="C183" s="9"/>
      <c r="D183" s="8"/>
      <c r="E183" s="8"/>
      <c r="F183" s="9"/>
      <c r="G183" s="9"/>
      <c r="H183" s="9"/>
      <c r="I183" s="4"/>
      <c r="J183" s="4"/>
      <c r="K183" s="4"/>
      <c r="L183" s="4"/>
      <c r="M183" s="4"/>
      <c r="N183" s="4"/>
      <c r="O183" s="4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6">
        <v>183.0</v>
      </c>
      <c r="B184" s="9"/>
      <c r="C184" s="9"/>
      <c r="D184" s="8"/>
      <c r="E184" s="8"/>
      <c r="F184" s="9"/>
      <c r="G184" s="9"/>
      <c r="H184" s="9"/>
      <c r="I184" s="4"/>
      <c r="J184" s="4"/>
      <c r="K184" s="4"/>
      <c r="L184" s="4"/>
      <c r="M184" s="4"/>
      <c r="N184" s="4"/>
      <c r="O184" s="4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6">
        <v>184.0</v>
      </c>
      <c r="B185" s="9"/>
      <c r="C185" s="9"/>
      <c r="D185" s="8"/>
      <c r="E185" s="8"/>
      <c r="F185" s="9"/>
      <c r="G185" s="9"/>
      <c r="H185" s="16"/>
      <c r="I185" s="4"/>
      <c r="J185" s="4"/>
      <c r="K185" s="4"/>
      <c r="L185" s="4"/>
      <c r="M185" s="4"/>
      <c r="N185" s="4"/>
      <c r="O185" s="4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6">
        <v>185.0</v>
      </c>
      <c r="B186" s="9"/>
      <c r="C186" s="9"/>
      <c r="D186" s="19" t="s">
        <v>65</v>
      </c>
      <c r="E186" s="8"/>
      <c r="F186" s="9"/>
      <c r="G186" s="9"/>
      <c r="H186" s="17" t="s">
        <v>27</v>
      </c>
      <c r="I186" s="4"/>
      <c r="J186" s="4"/>
      <c r="K186" s="4"/>
      <c r="L186" s="4"/>
      <c r="M186" s="4"/>
      <c r="N186" s="4"/>
      <c r="O186" s="4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6">
        <v>186.0</v>
      </c>
      <c r="B187" s="9"/>
      <c r="C187" s="9"/>
      <c r="D187" s="9"/>
      <c r="E187" s="8"/>
      <c r="F187" s="9"/>
      <c r="G187" s="9"/>
      <c r="H187" s="9"/>
      <c r="I187" s="4"/>
      <c r="J187" s="4"/>
      <c r="K187" s="4"/>
      <c r="L187" s="4"/>
      <c r="M187" s="4"/>
      <c r="N187" s="4"/>
      <c r="O187" s="4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6">
        <v>187.0</v>
      </c>
      <c r="B188" s="9"/>
      <c r="C188" s="9"/>
      <c r="D188" s="9"/>
      <c r="E188" s="8"/>
      <c r="F188" s="9"/>
      <c r="G188" s="9"/>
      <c r="H188" s="9"/>
      <c r="I188" s="4"/>
      <c r="J188" s="4"/>
      <c r="K188" s="4"/>
      <c r="L188" s="4"/>
      <c r="M188" s="4"/>
      <c r="N188" s="4"/>
      <c r="O188" s="4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6">
        <v>188.0</v>
      </c>
      <c r="B189" s="9"/>
      <c r="C189" s="16"/>
      <c r="D189" s="9"/>
      <c r="E189" s="8"/>
      <c r="F189" s="9"/>
      <c r="G189" s="9"/>
      <c r="H189" s="9"/>
      <c r="I189" s="4"/>
      <c r="J189" s="4"/>
      <c r="K189" s="4"/>
      <c r="L189" s="4"/>
      <c r="M189" s="4"/>
      <c r="N189" s="4"/>
      <c r="O189" s="4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6">
        <v>189.0</v>
      </c>
      <c r="B190" s="9"/>
      <c r="C190" s="8"/>
      <c r="D190" s="9"/>
      <c r="E190" s="8"/>
      <c r="F190" s="9"/>
      <c r="G190" s="9"/>
      <c r="H190" s="9"/>
      <c r="I190" s="4"/>
      <c r="J190" s="4"/>
      <c r="K190" s="4"/>
      <c r="L190" s="4"/>
      <c r="M190" s="4"/>
      <c r="N190" s="4"/>
      <c r="O190" s="4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6">
        <v>190.0</v>
      </c>
      <c r="B191" s="9"/>
      <c r="C191" s="8"/>
      <c r="D191" s="9"/>
      <c r="E191" s="8"/>
      <c r="F191" s="9"/>
      <c r="G191" s="9"/>
      <c r="H191" s="9"/>
      <c r="I191" s="4"/>
      <c r="J191" s="4"/>
      <c r="K191" s="4"/>
      <c r="L191" s="4"/>
      <c r="M191" s="4"/>
      <c r="N191" s="4"/>
      <c r="O191" s="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6">
        <v>191.0</v>
      </c>
      <c r="B192" s="9"/>
      <c r="C192" s="8"/>
      <c r="D192" s="9"/>
      <c r="E192" s="8"/>
      <c r="F192" s="9"/>
      <c r="G192" s="9"/>
      <c r="H192" s="9"/>
      <c r="I192" s="4"/>
      <c r="J192" s="4"/>
      <c r="K192" s="4"/>
      <c r="L192" s="4"/>
      <c r="M192" s="4"/>
      <c r="N192" s="4"/>
      <c r="O192" s="4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6">
        <v>192.0</v>
      </c>
      <c r="B193" s="9"/>
      <c r="C193" s="8"/>
      <c r="D193" s="9"/>
      <c r="E193" s="8"/>
      <c r="F193" s="9"/>
      <c r="G193" s="16"/>
      <c r="H193" s="9"/>
      <c r="I193" s="4"/>
      <c r="J193" s="4"/>
      <c r="K193" s="4"/>
      <c r="L193" s="4"/>
      <c r="M193" s="4"/>
      <c r="N193" s="4"/>
      <c r="O193" s="4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6">
        <v>193.0</v>
      </c>
      <c r="B194" s="9"/>
      <c r="C194" s="18" t="s">
        <v>74</v>
      </c>
      <c r="D194" s="9"/>
      <c r="E194" s="8"/>
      <c r="F194" s="9"/>
      <c r="G194" s="8"/>
      <c r="H194" s="9"/>
      <c r="I194" s="4"/>
      <c r="J194" s="4"/>
      <c r="K194" s="4"/>
      <c r="L194" s="4"/>
      <c r="M194" s="4"/>
      <c r="N194" s="4"/>
      <c r="O194" s="4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6">
        <v>194.0</v>
      </c>
      <c r="B195" s="9"/>
      <c r="C195" s="9"/>
      <c r="D195" s="9"/>
      <c r="E195" s="8"/>
      <c r="F195" s="9"/>
      <c r="G195" s="8"/>
      <c r="H195" s="9"/>
      <c r="I195" s="4"/>
      <c r="J195" s="4"/>
      <c r="K195" s="4"/>
      <c r="L195" s="4"/>
      <c r="M195" s="4"/>
      <c r="N195" s="4"/>
      <c r="O195" s="4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6">
        <v>195.0</v>
      </c>
      <c r="B196" s="9"/>
      <c r="C196" s="9"/>
      <c r="D196" s="9"/>
      <c r="E196" s="8"/>
      <c r="F196" s="9"/>
      <c r="G196" s="8"/>
      <c r="H196" s="9"/>
      <c r="I196" s="4"/>
      <c r="J196" s="4"/>
      <c r="K196" s="4"/>
      <c r="L196" s="4"/>
      <c r="M196" s="4"/>
      <c r="N196" s="4"/>
      <c r="O196" s="4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6">
        <v>196.0</v>
      </c>
      <c r="B197" s="9"/>
      <c r="C197" s="9"/>
      <c r="D197" s="9"/>
      <c r="E197" s="8"/>
      <c r="F197" s="9"/>
      <c r="G197" s="8"/>
      <c r="H197" s="16"/>
      <c r="I197" s="4"/>
      <c r="J197" s="4"/>
      <c r="K197" s="4"/>
      <c r="L197" s="4"/>
      <c r="M197" s="4"/>
      <c r="N197" s="4"/>
      <c r="O197" s="4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6">
        <v>197.0</v>
      </c>
      <c r="B198" s="9"/>
      <c r="C198" s="9"/>
      <c r="D198" s="9"/>
      <c r="E198" s="17" t="s">
        <v>75</v>
      </c>
      <c r="F198" s="9"/>
      <c r="G198" s="8"/>
      <c r="H198" s="12" t="s">
        <v>76</v>
      </c>
      <c r="I198" s="4"/>
      <c r="J198" s="4"/>
      <c r="K198" s="4"/>
      <c r="L198" s="4"/>
      <c r="M198" s="4"/>
      <c r="N198" s="4"/>
      <c r="O198" s="4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6">
        <v>198.0</v>
      </c>
      <c r="B199" s="9"/>
      <c r="C199" s="16"/>
      <c r="D199" s="9"/>
      <c r="E199" s="9"/>
      <c r="F199" s="9"/>
      <c r="G199" s="8"/>
      <c r="H199" s="9"/>
      <c r="I199" s="4"/>
      <c r="J199" s="4"/>
      <c r="K199" s="4"/>
      <c r="L199" s="4"/>
      <c r="M199" s="4"/>
      <c r="N199" s="4"/>
      <c r="O199" s="4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6">
        <v>199.0</v>
      </c>
      <c r="B200" s="9"/>
      <c r="C200" s="8"/>
      <c r="D200" s="9"/>
      <c r="E200" s="9"/>
      <c r="F200" s="9"/>
      <c r="G200" s="8"/>
      <c r="H200" s="9"/>
      <c r="I200" s="4"/>
      <c r="J200" s="4"/>
      <c r="K200" s="4"/>
      <c r="L200" s="4"/>
      <c r="M200" s="4"/>
      <c r="N200" s="4"/>
      <c r="O200" s="4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6">
        <v>200.0</v>
      </c>
      <c r="B201" s="9"/>
      <c r="C201" s="8"/>
      <c r="D201" s="9"/>
      <c r="E201" s="9"/>
      <c r="F201" s="9"/>
      <c r="G201" s="8"/>
      <c r="H201" s="9"/>
      <c r="I201" s="4"/>
      <c r="J201" s="4"/>
      <c r="K201" s="4"/>
      <c r="L201" s="4"/>
      <c r="M201" s="4"/>
      <c r="N201" s="4"/>
      <c r="O201" s="4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6">
        <v>201.0</v>
      </c>
      <c r="B202" s="9"/>
      <c r="C202" s="8"/>
      <c r="D202" s="9"/>
      <c r="E202" s="9"/>
      <c r="F202" s="9"/>
      <c r="G202" s="8"/>
      <c r="H202" s="9"/>
      <c r="I202" s="4"/>
      <c r="J202" s="4"/>
      <c r="K202" s="4"/>
      <c r="L202" s="4"/>
      <c r="M202" s="4"/>
      <c r="N202" s="4"/>
      <c r="O202" s="4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6">
        <v>202.0</v>
      </c>
      <c r="B203" s="9"/>
      <c r="C203" s="8"/>
      <c r="D203" s="9"/>
      <c r="E203" s="16"/>
      <c r="F203" s="9"/>
      <c r="G203" s="8"/>
      <c r="H203" s="9"/>
      <c r="I203" s="4"/>
      <c r="J203" s="4"/>
      <c r="K203" s="4"/>
      <c r="L203" s="4"/>
      <c r="M203" s="4"/>
      <c r="N203" s="4"/>
      <c r="O203" s="4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6">
        <v>203.0</v>
      </c>
      <c r="B204" s="9"/>
      <c r="C204" s="8"/>
      <c r="D204" s="9"/>
      <c r="E204" s="8"/>
      <c r="F204" s="9"/>
      <c r="G204" s="17" t="s">
        <v>77</v>
      </c>
      <c r="H204" s="9"/>
      <c r="I204" s="4"/>
      <c r="J204" s="4"/>
      <c r="K204" s="4"/>
      <c r="L204" s="4"/>
      <c r="M204" s="4"/>
      <c r="N204" s="4"/>
      <c r="O204" s="4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6">
        <v>204.0</v>
      </c>
      <c r="B205" s="9"/>
      <c r="C205" s="8"/>
      <c r="D205" s="9"/>
      <c r="E205" s="8"/>
      <c r="F205" s="9"/>
      <c r="G205" s="9"/>
      <c r="H205" s="9"/>
      <c r="I205" s="4"/>
      <c r="J205" s="4"/>
      <c r="K205" s="4"/>
      <c r="L205" s="4"/>
      <c r="M205" s="4"/>
      <c r="N205" s="4"/>
      <c r="O205" s="4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6">
        <v>205.0</v>
      </c>
      <c r="B206" s="9"/>
      <c r="C206" s="8"/>
      <c r="D206" s="9"/>
      <c r="E206" s="8"/>
      <c r="F206" s="9"/>
      <c r="G206" s="9"/>
      <c r="H206" s="9"/>
      <c r="I206" s="4"/>
      <c r="J206" s="4"/>
      <c r="K206" s="4"/>
      <c r="L206" s="4"/>
      <c r="M206" s="4"/>
      <c r="N206" s="4"/>
      <c r="O206" s="4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6">
        <v>206.0</v>
      </c>
      <c r="B207" s="9"/>
      <c r="C207" s="8"/>
      <c r="D207" s="9"/>
      <c r="E207" s="8"/>
      <c r="F207" s="9"/>
      <c r="G207" s="9"/>
      <c r="H207" s="9"/>
      <c r="I207" s="4"/>
      <c r="J207" s="4"/>
      <c r="K207" s="4"/>
      <c r="L207" s="4"/>
      <c r="M207" s="4"/>
      <c r="N207" s="4"/>
      <c r="O207" s="4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6">
        <v>207.0</v>
      </c>
      <c r="B208" s="9"/>
      <c r="C208" s="8"/>
      <c r="D208" s="9"/>
      <c r="E208" s="8"/>
      <c r="F208" s="9"/>
      <c r="G208" s="9"/>
      <c r="H208" s="9"/>
      <c r="I208" s="4"/>
      <c r="J208" s="4"/>
      <c r="K208" s="4"/>
      <c r="L208" s="4"/>
      <c r="M208" s="4"/>
      <c r="N208" s="4"/>
      <c r="O208" s="4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6">
        <v>208.0</v>
      </c>
      <c r="B209" s="9"/>
      <c r="C209" s="8"/>
      <c r="D209" s="9"/>
      <c r="E209" s="8"/>
      <c r="F209" s="9"/>
      <c r="G209" s="9"/>
      <c r="H209" s="16"/>
      <c r="I209" s="4"/>
      <c r="J209" s="4"/>
      <c r="K209" s="4"/>
      <c r="L209" s="4"/>
      <c r="M209" s="4"/>
      <c r="N209" s="4"/>
      <c r="O209" s="4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6">
        <v>209.0</v>
      </c>
      <c r="B210" s="9"/>
      <c r="C210" s="8"/>
      <c r="D210" s="9"/>
      <c r="E210" s="8"/>
      <c r="F210" s="9"/>
      <c r="G210" s="9"/>
      <c r="H210" s="18" t="s">
        <v>78</v>
      </c>
      <c r="I210" s="4"/>
      <c r="J210" s="4"/>
      <c r="K210" s="4"/>
      <c r="L210" s="4"/>
      <c r="M210" s="4"/>
      <c r="N210" s="4"/>
      <c r="O210" s="4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6">
        <v>210.0</v>
      </c>
      <c r="B211" s="16"/>
      <c r="C211" s="8"/>
      <c r="D211" s="9"/>
      <c r="E211" s="8"/>
      <c r="F211" s="9"/>
      <c r="G211" s="9"/>
      <c r="H211" s="9"/>
      <c r="I211" s="4"/>
      <c r="J211" s="4"/>
      <c r="K211" s="4"/>
      <c r="L211" s="4"/>
      <c r="M211" s="4"/>
      <c r="N211" s="4"/>
      <c r="O211" s="4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6">
        <v>211.0</v>
      </c>
      <c r="B212" s="8"/>
      <c r="C212" s="8"/>
      <c r="D212" s="9"/>
      <c r="E212" s="8"/>
      <c r="F212" s="9"/>
      <c r="G212" s="9"/>
      <c r="H212" s="9"/>
      <c r="I212" s="4"/>
      <c r="J212" s="4"/>
      <c r="K212" s="4"/>
      <c r="L212" s="4"/>
      <c r="M212" s="4"/>
      <c r="N212" s="4"/>
      <c r="O212" s="4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6">
        <v>212.0</v>
      </c>
      <c r="B213" s="8"/>
      <c r="C213" s="8"/>
      <c r="D213" s="9"/>
      <c r="E213" s="8"/>
      <c r="F213" s="9"/>
      <c r="G213" s="16"/>
      <c r="H213" s="9"/>
      <c r="I213" s="4"/>
      <c r="J213" s="4"/>
      <c r="K213" s="4"/>
      <c r="L213" s="4"/>
      <c r="M213" s="4"/>
      <c r="N213" s="4"/>
      <c r="O213" s="4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6">
        <v>213.0</v>
      </c>
      <c r="B214" s="17" t="s">
        <v>15</v>
      </c>
      <c r="C214" s="8"/>
      <c r="D214" s="9"/>
      <c r="E214" s="8"/>
      <c r="F214" s="9"/>
      <c r="G214" s="8"/>
      <c r="H214" s="9"/>
      <c r="I214" s="4"/>
      <c r="J214" s="4"/>
      <c r="K214" s="4"/>
      <c r="L214" s="4"/>
      <c r="M214" s="4"/>
      <c r="N214" s="4"/>
      <c r="O214" s="4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6">
        <v>214.0</v>
      </c>
      <c r="B215" s="9"/>
      <c r="C215" s="8"/>
      <c r="D215" s="9"/>
      <c r="E215" s="8"/>
      <c r="F215" s="9"/>
      <c r="G215" s="8"/>
      <c r="H215" s="9"/>
      <c r="I215" s="4"/>
      <c r="J215" s="4"/>
      <c r="K215" s="4"/>
      <c r="L215" s="4"/>
      <c r="M215" s="4"/>
      <c r="N215" s="4"/>
      <c r="O215" s="4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6">
        <v>215.0</v>
      </c>
      <c r="B216" s="9"/>
      <c r="C216" s="8"/>
      <c r="D216" s="9"/>
      <c r="E216" s="8"/>
      <c r="F216" s="9"/>
      <c r="G216" s="8"/>
      <c r="H216" s="9"/>
      <c r="I216" s="4"/>
      <c r="J216" s="4"/>
      <c r="K216" s="4"/>
      <c r="L216" s="4"/>
      <c r="M216" s="4"/>
      <c r="N216" s="4"/>
      <c r="O216" s="4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6">
        <v>216.0</v>
      </c>
      <c r="B217" s="9"/>
      <c r="C217" s="8"/>
      <c r="D217" s="9"/>
      <c r="E217" s="8"/>
      <c r="F217" s="9"/>
      <c r="G217" s="8"/>
      <c r="H217" s="9"/>
      <c r="I217" s="4"/>
      <c r="J217" s="4"/>
      <c r="K217" s="4"/>
      <c r="L217" s="4"/>
      <c r="M217" s="4"/>
      <c r="N217" s="4"/>
      <c r="O217" s="4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6">
        <v>217.0</v>
      </c>
      <c r="B218" s="9"/>
      <c r="C218" s="8"/>
      <c r="D218" s="9"/>
      <c r="E218" s="8"/>
      <c r="F218" s="9"/>
      <c r="G218" s="8"/>
      <c r="H218" s="9"/>
      <c r="I218" s="4"/>
      <c r="J218" s="4"/>
      <c r="K218" s="4"/>
      <c r="L218" s="4"/>
      <c r="M218" s="4"/>
      <c r="N218" s="4"/>
      <c r="O218" s="4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6">
        <v>218.0</v>
      </c>
      <c r="B219" s="9"/>
      <c r="C219" s="8"/>
      <c r="D219" s="9"/>
      <c r="E219" s="8"/>
      <c r="F219" s="9"/>
      <c r="G219" s="8"/>
      <c r="H219" s="9"/>
      <c r="I219" s="4"/>
      <c r="J219" s="4"/>
      <c r="K219" s="4"/>
      <c r="L219" s="4"/>
      <c r="M219" s="4"/>
      <c r="N219" s="4"/>
      <c r="O219" s="4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6">
        <v>219.0</v>
      </c>
      <c r="B220" s="9"/>
      <c r="C220" s="8"/>
      <c r="D220" s="9"/>
      <c r="E220" s="8"/>
      <c r="F220" s="9"/>
      <c r="G220" s="8"/>
      <c r="H220" s="9"/>
      <c r="I220" s="4"/>
      <c r="J220" s="4"/>
      <c r="K220" s="4"/>
      <c r="L220" s="4"/>
      <c r="M220" s="4"/>
      <c r="N220" s="4"/>
      <c r="O220" s="4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6">
        <v>220.0</v>
      </c>
      <c r="B221" s="16"/>
      <c r="C221" s="8"/>
      <c r="D221" s="9"/>
      <c r="E221" s="8"/>
      <c r="F221" s="9"/>
      <c r="G221" s="8"/>
      <c r="H221" s="9"/>
      <c r="I221" s="4"/>
      <c r="J221" s="4"/>
      <c r="K221" s="4"/>
      <c r="L221" s="4"/>
      <c r="M221" s="4"/>
      <c r="N221" s="4"/>
      <c r="O221" s="4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6">
        <v>221.0</v>
      </c>
      <c r="B222" s="8"/>
      <c r="C222" s="8"/>
      <c r="D222" s="9"/>
      <c r="E222" s="8"/>
      <c r="F222" s="9"/>
      <c r="G222" s="17" t="s">
        <v>79</v>
      </c>
      <c r="H222" s="9"/>
      <c r="I222" s="4"/>
      <c r="J222" s="4"/>
      <c r="K222" s="4"/>
      <c r="L222" s="4"/>
      <c r="M222" s="4"/>
      <c r="N222" s="4"/>
      <c r="O222" s="4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6">
        <v>222.0</v>
      </c>
      <c r="B223" s="8"/>
      <c r="C223" s="8"/>
      <c r="D223" s="9"/>
      <c r="E223" s="8"/>
      <c r="F223" s="9"/>
      <c r="G223" s="9"/>
      <c r="H223" s="16"/>
      <c r="I223" s="4"/>
      <c r="J223" s="4"/>
      <c r="K223" s="4"/>
      <c r="L223" s="4"/>
      <c r="M223" s="4"/>
      <c r="N223" s="4"/>
      <c r="O223" s="4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6">
        <v>223.0</v>
      </c>
      <c r="B224" s="8"/>
      <c r="C224" s="8"/>
      <c r="D224" s="9"/>
      <c r="E224" s="8"/>
      <c r="F224" s="9"/>
      <c r="G224" s="9"/>
      <c r="H224" s="13" t="s">
        <v>80</v>
      </c>
      <c r="I224" s="4"/>
      <c r="J224" s="4"/>
      <c r="K224" s="4"/>
      <c r="L224" s="4"/>
      <c r="M224" s="4"/>
      <c r="N224" s="4"/>
      <c r="O224" s="4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6">
        <v>224.0</v>
      </c>
      <c r="B225" s="8"/>
      <c r="C225" s="8"/>
      <c r="D225" s="9"/>
      <c r="E225" s="8"/>
      <c r="F225" s="9"/>
      <c r="G225" s="9"/>
      <c r="H225" s="9"/>
      <c r="I225" s="4"/>
      <c r="J225" s="4"/>
      <c r="K225" s="4"/>
      <c r="L225" s="4"/>
      <c r="M225" s="4"/>
      <c r="N225" s="4"/>
      <c r="O225" s="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6">
        <v>225.0</v>
      </c>
      <c r="B226" s="8"/>
      <c r="C226" s="8"/>
      <c r="D226" s="9"/>
      <c r="E226" s="8"/>
      <c r="F226" s="9"/>
      <c r="G226" s="9"/>
      <c r="H226" s="9"/>
      <c r="I226" s="4"/>
      <c r="J226" s="4"/>
      <c r="K226" s="4"/>
      <c r="L226" s="4"/>
      <c r="M226" s="4"/>
      <c r="N226" s="4"/>
      <c r="O226" s="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6">
        <v>226.0</v>
      </c>
      <c r="B227" s="8"/>
      <c r="C227" s="8"/>
      <c r="D227" s="9"/>
      <c r="E227" s="8"/>
      <c r="F227" s="9"/>
      <c r="G227" s="9"/>
      <c r="H227" s="9"/>
      <c r="I227" s="4"/>
      <c r="J227" s="4"/>
      <c r="K227" s="4"/>
      <c r="L227" s="4"/>
      <c r="M227" s="4"/>
      <c r="N227" s="4"/>
      <c r="O227" s="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6">
        <v>227.0</v>
      </c>
      <c r="B228" s="8"/>
      <c r="C228" s="8"/>
      <c r="D228" s="9"/>
      <c r="E228" s="8"/>
      <c r="F228" s="9"/>
      <c r="G228" s="9"/>
      <c r="H228" s="9"/>
      <c r="I228" s="4"/>
      <c r="J228" s="4"/>
      <c r="K228" s="4"/>
      <c r="L228" s="4"/>
      <c r="M228" s="4"/>
      <c r="N228" s="4"/>
      <c r="O228" s="4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6">
        <v>228.0</v>
      </c>
      <c r="B229" s="8"/>
      <c r="C229" s="8"/>
      <c r="D229" s="9"/>
      <c r="E229" s="8"/>
      <c r="F229" s="9"/>
      <c r="G229" s="9"/>
      <c r="H229" s="9"/>
      <c r="I229" s="4"/>
      <c r="J229" s="4"/>
      <c r="K229" s="4"/>
      <c r="L229" s="4"/>
      <c r="M229" s="4"/>
      <c r="N229" s="4"/>
      <c r="O229" s="4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6">
        <v>229.0</v>
      </c>
      <c r="B230" s="8"/>
      <c r="C230" s="8"/>
      <c r="D230" s="9"/>
      <c r="E230" s="8"/>
      <c r="F230" s="9"/>
      <c r="G230" s="9"/>
      <c r="H230" s="9"/>
      <c r="I230" s="4"/>
      <c r="J230" s="4"/>
      <c r="K230" s="4"/>
      <c r="L230" s="4"/>
      <c r="M230" s="4"/>
      <c r="N230" s="4"/>
      <c r="O230" s="4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6">
        <v>230.0</v>
      </c>
      <c r="B231" s="8"/>
      <c r="C231" s="8"/>
      <c r="D231" s="9"/>
      <c r="E231" s="8"/>
      <c r="F231" s="9"/>
      <c r="G231" s="9"/>
      <c r="H231" s="9"/>
      <c r="I231" s="4"/>
      <c r="J231" s="4"/>
      <c r="K231" s="4"/>
      <c r="L231" s="4"/>
      <c r="M231" s="4"/>
      <c r="N231" s="4"/>
      <c r="O231" s="4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6">
        <v>231.0</v>
      </c>
      <c r="B232" s="8"/>
      <c r="C232" s="8"/>
      <c r="D232" s="9"/>
      <c r="E232" s="8"/>
      <c r="F232" s="9"/>
      <c r="G232" s="9"/>
      <c r="H232" s="9"/>
      <c r="I232" s="4"/>
      <c r="J232" s="4"/>
      <c r="K232" s="4"/>
      <c r="L232" s="4"/>
      <c r="M232" s="4"/>
      <c r="N232" s="4"/>
      <c r="O232" s="4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6">
        <v>232.0</v>
      </c>
      <c r="B233" s="8"/>
      <c r="C233" s="8"/>
      <c r="D233" s="16"/>
      <c r="E233" s="8"/>
      <c r="F233" s="9"/>
      <c r="G233" s="9"/>
      <c r="H233" s="9"/>
      <c r="I233" s="4"/>
      <c r="J233" s="4"/>
      <c r="K233" s="4"/>
      <c r="L233" s="4"/>
      <c r="M233" s="4"/>
      <c r="N233" s="4"/>
      <c r="O233" s="4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6">
        <v>233.0</v>
      </c>
      <c r="B234" s="8"/>
      <c r="C234" s="8"/>
      <c r="D234" s="8"/>
      <c r="E234" s="8"/>
      <c r="F234" s="9"/>
      <c r="G234" s="9"/>
      <c r="H234" s="9"/>
      <c r="I234" s="4"/>
      <c r="J234" s="4"/>
      <c r="K234" s="4"/>
      <c r="L234" s="4"/>
      <c r="M234" s="4"/>
      <c r="N234" s="4"/>
      <c r="O234" s="4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6">
        <v>234.0</v>
      </c>
      <c r="B235" s="8"/>
      <c r="C235" s="8"/>
      <c r="D235" s="8"/>
      <c r="E235" s="8"/>
      <c r="F235" s="9"/>
      <c r="G235" s="9"/>
      <c r="H235" s="9"/>
      <c r="I235" s="4"/>
      <c r="J235" s="4"/>
      <c r="K235" s="4"/>
      <c r="L235" s="4"/>
      <c r="M235" s="4"/>
      <c r="N235" s="4"/>
      <c r="O235" s="4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6">
        <v>235.0</v>
      </c>
      <c r="B236" s="8"/>
      <c r="C236" s="8"/>
      <c r="D236" s="8"/>
      <c r="E236" s="8"/>
      <c r="F236" s="9"/>
      <c r="G236" s="9"/>
      <c r="H236" s="9"/>
      <c r="I236" s="4"/>
      <c r="J236" s="4"/>
      <c r="K236" s="4"/>
      <c r="L236" s="4"/>
      <c r="M236" s="4"/>
      <c r="N236" s="4"/>
      <c r="O236" s="4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6">
        <v>236.0</v>
      </c>
      <c r="B237" s="8"/>
      <c r="C237" s="8"/>
      <c r="D237" s="8"/>
      <c r="E237" s="8"/>
      <c r="F237" s="9"/>
      <c r="G237" s="16"/>
      <c r="H237" s="9"/>
      <c r="I237" s="4"/>
      <c r="J237" s="4"/>
      <c r="K237" s="4"/>
      <c r="L237" s="4"/>
      <c r="M237" s="4"/>
      <c r="N237" s="4"/>
      <c r="O237" s="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6">
        <v>237.0</v>
      </c>
      <c r="B238" s="8"/>
      <c r="C238" s="8"/>
      <c r="D238" s="8"/>
      <c r="E238" s="8"/>
      <c r="F238" s="9"/>
      <c r="G238" s="8"/>
      <c r="H238" s="9"/>
      <c r="I238" s="4"/>
      <c r="J238" s="4"/>
      <c r="K238" s="4"/>
      <c r="L238" s="4"/>
      <c r="M238" s="4"/>
      <c r="N238" s="4"/>
      <c r="O238" s="4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6">
        <v>238.0</v>
      </c>
      <c r="B239" s="8"/>
      <c r="C239" s="8"/>
      <c r="D239" s="8"/>
      <c r="E239" s="8"/>
      <c r="F239" s="9"/>
      <c r="G239" s="8"/>
      <c r="H239" s="9"/>
      <c r="I239" s="4"/>
      <c r="J239" s="4"/>
      <c r="K239" s="4"/>
      <c r="L239" s="4"/>
      <c r="M239" s="4"/>
      <c r="N239" s="4"/>
      <c r="O239" s="4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6">
        <v>239.0</v>
      </c>
      <c r="B240" s="8"/>
      <c r="C240" s="8"/>
      <c r="D240" s="8"/>
      <c r="E240" s="8"/>
      <c r="F240" s="9"/>
      <c r="G240" s="8"/>
      <c r="H240" s="9"/>
      <c r="I240" s="4"/>
      <c r="J240" s="4"/>
      <c r="K240" s="4"/>
      <c r="L240" s="4"/>
      <c r="M240" s="4"/>
      <c r="N240" s="4"/>
      <c r="O240" s="4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6">
        <v>240.0</v>
      </c>
      <c r="B241" s="8"/>
      <c r="C241" s="8"/>
      <c r="D241" s="8"/>
      <c r="E241" s="8"/>
      <c r="F241" s="9"/>
      <c r="G241" s="8"/>
      <c r="H241" s="16"/>
      <c r="I241" s="4"/>
      <c r="J241" s="4"/>
      <c r="K241" s="4"/>
      <c r="L241" s="4"/>
      <c r="M241" s="4"/>
      <c r="N241" s="4"/>
      <c r="O241" s="4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6">
        <v>241.0</v>
      </c>
      <c r="B242" s="13" t="s">
        <v>81</v>
      </c>
      <c r="C242" s="8"/>
      <c r="D242" s="8"/>
      <c r="E242" s="8"/>
      <c r="F242" s="9"/>
      <c r="G242" s="8"/>
      <c r="H242" s="19" t="s">
        <v>73</v>
      </c>
      <c r="I242" s="4"/>
      <c r="J242" s="4"/>
      <c r="K242" s="4"/>
      <c r="L242" s="4"/>
      <c r="M242" s="4"/>
      <c r="N242" s="4"/>
      <c r="O242" s="4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6">
        <v>242.0</v>
      </c>
      <c r="B243" s="9"/>
      <c r="C243" s="8"/>
      <c r="D243" s="8"/>
      <c r="E243" s="8"/>
      <c r="F243" s="9"/>
      <c r="G243" s="8"/>
      <c r="H243" s="9"/>
      <c r="I243" s="4"/>
      <c r="J243" s="4"/>
      <c r="K243" s="4"/>
      <c r="L243" s="4"/>
      <c r="M243" s="4"/>
      <c r="N243" s="4"/>
      <c r="O243" s="4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6">
        <v>243.0</v>
      </c>
      <c r="B244" s="9"/>
      <c r="C244" s="8"/>
      <c r="D244" s="8"/>
      <c r="E244" s="8"/>
      <c r="F244" s="9"/>
      <c r="G244" s="8"/>
      <c r="H244" s="9"/>
      <c r="I244" s="4"/>
      <c r="J244" s="4"/>
      <c r="K244" s="4"/>
      <c r="L244" s="4"/>
      <c r="M244" s="4"/>
      <c r="N244" s="4"/>
      <c r="O244" s="4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6">
        <v>244.0</v>
      </c>
      <c r="B245" s="9"/>
      <c r="C245" s="8"/>
      <c r="D245" s="8"/>
      <c r="E245" s="8"/>
      <c r="F245" s="9"/>
      <c r="G245" s="8"/>
      <c r="H245" s="9"/>
      <c r="I245" s="4"/>
      <c r="J245" s="4"/>
      <c r="K245" s="4"/>
      <c r="L245" s="4"/>
      <c r="M245" s="4"/>
      <c r="N245" s="4"/>
      <c r="O245" s="4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6">
        <v>245.0</v>
      </c>
      <c r="B246" s="9"/>
      <c r="C246" s="8"/>
      <c r="D246" s="8"/>
      <c r="E246" s="8"/>
      <c r="F246" s="9"/>
      <c r="G246" s="8"/>
      <c r="H246" s="9"/>
      <c r="I246" s="4"/>
      <c r="J246" s="4"/>
      <c r="K246" s="4"/>
      <c r="L246" s="4"/>
      <c r="M246" s="4"/>
      <c r="N246" s="4"/>
      <c r="O246" s="4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6">
        <v>246.0</v>
      </c>
      <c r="B247" s="9"/>
      <c r="C247" s="8"/>
      <c r="D247" s="8"/>
      <c r="E247" s="8"/>
      <c r="F247" s="9"/>
      <c r="G247" s="8"/>
      <c r="H247" s="9"/>
      <c r="I247" s="4"/>
      <c r="J247" s="4"/>
      <c r="K247" s="4"/>
      <c r="L247" s="4"/>
      <c r="M247" s="4"/>
      <c r="N247" s="4"/>
      <c r="O247" s="4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6">
        <v>247.0</v>
      </c>
      <c r="B248" s="9"/>
      <c r="C248" s="8"/>
      <c r="D248" s="8"/>
      <c r="E248" s="8"/>
      <c r="F248" s="9"/>
      <c r="G248" s="8"/>
      <c r="H248" s="9"/>
      <c r="I248" s="4"/>
      <c r="J248" s="4"/>
      <c r="K248" s="4"/>
      <c r="L248" s="4"/>
      <c r="M248" s="4"/>
      <c r="N248" s="4"/>
      <c r="O248" s="4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6">
        <v>248.0</v>
      </c>
      <c r="B249" s="9"/>
      <c r="C249" s="8"/>
      <c r="D249" s="8"/>
      <c r="E249" s="8"/>
      <c r="F249" s="9"/>
      <c r="G249" s="8"/>
      <c r="H249" s="9"/>
      <c r="I249" s="4"/>
      <c r="J249" s="4"/>
      <c r="K249" s="4"/>
      <c r="L249" s="4"/>
      <c r="M249" s="4"/>
      <c r="N249" s="4"/>
      <c r="O249" s="4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6">
        <v>249.0</v>
      </c>
      <c r="B250" s="9"/>
      <c r="C250" s="8"/>
      <c r="D250" s="8"/>
      <c r="E250" s="8"/>
      <c r="F250" s="9"/>
      <c r="G250" s="8"/>
      <c r="H250" s="9"/>
      <c r="I250" s="4"/>
      <c r="J250" s="4"/>
      <c r="K250" s="4"/>
      <c r="L250" s="4"/>
      <c r="M250" s="4"/>
      <c r="N250" s="4"/>
      <c r="O250" s="4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6">
        <v>250.0</v>
      </c>
      <c r="B251" s="9"/>
      <c r="C251" s="8"/>
      <c r="D251" s="8"/>
      <c r="E251" s="8"/>
      <c r="F251" s="9"/>
      <c r="G251" s="8"/>
      <c r="H251" s="9"/>
      <c r="I251" s="4"/>
      <c r="J251" s="4"/>
      <c r="K251" s="4"/>
      <c r="L251" s="4"/>
      <c r="M251" s="4"/>
      <c r="N251" s="4"/>
      <c r="O251" s="4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6">
        <v>251.0</v>
      </c>
      <c r="B252" s="9"/>
      <c r="C252" s="8"/>
      <c r="D252" s="8"/>
      <c r="E252" s="8"/>
      <c r="F252" s="9"/>
      <c r="G252" s="8"/>
      <c r="H252" s="9"/>
      <c r="I252" s="4"/>
      <c r="J252" s="4"/>
      <c r="K252" s="4"/>
      <c r="L252" s="4"/>
      <c r="M252" s="4"/>
      <c r="N252" s="4"/>
      <c r="O252" s="4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6">
        <v>252.0</v>
      </c>
      <c r="B253" s="9"/>
      <c r="C253" s="8"/>
      <c r="D253" s="8"/>
      <c r="E253" s="8"/>
      <c r="F253" s="9"/>
      <c r="G253" s="8"/>
      <c r="H253" s="9"/>
      <c r="I253" s="4"/>
      <c r="J253" s="4"/>
      <c r="K253" s="4"/>
      <c r="L253" s="4"/>
      <c r="M253" s="4"/>
      <c r="N253" s="4"/>
      <c r="O253" s="4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6">
        <v>253.0</v>
      </c>
      <c r="B254" s="9"/>
      <c r="C254" s="8"/>
      <c r="D254" s="8"/>
      <c r="E254" s="8"/>
      <c r="F254" s="9"/>
      <c r="G254" s="8"/>
      <c r="H254" s="9"/>
      <c r="I254" s="4"/>
      <c r="J254" s="4"/>
      <c r="K254" s="4"/>
      <c r="L254" s="4"/>
      <c r="M254" s="4"/>
      <c r="N254" s="4"/>
      <c r="O254" s="4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6">
        <v>254.0</v>
      </c>
      <c r="B255" s="9"/>
      <c r="C255" s="8"/>
      <c r="D255" s="8"/>
      <c r="E255" s="8"/>
      <c r="F255" s="9"/>
      <c r="G255" s="8"/>
      <c r="H255" s="9"/>
      <c r="I255" s="4"/>
      <c r="J255" s="4"/>
      <c r="K255" s="4"/>
      <c r="L255" s="4"/>
      <c r="M255" s="4"/>
      <c r="N255" s="4"/>
      <c r="O255" s="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6">
        <v>255.0</v>
      </c>
      <c r="B256" s="9"/>
      <c r="C256" s="8"/>
      <c r="D256" s="8"/>
      <c r="E256" s="8"/>
      <c r="F256" s="9"/>
      <c r="G256" s="8"/>
      <c r="H256" s="9"/>
      <c r="I256" s="4"/>
      <c r="J256" s="4"/>
      <c r="K256" s="4"/>
      <c r="L256" s="4"/>
      <c r="M256" s="4"/>
      <c r="N256" s="4"/>
      <c r="O256" s="4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6">
        <v>256.0</v>
      </c>
      <c r="B257" s="9"/>
      <c r="C257" s="8"/>
      <c r="D257" s="8"/>
      <c r="E257" s="8"/>
      <c r="F257" s="9"/>
      <c r="G257" s="8"/>
      <c r="H257" s="16"/>
      <c r="I257" s="4"/>
      <c r="J257" s="4"/>
      <c r="K257" s="4"/>
      <c r="L257" s="4"/>
      <c r="M257" s="4"/>
      <c r="N257" s="4"/>
      <c r="O257" s="4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6">
        <v>257.0</v>
      </c>
      <c r="B258" s="9"/>
      <c r="C258" s="19" t="s">
        <v>82</v>
      </c>
      <c r="D258" s="8"/>
      <c r="E258" s="8"/>
      <c r="F258" s="9"/>
      <c r="G258" s="8"/>
      <c r="H258" s="8"/>
      <c r="I258" s="4"/>
      <c r="J258" s="4"/>
      <c r="K258" s="4"/>
      <c r="L258" s="4"/>
      <c r="M258" s="4"/>
      <c r="N258" s="4"/>
      <c r="O258" s="4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6">
        <v>258.0</v>
      </c>
      <c r="B259" s="9"/>
      <c r="C259" s="9"/>
      <c r="D259" s="8"/>
      <c r="E259" s="8"/>
      <c r="F259" s="9"/>
      <c r="G259" s="8"/>
      <c r="H259" s="8"/>
      <c r="I259" s="4"/>
      <c r="J259" s="4"/>
      <c r="K259" s="4"/>
      <c r="L259" s="4"/>
      <c r="M259" s="4"/>
      <c r="N259" s="4"/>
      <c r="O259" s="4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6">
        <v>259.0</v>
      </c>
      <c r="B260" s="9"/>
      <c r="C260" s="9"/>
      <c r="D260" s="8"/>
      <c r="E260" s="8"/>
      <c r="F260" s="9"/>
      <c r="G260" s="8"/>
      <c r="H260" s="8"/>
      <c r="I260" s="4"/>
      <c r="J260" s="4"/>
      <c r="K260" s="4"/>
      <c r="L260" s="4"/>
      <c r="M260" s="4"/>
      <c r="N260" s="4"/>
      <c r="O260" s="4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6">
        <v>260.0</v>
      </c>
      <c r="B261" s="9"/>
      <c r="C261" s="9"/>
      <c r="D261" s="8"/>
      <c r="E261" s="8"/>
      <c r="F261" s="9"/>
      <c r="G261" s="8"/>
      <c r="H261" s="8"/>
      <c r="I261" s="4"/>
      <c r="J261" s="4"/>
      <c r="K261" s="4"/>
      <c r="L261" s="4"/>
      <c r="M261" s="4"/>
      <c r="N261" s="4"/>
      <c r="O261" s="4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6">
        <v>261.0</v>
      </c>
      <c r="B262" s="9"/>
      <c r="C262" s="9"/>
      <c r="D262" s="8"/>
      <c r="E262" s="8"/>
      <c r="F262" s="9"/>
      <c r="G262" s="8"/>
      <c r="H262" s="8"/>
      <c r="I262" s="4"/>
      <c r="J262" s="4"/>
      <c r="K262" s="4"/>
      <c r="L262" s="4"/>
      <c r="M262" s="4"/>
      <c r="N262" s="4"/>
      <c r="O262" s="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6">
        <v>262.0</v>
      </c>
      <c r="B263" s="9"/>
      <c r="C263" s="9"/>
      <c r="D263" s="8"/>
      <c r="E263" s="8"/>
      <c r="F263" s="9"/>
      <c r="G263" s="8"/>
      <c r="H263" s="8"/>
      <c r="I263" s="4"/>
      <c r="J263" s="4"/>
      <c r="K263" s="4"/>
      <c r="L263" s="4"/>
      <c r="M263" s="4"/>
      <c r="N263" s="4"/>
      <c r="O263" s="4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6">
        <v>263.0</v>
      </c>
      <c r="B264" s="9"/>
      <c r="C264" s="9"/>
      <c r="D264" s="8"/>
      <c r="E264" s="8"/>
      <c r="F264" s="9"/>
      <c r="G264" s="8"/>
      <c r="H264" s="8"/>
      <c r="I264" s="4"/>
      <c r="J264" s="4"/>
      <c r="K264" s="4"/>
      <c r="L264" s="4"/>
      <c r="M264" s="4"/>
      <c r="N264" s="4"/>
      <c r="O264" s="4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6">
        <v>264.0</v>
      </c>
      <c r="B265" s="9"/>
      <c r="C265" s="9"/>
      <c r="D265" s="8"/>
      <c r="E265" s="8"/>
      <c r="F265" s="9"/>
      <c r="G265" s="8"/>
      <c r="H265" s="8"/>
      <c r="I265" s="4"/>
      <c r="J265" s="4"/>
      <c r="K265" s="4"/>
      <c r="L265" s="4"/>
      <c r="M265" s="4"/>
      <c r="N265" s="4"/>
      <c r="O265" s="4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6">
        <v>265.0</v>
      </c>
      <c r="B266" s="9"/>
      <c r="C266" s="9"/>
      <c r="D266" s="8"/>
      <c r="E266" s="8"/>
      <c r="F266" s="9"/>
      <c r="G266" s="8"/>
      <c r="H266" s="8"/>
      <c r="I266" s="4"/>
      <c r="J266" s="4"/>
      <c r="K266" s="4"/>
      <c r="L266" s="4"/>
      <c r="M266" s="4"/>
      <c r="N266" s="4"/>
      <c r="O266" s="4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6">
        <v>266.0</v>
      </c>
      <c r="B267" s="9"/>
      <c r="C267" s="9"/>
      <c r="D267" s="8"/>
      <c r="E267" s="8"/>
      <c r="F267" s="9"/>
      <c r="G267" s="8"/>
      <c r="H267" s="8"/>
      <c r="I267" s="4"/>
      <c r="J267" s="4"/>
      <c r="K267" s="4"/>
      <c r="L267" s="4"/>
      <c r="M267" s="4"/>
      <c r="N267" s="4"/>
      <c r="O267" s="4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6">
        <v>267.0</v>
      </c>
      <c r="B268" s="9"/>
      <c r="C268" s="9"/>
      <c r="D268" s="8"/>
      <c r="E268" s="8"/>
      <c r="F268" s="9"/>
      <c r="G268" s="8"/>
      <c r="H268" s="8"/>
      <c r="I268" s="4"/>
      <c r="J268" s="4"/>
      <c r="K268" s="4"/>
      <c r="L268" s="4"/>
      <c r="M268" s="4"/>
      <c r="N268" s="4"/>
      <c r="O268" s="4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6">
        <v>268.0</v>
      </c>
      <c r="B269" s="9"/>
      <c r="C269" s="9"/>
      <c r="D269" s="8"/>
      <c r="E269" s="8"/>
      <c r="F269" s="9"/>
      <c r="G269" s="8"/>
      <c r="H269" s="8"/>
      <c r="I269" s="4"/>
      <c r="J269" s="4"/>
      <c r="K269" s="4"/>
      <c r="L269" s="4"/>
      <c r="M269" s="4"/>
      <c r="N269" s="4"/>
      <c r="O269" s="4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6">
        <v>269.0</v>
      </c>
      <c r="B270" s="9"/>
      <c r="C270" s="9"/>
      <c r="D270" s="8"/>
      <c r="E270" s="8"/>
      <c r="F270" s="9"/>
      <c r="G270" s="8"/>
      <c r="H270" s="8"/>
      <c r="I270" s="4"/>
      <c r="J270" s="4"/>
      <c r="K270" s="4"/>
      <c r="L270" s="4"/>
      <c r="M270" s="4"/>
      <c r="N270" s="4"/>
      <c r="O270" s="4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6">
        <v>270.0</v>
      </c>
      <c r="B271" s="9"/>
      <c r="C271" s="9"/>
      <c r="D271" s="8"/>
      <c r="E271" s="8"/>
      <c r="F271" s="9"/>
      <c r="G271" s="8"/>
      <c r="H271" s="8"/>
      <c r="I271" s="4"/>
      <c r="J271" s="4"/>
      <c r="K271" s="4"/>
      <c r="L271" s="4"/>
      <c r="M271" s="4"/>
      <c r="N271" s="4"/>
      <c r="O271" s="4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6">
        <v>271.0</v>
      </c>
      <c r="B272" s="9"/>
      <c r="C272" s="9"/>
      <c r="D272" s="8"/>
      <c r="E272" s="8"/>
      <c r="F272" s="9"/>
      <c r="G272" s="8"/>
      <c r="H272" s="8"/>
      <c r="I272" s="4"/>
      <c r="J272" s="4"/>
      <c r="K272" s="4"/>
      <c r="L272" s="4"/>
      <c r="M272" s="4"/>
      <c r="N272" s="4"/>
      <c r="O272" s="4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6">
        <v>272.0</v>
      </c>
      <c r="B273" s="9"/>
      <c r="C273" s="9"/>
      <c r="D273" s="8"/>
      <c r="E273" s="8"/>
      <c r="F273" s="9"/>
      <c r="G273" s="8"/>
      <c r="H273" s="8"/>
      <c r="I273" s="4"/>
      <c r="J273" s="4"/>
      <c r="K273" s="4"/>
      <c r="L273" s="4"/>
      <c r="M273" s="4"/>
      <c r="N273" s="4"/>
      <c r="O273" s="4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6">
        <v>273.0</v>
      </c>
      <c r="B274" s="9"/>
      <c r="C274" s="9"/>
      <c r="D274" s="8"/>
      <c r="E274" s="8"/>
      <c r="F274" s="9"/>
      <c r="G274" s="8"/>
      <c r="H274" s="8"/>
      <c r="I274" s="4"/>
      <c r="J274" s="4"/>
      <c r="K274" s="4"/>
      <c r="L274" s="4"/>
      <c r="M274" s="4"/>
      <c r="N274" s="4"/>
      <c r="O274" s="4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6">
        <v>274.0</v>
      </c>
      <c r="B275" s="9"/>
      <c r="C275" s="9"/>
      <c r="D275" s="8"/>
      <c r="E275" s="8"/>
      <c r="F275" s="9"/>
      <c r="G275" s="8"/>
      <c r="H275" s="8"/>
      <c r="I275" s="4"/>
      <c r="J275" s="4"/>
      <c r="K275" s="4"/>
      <c r="L275" s="4"/>
      <c r="M275" s="4"/>
      <c r="N275" s="4"/>
      <c r="O275" s="4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6">
        <v>275.0</v>
      </c>
      <c r="B276" s="9"/>
      <c r="C276" s="9"/>
      <c r="D276" s="8"/>
      <c r="E276" s="8"/>
      <c r="F276" s="9"/>
      <c r="G276" s="8"/>
      <c r="H276" s="8"/>
      <c r="I276" s="4"/>
      <c r="J276" s="4"/>
      <c r="K276" s="4"/>
      <c r="L276" s="4"/>
      <c r="M276" s="4"/>
      <c r="N276" s="4"/>
      <c r="O276" s="4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6">
        <v>276.0</v>
      </c>
      <c r="B277" s="16"/>
      <c r="C277" s="9"/>
      <c r="D277" s="8"/>
      <c r="E277" s="8"/>
      <c r="F277" s="9"/>
      <c r="G277" s="8"/>
      <c r="H277" s="8"/>
      <c r="I277" s="4"/>
      <c r="J277" s="4"/>
      <c r="K277" s="4"/>
      <c r="L277" s="4"/>
      <c r="M277" s="4"/>
      <c r="N277" s="4"/>
      <c r="O277" s="4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6">
        <v>277.0</v>
      </c>
      <c r="B278" s="8"/>
      <c r="C278" s="9"/>
      <c r="D278" s="8"/>
      <c r="E278" s="8"/>
      <c r="F278" s="9"/>
      <c r="G278" s="8"/>
      <c r="H278" s="13" t="s">
        <v>83</v>
      </c>
      <c r="I278" s="4"/>
      <c r="J278" s="4"/>
      <c r="K278" s="4"/>
      <c r="L278" s="4"/>
      <c r="M278" s="4"/>
      <c r="N278" s="4"/>
      <c r="O278" s="4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6">
        <v>278.0</v>
      </c>
      <c r="B279" s="8"/>
      <c r="C279" s="9"/>
      <c r="D279" s="8"/>
      <c r="E279" s="8"/>
      <c r="F279" s="9"/>
      <c r="G279" s="8"/>
      <c r="H279" s="9"/>
      <c r="I279" s="4"/>
      <c r="J279" s="4"/>
      <c r="K279" s="4"/>
      <c r="L279" s="4"/>
      <c r="M279" s="4"/>
      <c r="N279" s="4"/>
      <c r="O279" s="4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6">
        <v>279.0</v>
      </c>
      <c r="B280" s="8"/>
      <c r="C280" s="9"/>
      <c r="D280" s="8"/>
      <c r="E280" s="8"/>
      <c r="F280" s="9"/>
      <c r="G280" s="8"/>
      <c r="H280" s="9"/>
      <c r="I280" s="4"/>
      <c r="J280" s="4"/>
      <c r="K280" s="4"/>
      <c r="L280" s="4"/>
      <c r="M280" s="4"/>
      <c r="N280" s="4"/>
      <c r="O280" s="4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6">
        <v>280.0</v>
      </c>
      <c r="B281" s="8"/>
      <c r="C281" s="9"/>
      <c r="D281" s="8"/>
      <c r="E281" s="8"/>
      <c r="F281" s="9"/>
      <c r="G281" s="8"/>
      <c r="H281" s="9"/>
      <c r="I281" s="4"/>
      <c r="J281" s="4"/>
      <c r="K281" s="4"/>
      <c r="L281" s="4"/>
      <c r="M281" s="4"/>
      <c r="N281" s="4"/>
      <c r="O281" s="4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6">
        <v>281.0</v>
      </c>
      <c r="B282" s="8"/>
      <c r="C282" s="9"/>
      <c r="D282" s="8"/>
      <c r="E282" s="8"/>
      <c r="F282" s="9"/>
      <c r="G282" s="8"/>
      <c r="H282" s="9"/>
      <c r="I282" s="4"/>
      <c r="J282" s="4"/>
      <c r="K282" s="4"/>
      <c r="L282" s="4"/>
      <c r="M282" s="4"/>
      <c r="N282" s="4"/>
      <c r="O282" s="4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6">
        <v>282.0</v>
      </c>
      <c r="B283" s="8"/>
      <c r="C283" s="9"/>
      <c r="D283" s="8"/>
      <c r="E283" s="8"/>
      <c r="F283" s="9"/>
      <c r="G283" s="8"/>
      <c r="H283" s="9"/>
      <c r="I283" s="4"/>
      <c r="J283" s="4"/>
      <c r="K283" s="4"/>
      <c r="L283" s="4"/>
      <c r="M283" s="4"/>
      <c r="N283" s="4"/>
      <c r="O283" s="4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6">
        <v>283.0</v>
      </c>
      <c r="B284" s="8"/>
      <c r="C284" s="9"/>
      <c r="D284" s="8"/>
      <c r="E284" s="8"/>
      <c r="F284" s="9"/>
      <c r="G284" s="8"/>
      <c r="H284" s="9"/>
      <c r="I284" s="4"/>
      <c r="J284" s="4"/>
      <c r="K284" s="4"/>
      <c r="L284" s="4"/>
      <c r="M284" s="4"/>
      <c r="N284" s="4"/>
      <c r="O284" s="4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6">
        <v>284.0</v>
      </c>
      <c r="B285" s="8"/>
      <c r="C285" s="9"/>
      <c r="D285" s="8"/>
      <c r="E285" s="8"/>
      <c r="F285" s="9"/>
      <c r="G285" s="8"/>
      <c r="H285" s="9"/>
      <c r="I285" s="4"/>
      <c r="J285" s="4"/>
      <c r="K285" s="4"/>
      <c r="L285" s="4"/>
      <c r="M285" s="4"/>
      <c r="N285" s="4"/>
      <c r="O285" s="4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6">
        <v>285.0</v>
      </c>
      <c r="B286" s="8"/>
      <c r="C286" s="9"/>
      <c r="D286" s="8"/>
      <c r="E286" s="8"/>
      <c r="F286" s="9"/>
      <c r="G286" s="8"/>
      <c r="H286" s="9"/>
      <c r="I286" s="4"/>
      <c r="J286" s="4"/>
      <c r="K286" s="4"/>
      <c r="L286" s="4"/>
      <c r="M286" s="4"/>
      <c r="N286" s="4"/>
      <c r="O286" s="4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6">
        <v>286.0</v>
      </c>
      <c r="B287" s="8"/>
      <c r="C287" s="9"/>
      <c r="D287" s="8"/>
      <c r="E287" s="8"/>
      <c r="F287" s="9"/>
      <c r="G287" s="8"/>
      <c r="H287" s="9"/>
      <c r="I287" s="4"/>
      <c r="J287" s="4"/>
      <c r="K287" s="4"/>
      <c r="L287" s="4"/>
      <c r="M287" s="4"/>
      <c r="N287" s="4"/>
      <c r="O287" s="4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6">
        <v>287.0</v>
      </c>
      <c r="B288" s="8"/>
      <c r="C288" s="9"/>
      <c r="D288" s="8"/>
      <c r="E288" s="8"/>
      <c r="F288" s="9"/>
      <c r="G288" s="8"/>
      <c r="H288" s="9"/>
      <c r="I288" s="4"/>
      <c r="J288" s="4"/>
      <c r="K288" s="4"/>
      <c r="L288" s="4"/>
      <c r="M288" s="4"/>
      <c r="N288" s="4"/>
      <c r="O288" s="4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6">
        <v>288.0</v>
      </c>
      <c r="B289" s="8"/>
      <c r="C289" s="9"/>
      <c r="D289" s="8"/>
      <c r="E289" s="8"/>
      <c r="F289" s="9"/>
      <c r="G289" s="8"/>
      <c r="H289" s="16"/>
      <c r="I289" s="4"/>
      <c r="J289" s="4"/>
      <c r="K289" s="4"/>
      <c r="L289" s="4"/>
      <c r="M289" s="4"/>
      <c r="N289" s="4"/>
      <c r="O289" s="4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6">
        <v>289.0</v>
      </c>
      <c r="B290" s="13" t="s">
        <v>63</v>
      </c>
      <c r="C290" s="9"/>
      <c r="D290" s="8"/>
      <c r="E290" s="8"/>
      <c r="F290" s="9"/>
      <c r="G290" s="8"/>
      <c r="H290" s="8"/>
      <c r="I290" s="4"/>
      <c r="J290" s="4"/>
      <c r="K290" s="4"/>
      <c r="L290" s="4"/>
      <c r="M290" s="4"/>
      <c r="N290" s="4"/>
      <c r="O290" s="4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6">
        <v>290.0</v>
      </c>
      <c r="B291" s="9"/>
      <c r="C291" s="9"/>
      <c r="D291" s="8"/>
      <c r="E291" s="8"/>
      <c r="F291" s="9"/>
      <c r="G291" s="8"/>
      <c r="H291" s="8"/>
      <c r="I291" s="4"/>
      <c r="J291" s="4"/>
      <c r="K291" s="4"/>
      <c r="L291" s="4"/>
      <c r="M291" s="4"/>
      <c r="N291" s="4"/>
      <c r="O291" s="4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6">
        <v>291.0</v>
      </c>
      <c r="B292" s="9"/>
      <c r="C292" s="9"/>
      <c r="D292" s="8"/>
      <c r="E292" s="8"/>
      <c r="F292" s="9"/>
      <c r="G292" s="8"/>
      <c r="H292" s="8"/>
      <c r="I292" s="4"/>
      <c r="J292" s="4"/>
      <c r="K292" s="4"/>
      <c r="L292" s="4"/>
      <c r="M292" s="4"/>
      <c r="N292" s="4"/>
      <c r="O292" s="4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6">
        <v>292.0</v>
      </c>
      <c r="B293" s="9"/>
      <c r="C293" s="9"/>
      <c r="D293" s="8"/>
      <c r="E293" s="8"/>
      <c r="F293" s="9"/>
      <c r="G293" s="8"/>
      <c r="H293" s="8"/>
      <c r="I293" s="4"/>
      <c r="J293" s="4"/>
      <c r="K293" s="4"/>
      <c r="L293" s="4"/>
      <c r="M293" s="4"/>
      <c r="N293" s="4"/>
      <c r="O293" s="4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6">
        <v>293.0</v>
      </c>
      <c r="B294" s="9"/>
      <c r="C294" s="9"/>
      <c r="D294" s="8"/>
      <c r="E294" s="8"/>
      <c r="F294" s="9"/>
      <c r="G294" s="8"/>
      <c r="H294" s="8"/>
      <c r="I294" s="4"/>
      <c r="J294" s="4"/>
      <c r="K294" s="4"/>
      <c r="L294" s="4"/>
      <c r="M294" s="4"/>
      <c r="N294" s="4"/>
      <c r="O294" s="4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6">
        <v>294.0</v>
      </c>
      <c r="B295" s="9"/>
      <c r="C295" s="9"/>
      <c r="D295" s="8"/>
      <c r="E295" s="8"/>
      <c r="F295" s="9"/>
      <c r="G295" s="8"/>
      <c r="H295" s="8"/>
      <c r="I295" s="4"/>
      <c r="J295" s="4"/>
      <c r="K295" s="4"/>
      <c r="L295" s="4"/>
      <c r="M295" s="4"/>
      <c r="N295" s="4"/>
      <c r="O295" s="4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6">
        <v>295.0</v>
      </c>
      <c r="B296" s="9"/>
      <c r="C296" s="9"/>
      <c r="D296" s="8"/>
      <c r="E296" s="8"/>
      <c r="F296" s="9"/>
      <c r="G296" s="8"/>
      <c r="H296" s="8"/>
      <c r="I296" s="4"/>
      <c r="J296" s="4"/>
      <c r="K296" s="4"/>
      <c r="L296" s="4"/>
      <c r="M296" s="4"/>
      <c r="N296" s="4"/>
      <c r="O296" s="4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6">
        <v>296.0</v>
      </c>
      <c r="B297" s="9"/>
      <c r="C297" s="9"/>
      <c r="D297" s="8"/>
      <c r="E297" s="8"/>
      <c r="F297" s="9"/>
      <c r="G297" s="8"/>
      <c r="H297" s="8"/>
      <c r="I297" s="4"/>
      <c r="J297" s="4"/>
      <c r="K297" s="4"/>
      <c r="L297" s="4"/>
      <c r="M297" s="4"/>
      <c r="N297" s="4"/>
      <c r="O297" s="4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6">
        <v>297.0</v>
      </c>
      <c r="B298" s="9"/>
      <c r="C298" s="9"/>
      <c r="D298" s="8"/>
      <c r="E298" s="8"/>
      <c r="F298" s="9"/>
      <c r="G298" s="8"/>
      <c r="H298" s="8"/>
      <c r="I298" s="4"/>
      <c r="J298" s="4"/>
      <c r="K298" s="4"/>
      <c r="L298" s="4"/>
      <c r="M298" s="4"/>
      <c r="N298" s="4"/>
      <c r="O298" s="4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6">
        <v>298.0</v>
      </c>
      <c r="B299" s="9"/>
      <c r="C299" s="9"/>
      <c r="D299" s="8"/>
      <c r="E299" s="8"/>
      <c r="F299" s="9"/>
      <c r="G299" s="8"/>
      <c r="H299" s="8"/>
      <c r="I299" s="4"/>
      <c r="J299" s="4"/>
      <c r="K299" s="4"/>
      <c r="L299" s="4"/>
      <c r="M299" s="4"/>
      <c r="N299" s="4"/>
      <c r="O299" s="4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6">
        <v>299.0</v>
      </c>
      <c r="B300" s="9"/>
      <c r="C300" s="9"/>
      <c r="D300" s="8"/>
      <c r="E300" s="8"/>
      <c r="F300" s="9"/>
      <c r="G300" s="8"/>
      <c r="H300" s="8"/>
      <c r="I300" s="4"/>
      <c r="J300" s="4"/>
      <c r="K300" s="4"/>
      <c r="L300" s="4"/>
      <c r="M300" s="4"/>
      <c r="N300" s="4"/>
      <c r="O300" s="4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6">
        <v>300.0</v>
      </c>
      <c r="B301" s="16"/>
      <c r="C301" s="9"/>
      <c r="D301" s="8"/>
      <c r="E301" s="8"/>
      <c r="F301" s="9"/>
      <c r="G301" s="8"/>
      <c r="H301" s="8"/>
      <c r="I301" s="4"/>
      <c r="J301" s="4"/>
      <c r="K301" s="4"/>
      <c r="L301" s="4"/>
      <c r="M301" s="4"/>
      <c r="N301" s="4"/>
      <c r="O301" s="4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6">
        <v>301.0</v>
      </c>
      <c r="B302" s="8"/>
      <c r="C302" s="9"/>
      <c r="D302" s="8"/>
      <c r="E302" s="8"/>
      <c r="F302" s="9"/>
      <c r="G302" s="8"/>
      <c r="H302" s="13" t="s">
        <v>80</v>
      </c>
      <c r="I302" s="4"/>
      <c r="J302" s="4"/>
      <c r="K302" s="4"/>
      <c r="L302" s="4"/>
      <c r="M302" s="4"/>
      <c r="N302" s="4"/>
      <c r="O302" s="4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6">
        <v>302.0</v>
      </c>
      <c r="B303" s="8"/>
      <c r="C303" s="9"/>
      <c r="D303" s="8"/>
      <c r="E303" s="8"/>
      <c r="F303" s="9"/>
      <c r="G303" s="8"/>
      <c r="H303" s="9"/>
      <c r="I303" s="4"/>
      <c r="J303" s="4"/>
      <c r="K303" s="4"/>
      <c r="L303" s="4"/>
      <c r="M303" s="4"/>
      <c r="N303" s="4"/>
      <c r="O303" s="4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6">
        <v>303.0</v>
      </c>
      <c r="B304" s="8"/>
      <c r="C304" s="9"/>
      <c r="D304" s="8"/>
      <c r="E304" s="8"/>
      <c r="F304" s="9"/>
      <c r="G304" s="8"/>
      <c r="H304" s="9"/>
      <c r="I304" s="4"/>
      <c r="J304" s="4"/>
      <c r="K304" s="4"/>
      <c r="L304" s="4"/>
      <c r="M304" s="4"/>
      <c r="N304" s="4"/>
      <c r="O304" s="4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6">
        <v>304.0</v>
      </c>
      <c r="B305" s="8"/>
      <c r="C305" s="9"/>
      <c r="D305" s="8"/>
      <c r="E305" s="8"/>
      <c r="F305" s="9"/>
      <c r="G305" s="8"/>
      <c r="H305" s="9"/>
      <c r="I305" s="4"/>
      <c r="J305" s="4"/>
      <c r="K305" s="4"/>
      <c r="L305" s="4"/>
      <c r="M305" s="4"/>
      <c r="N305" s="4"/>
      <c r="O305" s="4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6">
        <v>305.0</v>
      </c>
      <c r="B306" s="8"/>
      <c r="C306" s="9"/>
      <c r="D306" s="8"/>
      <c r="E306" s="8"/>
      <c r="F306" s="9"/>
      <c r="G306" s="8"/>
      <c r="H306" s="9"/>
      <c r="I306" s="4"/>
      <c r="J306" s="4"/>
      <c r="K306" s="4"/>
      <c r="L306" s="4"/>
      <c r="M306" s="4"/>
      <c r="N306" s="4"/>
      <c r="O306" s="4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6">
        <v>306.0</v>
      </c>
      <c r="B307" s="8"/>
      <c r="C307" s="9"/>
      <c r="D307" s="8"/>
      <c r="E307" s="8"/>
      <c r="F307" s="9"/>
      <c r="G307" s="8"/>
      <c r="H307" s="9"/>
      <c r="I307" s="4"/>
      <c r="J307" s="4"/>
      <c r="K307" s="4"/>
      <c r="L307" s="4"/>
      <c r="M307" s="4"/>
      <c r="N307" s="4"/>
      <c r="O307" s="4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6">
        <v>307.0</v>
      </c>
      <c r="B308" s="8"/>
      <c r="C308" s="9"/>
      <c r="D308" s="8"/>
      <c r="E308" s="8"/>
      <c r="F308" s="9"/>
      <c r="G308" s="8"/>
      <c r="H308" s="9"/>
      <c r="I308" s="4"/>
      <c r="J308" s="4"/>
      <c r="K308" s="4"/>
      <c r="L308" s="4"/>
      <c r="M308" s="4"/>
      <c r="N308" s="4"/>
      <c r="O308" s="4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6">
        <v>308.0</v>
      </c>
      <c r="B309" s="8"/>
      <c r="C309" s="9"/>
      <c r="D309" s="8"/>
      <c r="E309" s="8"/>
      <c r="F309" s="9"/>
      <c r="G309" s="8"/>
      <c r="H309" s="9"/>
      <c r="I309" s="4"/>
      <c r="J309" s="4"/>
      <c r="K309" s="4"/>
      <c r="L309" s="4"/>
      <c r="M309" s="4"/>
      <c r="N309" s="4"/>
      <c r="O309" s="4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6">
        <v>309.0</v>
      </c>
      <c r="B310" s="8"/>
      <c r="C310" s="9"/>
      <c r="D310" s="8"/>
      <c r="E310" s="8"/>
      <c r="F310" s="9"/>
      <c r="G310" s="8"/>
      <c r="H310" s="9"/>
      <c r="I310" s="4"/>
      <c r="J310" s="4"/>
      <c r="K310" s="4"/>
      <c r="L310" s="4"/>
      <c r="M310" s="4"/>
      <c r="N310" s="4"/>
      <c r="O310" s="4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6">
        <v>310.0</v>
      </c>
      <c r="B311" s="8"/>
      <c r="C311" s="9"/>
      <c r="D311" s="8"/>
      <c r="E311" s="8"/>
      <c r="F311" s="9"/>
      <c r="G311" s="8"/>
      <c r="H311" s="9"/>
      <c r="I311" s="4"/>
      <c r="J311" s="4"/>
      <c r="K311" s="4"/>
      <c r="L311" s="4"/>
      <c r="M311" s="4"/>
      <c r="N311" s="4"/>
      <c r="O311" s="4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6">
        <v>311.0</v>
      </c>
      <c r="B312" s="8"/>
      <c r="C312" s="9"/>
      <c r="D312" s="8"/>
      <c r="E312" s="8"/>
      <c r="F312" s="9"/>
      <c r="G312" s="8"/>
      <c r="H312" s="9"/>
      <c r="I312" s="4"/>
      <c r="J312" s="4"/>
      <c r="K312" s="4"/>
      <c r="L312" s="4"/>
      <c r="M312" s="4"/>
      <c r="N312" s="4"/>
      <c r="O312" s="4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6">
        <v>312.0</v>
      </c>
      <c r="B313" s="8"/>
      <c r="C313" s="9"/>
      <c r="D313" s="8"/>
      <c r="E313" s="8"/>
      <c r="F313" s="9"/>
      <c r="G313" s="8"/>
      <c r="H313" s="9"/>
      <c r="I313" s="4"/>
      <c r="J313" s="4"/>
      <c r="K313" s="4"/>
      <c r="L313" s="4"/>
      <c r="M313" s="4"/>
      <c r="N313" s="4"/>
      <c r="O313" s="4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6">
        <v>313.0</v>
      </c>
      <c r="B314" s="8"/>
      <c r="C314" s="9"/>
      <c r="D314" s="8"/>
      <c r="E314" s="8"/>
      <c r="F314" s="9"/>
      <c r="G314" s="8"/>
      <c r="H314" s="9"/>
      <c r="I314" s="4"/>
      <c r="J314" s="4"/>
      <c r="K314" s="4"/>
      <c r="L314" s="4"/>
      <c r="M314" s="4"/>
      <c r="N314" s="4"/>
      <c r="O314" s="4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6">
        <v>314.0</v>
      </c>
      <c r="B315" s="8"/>
      <c r="C315" s="9"/>
      <c r="D315" s="8"/>
      <c r="E315" s="8"/>
      <c r="F315" s="9"/>
      <c r="G315" s="8"/>
      <c r="H315" s="9"/>
      <c r="I315" s="4"/>
      <c r="J315" s="4"/>
      <c r="K315" s="4"/>
      <c r="L315" s="4"/>
      <c r="M315" s="4"/>
      <c r="N315" s="4"/>
      <c r="O315" s="4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6">
        <v>315.0</v>
      </c>
      <c r="B316" s="8"/>
      <c r="C316" s="9"/>
      <c r="D316" s="8"/>
      <c r="E316" s="8"/>
      <c r="F316" s="9"/>
      <c r="G316" s="8"/>
      <c r="H316" s="9"/>
      <c r="I316" s="4"/>
      <c r="J316" s="4"/>
      <c r="K316" s="4"/>
      <c r="L316" s="4"/>
      <c r="M316" s="4"/>
      <c r="N316" s="4"/>
      <c r="O316" s="4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6">
        <v>316.0</v>
      </c>
      <c r="B317" s="8"/>
      <c r="C317" s="16"/>
      <c r="D317" s="8"/>
      <c r="E317" s="8"/>
      <c r="F317" s="9"/>
      <c r="G317" s="8"/>
      <c r="H317" s="9"/>
      <c r="I317" s="4"/>
      <c r="J317" s="4"/>
      <c r="K317" s="4"/>
      <c r="L317" s="4"/>
      <c r="M317" s="4"/>
      <c r="N317" s="4"/>
      <c r="O317" s="4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6">
        <v>317.0</v>
      </c>
      <c r="B318" s="8"/>
      <c r="C318" s="8"/>
      <c r="D318" s="8"/>
      <c r="E318" s="8"/>
      <c r="F318" s="9"/>
      <c r="G318" s="19" t="s">
        <v>84</v>
      </c>
      <c r="H318" s="9"/>
      <c r="I318" s="4"/>
      <c r="J318" s="4"/>
      <c r="K318" s="4"/>
      <c r="L318" s="4"/>
      <c r="M318" s="4"/>
      <c r="N318" s="4"/>
      <c r="O318" s="4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6">
        <v>318.0</v>
      </c>
      <c r="B319" s="8"/>
      <c r="C319" s="8"/>
      <c r="D319" s="8"/>
      <c r="E319" s="8"/>
      <c r="F319" s="9"/>
      <c r="G319" s="9"/>
      <c r="H319" s="16"/>
      <c r="I319" s="4"/>
      <c r="J319" s="4"/>
      <c r="K319" s="4"/>
      <c r="L319" s="4"/>
      <c r="M319" s="4"/>
      <c r="N319" s="4"/>
      <c r="O319" s="4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6">
        <v>319.0</v>
      </c>
      <c r="B320" s="13" t="s">
        <v>63</v>
      </c>
      <c r="C320" s="8"/>
      <c r="D320" s="8"/>
      <c r="E320" s="8"/>
      <c r="F320" s="9"/>
      <c r="G320" s="9"/>
      <c r="H320" s="8"/>
      <c r="I320" s="4"/>
      <c r="J320" s="4"/>
      <c r="K320" s="4"/>
      <c r="L320" s="4"/>
      <c r="M320" s="4"/>
      <c r="N320" s="4"/>
      <c r="O320" s="4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6">
        <v>320.0</v>
      </c>
      <c r="B321" s="9"/>
      <c r="C321" s="8"/>
      <c r="D321" s="8"/>
      <c r="E321" s="8"/>
      <c r="F321" s="9"/>
      <c r="G321" s="9"/>
      <c r="H321" s="8"/>
      <c r="I321" s="4"/>
      <c r="J321" s="4"/>
      <c r="K321" s="4"/>
      <c r="L321" s="4"/>
      <c r="M321" s="4"/>
      <c r="N321" s="4"/>
      <c r="O321" s="4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6">
        <v>321.0</v>
      </c>
      <c r="B322" s="9"/>
      <c r="C322" s="8"/>
      <c r="D322" s="8"/>
      <c r="E322" s="8"/>
      <c r="F322" s="9"/>
      <c r="G322" s="9"/>
      <c r="H322" s="8"/>
      <c r="I322" s="4"/>
      <c r="J322" s="4"/>
      <c r="K322" s="4"/>
      <c r="L322" s="4"/>
      <c r="M322" s="4"/>
      <c r="N322" s="4"/>
      <c r="O322" s="4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6">
        <v>322.0</v>
      </c>
      <c r="B323" s="9"/>
      <c r="C323" s="8"/>
      <c r="D323" s="8"/>
      <c r="E323" s="8"/>
      <c r="F323" s="9"/>
      <c r="G323" s="9"/>
      <c r="H323" s="8"/>
      <c r="I323" s="4"/>
      <c r="J323" s="4"/>
      <c r="K323" s="4"/>
      <c r="L323" s="4"/>
      <c r="M323" s="4"/>
      <c r="N323" s="4"/>
      <c r="O323" s="4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6">
        <v>323.0</v>
      </c>
      <c r="B324" s="9"/>
      <c r="C324" s="8"/>
      <c r="D324" s="8"/>
      <c r="E324" s="8"/>
      <c r="F324" s="9"/>
      <c r="G324" s="9"/>
      <c r="H324" s="8"/>
      <c r="I324" s="4"/>
      <c r="J324" s="4"/>
      <c r="K324" s="4"/>
      <c r="L324" s="4"/>
      <c r="M324" s="4"/>
      <c r="N324" s="4"/>
      <c r="O324" s="4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6">
        <v>324.0</v>
      </c>
      <c r="B325" s="9"/>
      <c r="C325" s="8"/>
      <c r="D325" s="8"/>
      <c r="E325" s="8"/>
      <c r="F325" s="9"/>
      <c r="G325" s="9"/>
      <c r="H325" s="8"/>
      <c r="I325" s="4"/>
      <c r="J325" s="4"/>
      <c r="K325" s="4"/>
      <c r="L325" s="4"/>
      <c r="M325" s="4"/>
      <c r="N325" s="4"/>
      <c r="O325" s="4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6">
        <v>325.0</v>
      </c>
      <c r="B326" s="9"/>
      <c r="C326" s="8"/>
      <c r="D326" s="8"/>
      <c r="E326" s="8"/>
      <c r="F326" s="9"/>
      <c r="G326" s="9"/>
      <c r="H326" s="8"/>
      <c r="I326" s="4"/>
      <c r="J326" s="4"/>
      <c r="K326" s="4"/>
      <c r="L326" s="4"/>
      <c r="M326" s="4"/>
      <c r="N326" s="4"/>
      <c r="O326" s="4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6">
        <v>326.0</v>
      </c>
      <c r="B327" s="9"/>
      <c r="C327" s="8"/>
      <c r="D327" s="8"/>
      <c r="E327" s="8"/>
      <c r="F327" s="9"/>
      <c r="G327" s="9"/>
      <c r="H327" s="8"/>
      <c r="I327" s="4"/>
      <c r="J327" s="4"/>
      <c r="K327" s="4"/>
      <c r="L327" s="4"/>
      <c r="M327" s="4"/>
      <c r="N327" s="4"/>
      <c r="O327" s="4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6">
        <v>327.0</v>
      </c>
      <c r="B328" s="9"/>
      <c r="C328" s="8"/>
      <c r="D328" s="8"/>
      <c r="E328" s="8"/>
      <c r="F328" s="9"/>
      <c r="G328" s="9"/>
      <c r="H328" s="8"/>
      <c r="I328" s="4"/>
      <c r="J328" s="4"/>
      <c r="K328" s="5"/>
      <c r="L328" s="4"/>
      <c r="M328" s="4"/>
      <c r="N328" s="4"/>
      <c r="O328" s="4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6">
        <v>328.0</v>
      </c>
      <c r="B329" s="9"/>
      <c r="C329" s="8"/>
      <c r="D329" s="8"/>
      <c r="E329" s="8"/>
      <c r="F329" s="9"/>
      <c r="G329" s="9"/>
      <c r="H329" s="8"/>
      <c r="I329" s="4"/>
      <c r="J329" s="4"/>
      <c r="K329" s="5"/>
      <c r="L329" s="4"/>
      <c r="M329" s="4"/>
      <c r="N329" s="4"/>
      <c r="O329" s="4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6">
        <v>329.0</v>
      </c>
      <c r="B330" s="9"/>
      <c r="C330" s="8"/>
      <c r="D330" s="8"/>
      <c r="E330" s="8"/>
      <c r="F330" s="9"/>
      <c r="G330" s="9"/>
      <c r="H330" s="8"/>
      <c r="I330" s="4"/>
      <c r="J330" s="4"/>
      <c r="K330" s="5"/>
      <c r="L330" s="4"/>
      <c r="M330" s="4"/>
      <c r="N330" s="4"/>
      <c r="O330" s="4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6">
        <v>330.0</v>
      </c>
      <c r="B331" s="16"/>
      <c r="C331" s="8"/>
      <c r="D331" s="8"/>
      <c r="E331" s="8"/>
      <c r="F331" s="9"/>
      <c r="G331" s="9"/>
      <c r="H331" s="8"/>
      <c r="I331" s="4"/>
      <c r="J331" s="4"/>
      <c r="K331" s="5"/>
      <c r="L331" s="4"/>
      <c r="M331" s="4"/>
      <c r="N331" s="4"/>
      <c r="O331" s="4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6">
        <v>331.0</v>
      </c>
      <c r="B332" s="8"/>
      <c r="C332" s="8"/>
      <c r="D332" s="8"/>
      <c r="E332" s="8"/>
      <c r="F332" s="9"/>
      <c r="G332" s="9"/>
      <c r="H332" s="8"/>
      <c r="I332" s="4"/>
      <c r="J332" s="4"/>
      <c r="K332" s="5"/>
      <c r="L332" s="4"/>
      <c r="M332" s="4"/>
      <c r="N332" s="4"/>
      <c r="O332" s="4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6">
        <v>332.0</v>
      </c>
      <c r="B333" s="8"/>
      <c r="C333" s="8"/>
      <c r="D333" s="8"/>
      <c r="E333" s="8"/>
      <c r="F333" s="9"/>
      <c r="G333" s="16"/>
      <c r="H333" s="8"/>
      <c r="I333" s="4"/>
      <c r="J333" s="4"/>
      <c r="K333" s="5"/>
      <c r="L333" s="4"/>
      <c r="M333" s="4"/>
      <c r="N333" s="4"/>
      <c r="O333" s="4"/>
      <c r="P333" s="4"/>
      <c r="Q333" s="4"/>
      <c r="R333" s="4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6">
        <v>333.0</v>
      </c>
      <c r="B334" s="19" t="s">
        <v>65</v>
      </c>
      <c r="C334" s="8"/>
      <c r="D334" s="8"/>
      <c r="E334" s="8"/>
      <c r="F334" s="9"/>
      <c r="G334" s="13" t="s">
        <v>70</v>
      </c>
      <c r="H334" s="8"/>
      <c r="I334" s="4"/>
      <c r="J334" s="4"/>
      <c r="K334" s="5"/>
      <c r="L334" s="4"/>
      <c r="M334" s="4"/>
      <c r="N334" s="4"/>
      <c r="O334" s="4"/>
      <c r="P334" s="4"/>
      <c r="Q334" s="4"/>
      <c r="R334" s="4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6">
        <v>334.0</v>
      </c>
      <c r="B335" s="9"/>
      <c r="C335" s="8"/>
      <c r="D335" s="8"/>
      <c r="E335" s="8"/>
      <c r="F335" s="9"/>
      <c r="G335" s="9"/>
      <c r="H335" s="8"/>
      <c r="I335" s="4"/>
      <c r="J335" s="4"/>
      <c r="K335" s="5"/>
      <c r="L335" s="4"/>
      <c r="M335" s="4"/>
      <c r="N335" s="4"/>
      <c r="O335" s="4"/>
      <c r="P335" s="4"/>
      <c r="Q335" s="4"/>
      <c r="R335" s="4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6">
        <v>335.0</v>
      </c>
      <c r="B336" s="9"/>
      <c r="C336" s="8"/>
      <c r="D336" s="8"/>
      <c r="E336" s="8"/>
      <c r="F336" s="9"/>
      <c r="G336" s="9"/>
      <c r="H336" s="8"/>
      <c r="I336" s="4"/>
      <c r="J336" s="4"/>
      <c r="K336" s="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5"/>
      <c r="X336" s="5"/>
      <c r="Y336" s="5"/>
      <c r="Z336" s="5"/>
      <c r="AA336" s="5"/>
    </row>
    <row r="337">
      <c r="A337" s="6">
        <v>336.0</v>
      </c>
      <c r="B337" s="9"/>
      <c r="C337" s="8"/>
      <c r="D337" s="8"/>
      <c r="E337" s="8"/>
      <c r="F337" s="9"/>
      <c r="G337" s="9"/>
      <c r="H337" s="8"/>
      <c r="I337" s="4"/>
      <c r="J337" s="4"/>
      <c r="K337" s="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5"/>
      <c r="X337" s="5"/>
      <c r="Y337" s="5"/>
      <c r="Z337" s="5"/>
      <c r="AA337" s="5"/>
    </row>
    <row r="338">
      <c r="A338" s="6">
        <v>337.0</v>
      </c>
      <c r="B338" s="9"/>
      <c r="C338" s="8"/>
      <c r="D338" s="8"/>
      <c r="E338" s="8"/>
      <c r="F338" s="9"/>
      <c r="G338" s="9"/>
      <c r="H338" s="8"/>
      <c r="I338" s="4"/>
      <c r="J338" s="4"/>
      <c r="K338" s="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6">
        <v>338.0</v>
      </c>
      <c r="B339" s="9"/>
      <c r="C339" s="8"/>
      <c r="D339" s="8"/>
      <c r="E339" s="8"/>
      <c r="F339" s="9"/>
      <c r="G339" s="9"/>
      <c r="H339" s="8"/>
      <c r="I339" s="4"/>
      <c r="J339" s="4"/>
      <c r="K339" s="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6">
        <v>339.0</v>
      </c>
      <c r="B340" s="9"/>
      <c r="C340" s="8"/>
      <c r="D340" s="8"/>
      <c r="E340" s="8"/>
      <c r="F340" s="9"/>
      <c r="G340" s="9"/>
      <c r="H340" s="8"/>
      <c r="I340" s="4"/>
      <c r="J340" s="4"/>
      <c r="K340" s="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6">
        <v>340.0</v>
      </c>
      <c r="B341" s="9"/>
      <c r="C341" s="8"/>
      <c r="D341" s="8"/>
      <c r="E341" s="8"/>
      <c r="F341" s="9"/>
      <c r="G341" s="9"/>
      <c r="H341" s="8"/>
      <c r="I341" s="4"/>
      <c r="J341" s="4"/>
      <c r="K341" s="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6">
        <v>341.0</v>
      </c>
      <c r="B342" s="9"/>
      <c r="C342" s="8"/>
      <c r="D342" s="8"/>
      <c r="E342" s="8"/>
      <c r="F342" s="9"/>
      <c r="G342" s="9"/>
      <c r="H342" s="8"/>
      <c r="I342" s="4"/>
      <c r="J342" s="4"/>
      <c r="K342" s="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6">
        <v>342.0</v>
      </c>
      <c r="B343" s="9"/>
      <c r="C343" s="8"/>
      <c r="D343" s="8"/>
      <c r="E343" s="8"/>
      <c r="F343" s="9"/>
      <c r="G343" s="9"/>
      <c r="H343" s="8"/>
      <c r="I343" s="4"/>
      <c r="J343" s="4"/>
      <c r="K343" s="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6">
        <v>343.0</v>
      </c>
      <c r="B344" s="9"/>
      <c r="C344" s="8"/>
      <c r="D344" s="8"/>
      <c r="E344" s="8"/>
      <c r="F344" s="9"/>
      <c r="G344" s="9"/>
      <c r="H344" s="8"/>
      <c r="I344" s="4"/>
      <c r="J344" s="4"/>
      <c r="K344" s="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6">
        <v>344.0</v>
      </c>
      <c r="B345" s="9"/>
      <c r="C345" s="8"/>
      <c r="D345" s="8"/>
      <c r="E345" s="8"/>
      <c r="F345" s="9"/>
      <c r="G345" s="9"/>
      <c r="H345" s="8"/>
      <c r="I345" s="4"/>
      <c r="J345" s="4"/>
      <c r="K345" s="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6">
        <v>345.0</v>
      </c>
      <c r="B346" s="9"/>
      <c r="C346" s="8"/>
      <c r="D346" s="8"/>
      <c r="E346" s="8"/>
      <c r="F346" s="9"/>
      <c r="G346" s="9"/>
      <c r="H346" s="8"/>
      <c r="I346" s="4"/>
      <c r="J346" s="4"/>
      <c r="K346" s="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6">
        <v>346.0</v>
      </c>
      <c r="B347" s="9"/>
      <c r="C347" s="8"/>
      <c r="D347" s="8"/>
      <c r="E347" s="8"/>
      <c r="F347" s="9"/>
      <c r="G347" s="9"/>
      <c r="H347" s="8"/>
      <c r="I347" s="4"/>
      <c r="J347" s="4"/>
      <c r="K347" s="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6">
        <v>347.0</v>
      </c>
      <c r="B348" s="9"/>
      <c r="C348" s="8"/>
      <c r="D348" s="8"/>
      <c r="E348" s="8"/>
      <c r="F348" s="9"/>
      <c r="G348" s="9"/>
      <c r="H348" s="8"/>
      <c r="I348" s="4"/>
      <c r="J348" s="4"/>
      <c r="K348" s="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6">
        <v>348.0</v>
      </c>
      <c r="B349" s="9"/>
      <c r="C349" s="8"/>
      <c r="D349" s="8"/>
      <c r="E349" s="8"/>
      <c r="F349" s="9"/>
      <c r="G349" s="9"/>
      <c r="H349" s="8"/>
      <c r="I349" s="4"/>
      <c r="J349" s="4"/>
      <c r="K349" s="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6">
        <v>349.0</v>
      </c>
      <c r="B350" s="9"/>
      <c r="C350" s="8"/>
      <c r="D350" s="8"/>
      <c r="E350" s="8"/>
      <c r="F350" s="9"/>
      <c r="G350" s="9"/>
      <c r="H350" s="8"/>
      <c r="I350" s="4"/>
      <c r="J350" s="4"/>
      <c r="K350" s="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6">
        <v>350.0</v>
      </c>
      <c r="B351" s="9"/>
      <c r="C351" s="8"/>
      <c r="D351" s="8"/>
      <c r="E351" s="8"/>
      <c r="F351" s="9"/>
      <c r="G351" s="16"/>
      <c r="H351" s="8"/>
      <c r="I351" s="4"/>
      <c r="J351" s="4"/>
      <c r="K351" s="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6">
        <v>351.0</v>
      </c>
      <c r="B352" s="9"/>
      <c r="C352" s="8"/>
      <c r="D352" s="8"/>
      <c r="E352" s="8"/>
      <c r="F352" s="9"/>
      <c r="G352" s="8"/>
      <c r="H352" s="8"/>
      <c r="I352" s="4"/>
      <c r="J352" s="4"/>
      <c r="K352" s="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6">
        <v>352.0</v>
      </c>
      <c r="B353" s="9"/>
      <c r="C353" s="8"/>
      <c r="D353" s="8"/>
      <c r="E353" s="8"/>
      <c r="F353" s="9"/>
      <c r="G353" s="8"/>
      <c r="H353" s="8"/>
      <c r="I353" s="4"/>
      <c r="J353" s="4"/>
      <c r="K353" s="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6">
        <v>353.0</v>
      </c>
      <c r="B354" s="9"/>
      <c r="C354" s="8"/>
      <c r="D354" s="8"/>
      <c r="E354" s="8"/>
      <c r="F354" s="9"/>
      <c r="G354" s="8"/>
      <c r="H354" s="8"/>
      <c r="I354" s="4"/>
      <c r="J354" s="4"/>
      <c r="K354" s="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6">
        <v>354.0</v>
      </c>
      <c r="B355" s="9"/>
      <c r="C355" s="8"/>
      <c r="D355" s="8"/>
      <c r="E355" s="8"/>
      <c r="F355" s="9"/>
      <c r="G355" s="8"/>
      <c r="H355" s="8"/>
      <c r="I355" s="4"/>
      <c r="J355" s="4"/>
      <c r="K355" s="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6">
        <v>355.0</v>
      </c>
      <c r="B356" s="9"/>
      <c r="C356" s="8"/>
      <c r="D356" s="8"/>
      <c r="E356" s="8"/>
      <c r="F356" s="9"/>
      <c r="G356" s="8"/>
      <c r="H356" s="8"/>
      <c r="I356" s="4"/>
      <c r="J356" s="4"/>
      <c r="K356" s="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6">
        <v>356.0</v>
      </c>
      <c r="B357" s="9"/>
      <c r="C357" s="8"/>
      <c r="D357" s="8"/>
      <c r="E357" s="8"/>
      <c r="F357" s="9"/>
      <c r="G357" s="8"/>
      <c r="H357" s="8"/>
      <c r="I357" s="4"/>
      <c r="J357" s="4"/>
      <c r="K357" s="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6">
        <v>357.0</v>
      </c>
      <c r="B358" s="9"/>
      <c r="C358" s="8"/>
      <c r="D358" s="8"/>
      <c r="E358" s="8"/>
      <c r="F358" s="9"/>
      <c r="G358" s="8"/>
      <c r="H358" s="8"/>
      <c r="I358" s="4"/>
      <c r="J358" s="4"/>
      <c r="K358" s="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6">
        <v>358.0</v>
      </c>
      <c r="B359" s="9"/>
      <c r="C359" s="8"/>
      <c r="D359" s="8"/>
      <c r="E359" s="8"/>
      <c r="F359" s="9"/>
      <c r="G359" s="8"/>
      <c r="H359" s="8"/>
      <c r="I359" s="4"/>
      <c r="J359" s="4"/>
      <c r="K359" s="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6">
        <v>359.0</v>
      </c>
      <c r="B360" s="9"/>
      <c r="C360" s="8"/>
      <c r="D360" s="8"/>
      <c r="E360" s="8"/>
      <c r="F360" s="9"/>
      <c r="G360" s="8"/>
      <c r="H360" s="8"/>
      <c r="I360" s="4"/>
      <c r="J360" s="4"/>
      <c r="K360" s="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6">
        <v>360.0</v>
      </c>
      <c r="B361" s="9"/>
      <c r="C361" s="8"/>
      <c r="D361" s="8"/>
      <c r="E361" s="8"/>
      <c r="F361" s="9"/>
      <c r="G361" s="8"/>
      <c r="H361" s="8"/>
      <c r="I361" s="4"/>
      <c r="J361" s="4"/>
      <c r="K361" s="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6">
        <v>361.0</v>
      </c>
      <c r="B362" s="9"/>
      <c r="C362" s="8"/>
      <c r="D362" s="8"/>
      <c r="E362" s="8"/>
      <c r="F362" s="9"/>
      <c r="G362" s="8"/>
      <c r="H362" s="8"/>
      <c r="I362" s="4"/>
      <c r="J362" s="4"/>
      <c r="K362" s="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6">
        <v>362.0</v>
      </c>
      <c r="B363" s="9"/>
      <c r="C363" s="8"/>
      <c r="D363" s="8"/>
      <c r="E363" s="8"/>
      <c r="F363" s="9"/>
      <c r="G363" s="8"/>
      <c r="H363" s="8"/>
      <c r="I363" s="4"/>
      <c r="J363" s="4"/>
      <c r="K363" s="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6">
        <v>363.0</v>
      </c>
      <c r="B364" s="9"/>
      <c r="C364" s="8"/>
      <c r="D364" s="8"/>
      <c r="E364" s="8"/>
      <c r="F364" s="9"/>
      <c r="G364" s="8"/>
      <c r="H364" s="8"/>
      <c r="I364" s="4"/>
      <c r="J364" s="4"/>
      <c r="K364" s="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6">
        <v>364.0</v>
      </c>
      <c r="B365" s="9"/>
      <c r="C365" s="8"/>
      <c r="D365" s="8"/>
      <c r="E365" s="8"/>
      <c r="F365" s="9"/>
      <c r="G365" s="8"/>
      <c r="H365" s="8"/>
      <c r="I365" s="4"/>
      <c r="J365" s="4"/>
      <c r="K365" s="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6">
        <v>365.0</v>
      </c>
      <c r="B366" s="9"/>
      <c r="C366" s="8"/>
      <c r="D366" s="8"/>
      <c r="E366" s="8"/>
      <c r="F366" s="9"/>
      <c r="G366" s="8"/>
      <c r="H366" s="8"/>
      <c r="I366" s="4"/>
      <c r="J366" s="4"/>
      <c r="K366" s="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6">
        <v>366.0</v>
      </c>
      <c r="B367" s="9"/>
      <c r="C367" s="8"/>
      <c r="D367" s="8"/>
      <c r="E367" s="8"/>
      <c r="F367" s="9"/>
      <c r="G367" s="8"/>
      <c r="H367" s="8"/>
      <c r="I367" s="4"/>
      <c r="J367" s="4"/>
      <c r="K367" s="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6">
        <v>367.0</v>
      </c>
      <c r="B368" s="9"/>
      <c r="C368" s="8"/>
      <c r="D368" s="8"/>
      <c r="E368" s="8"/>
      <c r="F368" s="9"/>
      <c r="G368" s="8"/>
      <c r="H368" s="8"/>
      <c r="I368" s="4"/>
      <c r="J368" s="4"/>
      <c r="K368" s="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6">
        <v>368.0</v>
      </c>
      <c r="B369" s="9"/>
      <c r="C369" s="8"/>
      <c r="D369" s="8"/>
      <c r="E369" s="8"/>
      <c r="F369" s="9"/>
      <c r="G369" s="8"/>
      <c r="H369" s="8"/>
      <c r="I369" s="4"/>
      <c r="J369" s="4"/>
      <c r="K369" s="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6">
        <v>369.0</v>
      </c>
      <c r="B370" s="9"/>
      <c r="C370" s="8"/>
      <c r="D370" s="8"/>
      <c r="E370" s="8"/>
      <c r="F370" s="9"/>
      <c r="G370" s="8"/>
      <c r="H370" s="8"/>
      <c r="I370" s="4"/>
      <c r="J370" s="4"/>
      <c r="K370" s="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6">
        <v>370.0</v>
      </c>
      <c r="B371" s="9"/>
      <c r="C371" s="8"/>
      <c r="D371" s="8"/>
      <c r="E371" s="8"/>
      <c r="F371" s="9"/>
      <c r="G371" s="8"/>
      <c r="H371" s="8"/>
      <c r="I371" s="4"/>
      <c r="J371" s="4"/>
      <c r="K371" s="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6">
        <v>371.0</v>
      </c>
      <c r="B372" s="9"/>
      <c r="C372" s="8"/>
      <c r="D372" s="8"/>
      <c r="E372" s="8"/>
      <c r="F372" s="9"/>
      <c r="G372" s="8"/>
      <c r="H372" s="8"/>
      <c r="I372" s="4"/>
      <c r="J372" s="4"/>
      <c r="K372" s="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6">
        <v>372.0</v>
      </c>
      <c r="B373" s="9"/>
      <c r="C373" s="8"/>
      <c r="D373" s="8"/>
      <c r="E373" s="8"/>
      <c r="F373" s="9"/>
      <c r="G373" s="8"/>
      <c r="H373" s="8"/>
      <c r="I373" s="4"/>
      <c r="J373" s="4"/>
      <c r="K373" s="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6">
        <v>373.0</v>
      </c>
      <c r="B374" s="9"/>
      <c r="C374" s="8"/>
      <c r="D374" s="8"/>
      <c r="E374" s="8"/>
      <c r="F374" s="9"/>
      <c r="G374" s="8"/>
      <c r="H374" s="8"/>
      <c r="I374" s="4"/>
      <c r="J374" s="4"/>
      <c r="K374" s="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6">
        <v>374.0</v>
      </c>
      <c r="B375" s="9"/>
      <c r="C375" s="8"/>
      <c r="D375" s="8"/>
      <c r="E375" s="8"/>
      <c r="F375" s="9"/>
      <c r="G375" s="8"/>
      <c r="H375" s="8"/>
      <c r="I375" s="4"/>
      <c r="J375" s="4"/>
      <c r="K375" s="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6">
        <v>375.0</v>
      </c>
      <c r="B376" s="9"/>
      <c r="C376" s="8"/>
      <c r="D376" s="8"/>
      <c r="E376" s="8"/>
      <c r="F376" s="9"/>
      <c r="G376" s="8"/>
      <c r="H376" s="8"/>
      <c r="I376" s="4"/>
      <c r="J376" s="4"/>
      <c r="K376" s="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6">
        <v>376.0</v>
      </c>
      <c r="B377" s="9"/>
      <c r="C377" s="8"/>
      <c r="D377" s="8"/>
      <c r="E377" s="8"/>
      <c r="F377" s="9"/>
      <c r="G377" s="8"/>
      <c r="H377" s="8"/>
      <c r="I377" s="4"/>
      <c r="J377" s="4"/>
      <c r="K377" s="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6">
        <v>377.0</v>
      </c>
      <c r="B378" s="9"/>
      <c r="C378" s="8"/>
      <c r="D378" s="8"/>
      <c r="E378" s="8"/>
      <c r="F378" s="9"/>
      <c r="G378" s="8"/>
      <c r="H378" s="8"/>
      <c r="I378" s="4"/>
      <c r="J378" s="4"/>
      <c r="K378" s="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6">
        <v>378.0</v>
      </c>
      <c r="B379" s="9"/>
      <c r="C379" s="8"/>
      <c r="D379" s="8"/>
      <c r="E379" s="8"/>
      <c r="F379" s="9"/>
      <c r="G379" s="8"/>
      <c r="H379" s="8"/>
      <c r="I379" s="4"/>
      <c r="J379" s="4"/>
      <c r="K379" s="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6">
        <v>379.0</v>
      </c>
      <c r="B380" s="9"/>
      <c r="C380" s="8"/>
      <c r="D380" s="8"/>
      <c r="E380" s="8"/>
      <c r="F380" s="9"/>
      <c r="G380" s="8"/>
      <c r="H380" s="8"/>
      <c r="I380" s="4"/>
      <c r="J380" s="4"/>
      <c r="K380" s="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6">
        <v>380.0</v>
      </c>
      <c r="B381" s="16"/>
      <c r="C381" s="8"/>
      <c r="D381" s="8"/>
      <c r="E381" s="8"/>
      <c r="F381" s="9"/>
      <c r="G381" s="8"/>
      <c r="H381" s="8"/>
      <c r="I381" s="4"/>
      <c r="J381" s="4"/>
      <c r="K381" s="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6">
        <v>381.0</v>
      </c>
      <c r="B382" s="8"/>
      <c r="C382" s="8"/>
      <c r="D382" s="8"/>
      <c r="E382" s="8"/>
      <c r="F382" s="9"/>
      <c r="G382" s="8"/>
      <c r="H382" s="19" t="s">
        <v>85</v>
      </c>
      <c r="I382" s="4"/>
      <c r="J382" s="4"/>
      <c r="K382" s="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6">
        <v>382.0</v>
      </c>
      <c r="B383" s="8"/>
      <c r="C383" s="8"/>
      <c r="D383" s="8"/>
      <c r="E383" s="8"/>
      <c r="F383" s="9"/>
      <c r="G383" s="8"/>
      <c r="H383" s="9"/>
      <c r="I383" s="4"/>
      <c r="J383" s="4"/>
      <c r="K383" s="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6">
        <v>383.0</v>
      </c>
      <c r="B384" s="8"/>
      <c r="C384" s="8"/>
      <c r="D384" s="8"/>
      <c r="E384" s="8"/>
      <c r="F384" s="9"/>
      <c r="G384" s="8"/>
      <c r="H384" s="9"/>
      <c r="I384" s="4"/>
      <c r="J384" s="4"/>
      <c r="K384" s="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6">
        <v>384.0</v>
      </c>
      <c r="B385" s="8"/>
      <c r="C385" s="8"/>
      <c r="D385" s="8"/>
      <c r="E385" s="8"/>
      <c r="F385" s="9"/>
      <c r="G385" s="8"/>
      <c r="H385" s="9"/>
      <c r="I385" s="4"/>
      <c r="J385" s="4"/>
      <c r="K385" s="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6">
        <v>385.0</v>
      </c>
      <c r="B386" s="8"/>
      <c r="C386" s="8"/>
      <c r="D386" s="8"/>
      <c r="E386" s="8"/>
      <c r="F386" s="9"/>
      <c r="G386" s="8"/>
      <c r="H386" s="9"/>
      <c r="I386" s="4"/>
      <c r="J386" s="4"/>
      <c r="K386" s="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6">
        <v>386.0</v>
      </c>
      <c r="B387" s="8"/>
      <c r="C387" s="8"/>
      <c r="D387" s="8"/>
      <c r="E387" s="8"/>
      <c r="F387" s="9"/>
      <c r="G387" s="8"/>
      <c r="H387" s="9"/>
      <c r="I387" s="4"/>
      <c r="J387" s="4"/>
      <c r="K387" s="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6">
        <v>387.0</v>
      </c>
      <c r="B388" s="8"/>
      <c r="C388" s="8"/>
      <c r="D388" s="8"/>
      <c r="E388" s="8"/>
      <c r="F388" s="9"/>
      <c r="G388" s="8"/>
      <c r="H388" s="9"/>
      <c r="I388" s="4"/>
      <c r="J388" s="4"/>
      <c r="K388" s="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6">
        <v>388.0</v>
      </c>
      <c r="B389" s="8"/>
      <c r="C389" s="8"/>
      <c r="D389" s="8"/>
      <c r="E389" s="8"/>
      <c r="F389" s="9"/>
      <c r="G389" s="8"/>
      <c r="H389" s="9"/>
      <c r="I389" s="4"/>
      <c r="J389" s="4"/>
      <c r="K389" s="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6">
        <v>389.0</v>
      </c>
      <c r="B390" s="8"/>
      <c r="C390" s="8"/>
      <c r="D390" s="8"/>
      <c r="E390" s="8"/>
      <c r="F390" s="9"/>
      <c r="G390" s="8"/>
      <c r="H390" s="9"/>
      <c r="I390" s="4"/>
      <c r="J390" s="4"/>
      <c r="K390" s="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6">
        <v>390.0</v>
      </c>
      <c r="B391" s="47"/>
      <c r="C391" s="47"/>
      <c r="D391" s="47"/>
      <c r="E391" s="47"/>
      <c r="F391" s="9"/>
      <c r="G391" s="8"/>
      <c r="H391" s="9"/>
      <c r="I391" s="4"/>
      <c r="J391" s="4"/>
      <c r="K391" s="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6">
        <v>391.0</v>
      </c>
      <c r="B392" s="47"/>
      <c r="C392" s="47"/>
      <c r="D392" s="47"/>
      <c r="E392" s="47"/>
      <c r="F392" s="9"/>
      <c r="G392" s="8"/>
      <c r="H392" s="9"/>
      <c r="I392" s="4"/>
      <c r="J392" s="4"/>
      <c r="K392" s="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6">
        <v>392.0</v>
      </c>
      <c r="B393" s="47"/>
      <c r="C393" s="47"/>
      <c r="D393" s="47"/>
      <c r="E393" s="47"/>
      <c r="F393" s="9"/>
      <c r="G393" s="8"/>
      <c r="H393" s="9"/>
      <c r="I393" s="4"/>
      <c r="J393" s="4"/>
      <c r="K393" s="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6">
        <v>393.0</v>
      </c>
      <c r="B394" s="47"/>
      <c r="C394" s="47"/>
      <c r="D394" s="47"/>
      <c r="E394" s="47"/>
      <c r="F394" s="9"/>
      <c r="G394" s="8"/>
      <c r="H394" s="9"/>
      <c r="I394" s="4"/>
      <c r="J394" s="4"/>
      <c r="K394" s="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6">
        <v>394.0</v>
      </c>
      <c r="B395" s="47"/>
      <c r="C395" s="47"/>
      <c r="D395" s="47"/>
      <c r="E395" s="47"/>
      <c r="F395" s="9"/>
      <c r="G395" s="8"/>
      <c r="H395" s="9"/>
      <c r="I395" s="4"/>
      <c r="J395" s="4"/>
      <c r="K395" s="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6">
        <v>395.0</v>
      </c>
      <c r="B396" s="47"/>
      <c r="C396" s="47"/>
      <c r="D396" s="47"/>
      <c r="E396" s="47"/>
      <c r="F396" s="9"/>
      <c r="G396" s="8"/>
      <c r="H396" s="9"/>
      <c r="I396" s="4"/>
      <c r="J396" s="4"/>
      <c r="K396" s="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6">
        <v>396.0</v>
      </c>
      <c r="B397" s="47"/>
      <c r="C397" s="47"/>
      <c r="D397" s="47"/>
      <c r="E397" s="47"/>
      <c r="F397" s="9"/>
      <c r="G397" s="8"/>
      <c r="H397" s="9"/>
      <c r="I397" s="4"/>
      <c r="J397" s="4"/>
      <c r="K397" s="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6">
        <v>397.0</v>
      </c>
      <c r="B398" s="47"/>
      <c r="C398" s="47"/>
      <c r="D398" s="47"/>
      <c r="E398" s="47"/>
      <c r="F398" s="9"/>
      <c r="G398" s="8"/>
      <c r="H398" s="9"/>
      <c r="I398" s="4"/>
      <c r="J398" s="4"/>
      <c r="K398" s="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6">
        <v>398.0</v>
      </c>
      <c r="B399" s="47"/>
      <c r="C399" s="47"/>
      <c r="D399" s="47"/>
      <c r="E399" s="47"/>
      <c r="F399" s="9"/>
      <c r="G399" s="8"/>
      <c r="H399" s="9"/>
      <c r="I399" s="4"/>
      <c r="J399" s="4"/>
      <c r="K399" s="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6">
        <v>399.0</v>
      </c>
      <c r="B400" s="47"/>
      <c r="C400" s="47"/>
      <c r="D400" s="47"/>
      <c r="E400" s="47"/>
      <c r="F400" s="9"/>
      <c r="G400" s="8"/>
      <c r="H400" s="9"/>
      <c r="I400" s="4"/>
      <c r="J400" s="4"/>
      <c r="K400" s="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6">
        <v>400.0</v>
      </c>
      <c r="B401" s="47"/>
      <c r="C401" s="47"/>
      <c r="D401" s="47"/>
      <c r="E401" s="47"/>
      <c r="F401" s="9"/>
      <c r="G401" s="8"/>
      <c r="H401" s="16"/>
      <c r="I401" s="4"/>
      <c r="J401" s="4"/>
      <c r="K401" s="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6">
        <v>401.0</v>
      </c>
      <c r="B402" s="47"/>
      <c r="C402" s="47"/>
      <c r="D402" s="47"/>
      <c r="E402" s="47"/>
      <c r="F402" s="9"/>
      <c r="G402" s="8"/>
      <c r="H402" s="8"/>
      <c r="I402" s="4"/>
      <c r="J402" s="4"/>
      <c r="K402" s="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6">
        <v>402.0</v>
      </c>
      <c r="B403" s="47"/>
      <c r="C403" s="47"/>
      <c r="D403" s="47"/>
      <c r="E403" s="47"/>
      <c r="F403" s="9"/>
      <c r="G403" s="8"/>
      <c r="H403" s="8"/>
      <c r="I403" s="4"/>
      <c r="J403" s="4"/>
      <c r="K403" s="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6">
        <v>403.0</v>
      </c>
      <c r="B404" s="47"/>
      <c r="C404" s="47"/>
      <c r="D404" s="47"/>
      <c r="E404" s="47"/>
      <c r="F404" s="9"/>
      <c r="G404" s="8"/>
      <c r="H404" s="8"/>
      <c r="I404" s="4"/>
      <c r="J404" s="4"/>
      <c r="K404" s="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6">
        <v>404.0</v>
      </c>
      <c r="B405" s="47"/>
      <c r="C405" s="47"/>
      <c r="D405" s="47"/>
      <c r="E405" s="47"/>
      <c r="F405" s="9"/>
      <c r="G405" s="8"/>
      <c r="H405" s="8"/>
      <c r="I405" s="4"/>
      <c r="J405" s="4"/>
      <c r="K405" s="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6">
        <v>405.0</v>
      </c>
      <c r="B406" s="47"/>
      <c r="C406" s="47"/>
      <c r="D406" s="47"/>
      <c r="E406" s="47"/>
      <c r="F406" s="9"/>
      <c r="G406" s="8"/>
      <c r="H406" s="8"/>
      <c r="I406" s="4"/>
      <c r="J406" s="4"/>
      <c r="K406" s="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6">
        <v>406.0</v>
      </c>
      <c r="B407" s="47"/>
      <c r="C407" s="47"/>
      <c r="D407" s="47"/>
      <c r="E407" s="47"/>
      <c r="F407" s="9"/>
      <c r="G407" s="8"/>
      <c r="H407" s="8"/>
      <c r="I407" s="4"/>
      <c r="J407" s="4"/>
      <c r="K407" s="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6">
        <v>407.0</v>
      </c>
      <c r="B408" s="47"/>
      <c r="C408" s="47"/>
      <c r="D408" s="47"/>
      <c r="E408" s="47"/>
      <c r="F408" s="9"/>
      <c r="G408" s="8"/>
      <c r="H408" s="8"/>
      <c r="I408" s="4"/>
      <c r="J408" s="4"/>
      <c r="K408" s="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6">
        <v>408.0</v>
      </c>
      <c r="B409" s="47"/>
      <c r="C409" s="47"/>
      <c r="D409" s="47"/>
      <c r="E409" s="47"/>
      <c r="F409" s="9"/>
      <c r="G409" s="8"/>
      <c r="H409" s="8"/>
      <c r="I409" s="4"/>
      <c r="J409" s="4"/>
      <c r="K409" s="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6">
        <v>409.0</v>
      </c>
      <c r="B410" s="47"/>
      <c r="C410" s="47"/>
      <c r="D410" s="47"/>
      <c r="E410" s="47"/>
      <c r="F410" s="9"/>
      <c r="G410" s="8"/>
      <c r="H410" s="8"/>
      <c r="I410" s="4"/>
      <c r="J410" s="4"/>
      <c r="K410" s="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6">
        <v>410.0</v>
      </c>
      <c r="B411" s="47"/>
      <c r="C411" s="47"/>
      <c r="D411" s="47"/>
      <c r="E411" s="47"/>
      <c r="F411" s="9"/>
      <c r="G411" s="8"/>
      <c r="H411" s="8"/>
      <c r="I411" s="4"/>
      <c r="J411" s="4"/>
      <c r="K411" s="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6">
        <v>411.0</v>
      </c>
      <c r="B412" s="47"/>
      <c r="C412" s="47"/>
      <c r="D412" s="47"/>
      <c r="E412" s="47"/>
      <c r="F412" s="9"/>
      <c r="G412" s="8"/>
      <c r="H412" s="8"/>
      <c r="I412" s="4"/>
      <c r="J412" s="4"/>
      <c r="K412" s="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6">
        <v>412.0</v>
      </c>
      <c r="B413" s="47"/>
      <c r="C413" s="47"/>
      <c r="D413" s="47"/>
      <c r="E413" s="47"/>
      <c r="F413" s="9"/>
      <c r="G413" s="8"/>
      <c r="H413" s="8"/>
      <c r="I413" s="4"/>
      <c r="J413" s="4"/>
      <c r="K413" s="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6">
        <v>413.0</v>
      </c>
      <c r="B414" s="47"/>
      <c r="C414" s="47"/>
      <c r="D414" s="47"/>
      <c r="E414" s="47"/>
      <c r="F414" s="9"/>
      <c r="G414" s="8"/>
      <c r="H414" s="8"/>
      <c r="I414" s="4"/>
      <c r="J414" s="4"/>
      <c r="K414" s="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6">
        <v>414.0</v>
      </c>
      <c r="B415" s="47"/>
      <c r="C415" s="47"/>
      <c r="D415" s="47"/>
      <c r="E415" s="47"/>
      <c r="F415" s="9"/>
      <c r="G415" s="8"/>
      <c r="H415" s="8"/>
      <c r="I415" s="4"/>
      <c r="J415" s="4"/>
      <c r="K415" s="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6">
        <v>415.0</v>
      </c>
      <c r="B416" s="47"/>
      <c r="C416" s="47"/>
      <c r="D416" s="47"/>
      <c r="E416" s="47"/>
      <c r="F416" s="9"/>
      <c r="G416" s="8"/>
      <c r="H416" s="8"/>
      <c r="I416" s="4"/>
      <c r="J416" s="4"/>
      <c r="K416" s="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6">
        <v>416.0</v>
      </c>
      <c r="B417" s="47"/>
      <c r="C417" s="47"/>
      <c r="D417" s="47"/>
      <c r="E417" s="47"/>
      <c r="F417" s="9"/>
      <c r="G417" s="8"/>
      <c r="H417" s="8"/>
      <c r="I417" s="4"/>
      <c r="J417" s="4"/>
      <c r="K417" s="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6">
        <v>417.0</v>
      </c>
      <c r="B418" s="47"/>
      <c r="C418" s="47"/>
      <c r="D418" s="47"/>
      <c r="E418" s="47"/>
      <c r="F418" s="9"/>
      <c r="G418" s="8"/>
      <c r="H418" s="8"/>
      <c r="I418" s="4"/>
      <c r="J418" s="4"/>
      <c r="K418" s="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6">
        <v>418.0</v>
      </c>
      <c r="B419" s="47"/>
      <c r="C419" s="47"/>
      <c r="D419" s="47"/>
      <c r="E419" s="47"/>
      <c r="F419" s="9"/>
      <c r="G419" s="8"/>
      <c r="H419" s="8"/>
      <c r="I419" s="4"/>
      <c r="J419" s="4"/>
      <c r="K419" s="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6">
        <v>419.0</v>
      </c>
      <c r="B420" s="47"/>
      <c r="C420" s="47"/>
      <c r="D420" s="47"/>
      <c r="E420" s="47"/>
      <c r="F420" s="9"/>
      <c r="G420" s="8"/>
      <c r="H420" s="8"/>
      <c r="I420" s="4"/>
      <c r="J420" s="4"/>
      <c r="K420" s="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6">
        <v>420.0</v>
      </c>
      <c r="B421" s="47"/>
      <c r="C421" s="47"/>
      <c r="D421" s="47"/>
      <c r="E421" s="47"/>
      <c r="F421" s="9"/>
      <c r="G421" s="8"/>
      <c r="H421" s="8"/>
      <c r="I421" s="4"/>
      <c r="J421" s="4"/>
      <c r="K421" s="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6">
        <v>421.0</v>
      </c>
      <c r="B422" s="47"/>
      <c r="C422" s="47"/>
      <c r="D422" s="47"/>
      <c r="E422" s="47"/>
      <c r="F422" s="9"/>
      <c r="G422" s="8"/>
      <c r="H422" s="8"/>
      <c r="I422" s="4"/>
      <c r="J422" s="4"/>
      <c r="K422" s="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6">
        <v>422.0</v>
      </c>
      <c r="B423" s="47"/>
      <c r="C423" s="47"/>
      <c r="D423" s="47"/>
      <c r="E423" s="47"/>
      <c r="F423" s="9"/>
      <c r="G423" s="8"/>
      <c r="H423" s="47"/>
      <c r="I423" s="4"/>
      <c r="J423" s="4"/>
      <c r="K423" s="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6">
        <v>423.0</v>
      </c>
      <c r="B424" s="47"/>
      <c r="C424" s="47"/>
      <c r="D424" s="47"/>
      <c r="E424" s="47"/>
      <c r="F424" s="9"/>
      <c r="G424" s="8"/>
      <c r="H424" s="47"/>
      <c r="I424" s="4"/>
      <c r="J424" s="4"/>
      <c r="K424" s="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6">
        <v>424.0</v>
      </c>
      <c r="B425" s="47"/>
      <c r="C425" s="47"/>
      <c r="D425" s="47"/>
      <c r="E425" s="47"/>
      <c r="F425" s="9"/>
      <c r="G425" s="8"/>
      <c r="H425" s="47"/>
      <c r="I425" s="4"/>
      <c r="J425" s="4"/>
      <c r="K425" s="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6">
        <v>425.0</v>
      </c>
      <c r="B426" s="47"/>
      <c r="C426" s="47"/>
      <c r="D426" s="47"/>
      <c r="E426" s="47"/>
      <c r="F426" s="9"/>
      <c r="G426" s="8"/>
      <c r="H426" s="47"/>
      <c r="I426" s="4"/>
      <c r="J426" s="4"/>
      <c r="K426" s="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6">
        <v>426.0</v>
      </c>
      <c r="B427" s="47"/>
      <c r="C427" s="47"/>
      <c r="D427" s="47"/>
      <c r="E427" s="47"/>
      <c r="F427" s="9"/>
      <c r="G427" s="8"/>
      <c r="H427" s="47"/>
      <c r="I427" s="4"/>
      <c r="J427" s="4"/>
      <c r="K427" s="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6">
        <v>427.0</v>
      </c>
      <c r="B428" s="47"/>
      <c r="C428" s="47"/>
      <c r="D428" s="47"/>
      <c r="E428" s="47"/>
      <c r="F428" s="9"/>
      <c r="G428" s="8"/>
      <c r="H428" s="47"/>
      <c r="I428" s="4"/>
      <c r="J428" s="4"/>
      <c r="K428" s="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6">
        <v>428.0</v>
      </c>
      <c r="B429" s="47"/>
      <c r="C429" s="47"/>
      <c r="D429" s="47"/>
      <c r="E429" s="47"/>
      <c r="F429" s="9"/>
      <c r="G429" s="8"/>
      <c r="H429" s="47"/>
      <c r="I429" s="4"/>
      <c r="J429" s="4"/>
      <c r="K429" s="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6">
        <v>429.0</v>
      </c>
      <c r="B430" s="47"/>
      <c r="C430" s="47"/>
      <c r="D430" s="47"/>
      <c r="E430" s="47"/>
      <c r="F430" s="9"/>
      <c r="G430" s="8"/>
      <c r="H430" s="47"/>
      <c r="I430" s="4"/>
      <c r="J430" s="4"/>
      <c r="K430" s="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6">
        <v>430.0</v>
      </c>
      <c r="B431" s="47"/>
      <c r="C431" s="47"/>
      <c r="D431" s="47"/>
      <c r="E431" s="47"/>
      <c r="F431" s="9"/>
      <c r="G431" s="8"/>
      <c r="H431" s="47"/>
      <c r="I431" s="4"/>
      <c r="J431" s="4"/>
      <c r="K431" s="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6">
        <v>431.0</v>
      </c>
      <c r="B432" s="47"/>
      <c r="C432" s="47"/>
      <c r="D432" s="47"/>
      <c r="E432" s="47"/>
      <c r="F432" s="9"/>
      <c r="G432" s="8"/>
      <c r="H432" s="47"/>
      <c r="I432" s="4"/>
      <c r="J432" s="4"/>
      <c r="K432" s="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6">
        <v>432.0</v>
      </c>
      <c r="B433" s="47"/>
      <c r="C433" s="47"/>
      <c r="D433" s="47"/>
      <c r="E433" s="47"/>
      <c r="F433" s="9"/>
      <c r="G433" s="8"/>
      <c r="H433" s="47"/>
      <c r="I433" s="4"/>
      <c r="J433" s="4"/>
      <c r="K433" s="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6">
        <v>433.0</v>
      </c>
      <c r="B434" s="47"/>
      <c r="C434" s="47"/>
      <c r="D434" s="47"/>
      <c r="E434" s="47"/>
      <c r="F434" s="9"/>
      <c r="G434" s="8"/>
      <c r="H434" s="47"/>
      <c r="I434" s="4"/>
      <c r="J434" s="4"/>
      <c r="K434" s="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6">
        <v>434.0</v>
      </c>
      <c r="B435" s="47"/>
      <c r="C435" s="47"/>
      <c r="D435" s="47"/>
      <c r="E435" s="47"/>
      <c r="F435" s="9"/>
      <c r="G435" s="8"/>
      <c r="H435" s="47"/>
      <c r="I435" s="4"/>
      <c r="J435" s="4"/>
      <c r="K435" s="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6">
        <v>435.0</v>
      </c>
      <c r="B436" s="47"/>
      <c r="C436" s="47"/>
      <c r="D436" s="47"/>
      <c r="E436" s="47"/>
      <c r="F436" s="9"/>
      <c r="G436" s="8"/>
      <c r="H436" s="47"/>
      <c r="I436" s="4"/>
      <c r="J436" s="4"/>
      <c r="K436" s="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6">
        <v>436.0</v>
      </c>
      <c r="B437" s="47"/>
      <c r="C437" s="47"/>
      <c r="D437" s="47"/>
      <c r="E437" s="47"/>
      <c r="F437" s="9"/>
      <c r="G437" s="8"/>
      <c r="H437" s="47"/>
      <c r="I437" s="4"/>
      <c r="J437" s="4"/>
      <c r="K437" s="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6">
        <v>437.0</v>
      </c>
      <c r="B438" s="47"/>
      <c r="C438" s="47"/>
      <c r="D438" s="47"/>
      <c r="E438" s="47"/>
      <c r="F438" s="9"/>
      <c r="G438" s="8"/>
      <c r="H438" s="47"/>
      <c r="I438" s="4"/>
      <c r="J438" s="4"/>
      <c r="K438" s="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6">
        <v>438.0</v>
      </c>
      <c r="B439" s="47"/>
      <c r="C439" s="47"/>
      <c r="D439" s="47"/>
      <c r="E439" s="47"/>
      <c r="F439" s="9"/>
      <c r="G439" s="8"/>
      <c r="H439" s="47"/>
      <c r="I439" s="4"/>
      <c r="J439" s="4"/>
      <c r="K439" s="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6">
        <v>439.0</v>
      </c>
      <c r="B440" s="47"/>
      <c r="C440" s="47"/>
      <c r="D440" s="47"/>
      <c r="E440" s="47"/>
      <c r="F440" s="9"/>
      <c r="G440" s="8"/>
      <c r="H440" s="47"/>
      <c r="I440" s="4"/>
      <c r="J440" s="4"/>
      <c r="K440" s="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6">
        <v>440.0</v>
      </c>
      <c r="B441" s="47"/>
      <c r="C441" s="47"/>
      <c r="D441" s="47"/>
      <c r="E441" s="47"/>
      <c r="F441" s="9"/>
      <c r="G441" s="8"/>
      <c r="H441" s="47"/>
      <c r="I441" s="4"/>
      <c r="J441" s="4"/>
      <c r="K441" s="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6">
        <v>441.0</v>
      </c>
      <c r="B442" s="47"/>
      <c r="C442" s="47"/>
      <c r="D442" s="47"/>
      <c r="E442" s="47"/>
      <c r="F442" s="9"/>
      <c r="G442" s="8"/>
      <c r="H442" s="47"/>
      <c r="I442" s="4"/>
      <c r="J442" s="4"/>
      <c r="K442" s="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6">
        <v>442.0</v>
      </c>
      <c r="B443" s="47"/>
      <c r="C443" s="47"/>
      <c r="D443" s="47"/>
      <c r="E443" s="47"/>
      <c r="F443" s="9"/>
      <c r="G443" s="8"/>
      <c r="H443" s="47"/>
      <c r="I443" s="4"/>
      <c r="J443" s="4"/>
      <c r="K443" s="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6">
        <v>443.0</v>
      </c>
      <c r="B444" s="47"/>
      <c r="C444" s="47"/>
      <c r="D444" s="47"/>
      <c r="E444" s="47"/>
      <c r="F444" s="9"/>
      <c r="G444" s="8"/>
      <c r="H444" s="47"/>
      <c r="I444" s="4"/>
      <c r="J444" s="4"/>
      <c r="K444" s="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6">
        <v>444.0</v>
      </c>
      <c r="B445" s="47"/>
      <c r="C445" s="47"/>
      <c r="D445" s="47"/>
      <c r="E445" s="47"/>
      <c r="F445" s="9"/>
      <c r="G445" s="8"/>
      <c r="H445" s="47"/>
      <c r="I445" s="4"/>
      <c r="J445" s="4"/>
      <c r="K445" s="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6">
        <v>445.0</v>
      </c>
      <c r="B446" s="47"/>
      <c r="C446" s="47"/>
      <c r="D446" s="47"/>
      <c r="E446" s="47"/>
      <c r="F446" s="9"/>
      <c r="G446" s="8"/>
      <c r="H446" s="47"/>
      <c r="I446" s="4"/>
      <c r="J446" s="4"/>
      <c r="K446" s="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6">
        <v>446.0</v>
      </c>
      <c r="B447" s="47"/>
      <c r="C447" s="47"/>
      <c r="D447" s="47"/>
      <c r="E447" s="47"/>
      <c r="F447" s="9"/>
      <c r="G447" s="8"/>
      <c r="H447" s="47"/>
      <c r="I447" s="4"/>
      <c r="J447" s="4"/>
      <c r="K447" s="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6">
        <v>447.0</v>
      </c>
      <c r="B448" s="47"/>
      <c r="C448" s="47"/>
      <c r="D448" s="47"/>
      <c r="E448" s="47"/>
      <c r="F448" s="9"/>
      <c r="G448" s="8"/>
      <c r="H448" s="47"/>
      <c r="I448" s="4"/>
      <c r="J448" s="4"/>
      <c r="K448" s="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6">
        <v>448.0</v>
      </c>
      <c r="B449" s="47"/>
      <c r="C449" s="47"/>
      <c r="D449" s="47"/>
      <c r="E449" s="47"/>
      <c r="F449" s="9"/>
      <c r="G449" s="8"/>
      <c r="H449" s="47"/>
      <c r="I449" s="4"/>
      <c r="J449" s="4"/>
      <c r="K449" s="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6">
        <v>449.0</v>
      </c>
      <c r="B450" s="47"/>
      <c r="C450" s="47"/>
      <c r="D450" s="47"/>
      <c r="E450" s="47"/>
      <c r="F450" s="9"/>
      <c r="G450" s="8"/>
      <c r="H450" s="47"/>
      <c r="I450" s="4"/>
      <c r="J450" s="4"/>
      <c r="K450" s="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6">
        <v>450.0</v>
      </c>
      <c r="B451" s="47"/>
      <c r="C451" s="47"/>
      <c r="D451" s="47"/>
      <c r="E451" s="47"/>
      <c r="F451" s="9"/>
      <c r="G451" s="8"/>
      <c r="H451" s="47"/>
      <c r="I451" s="4"/>
      <c r="J451" s="4"/>
      <c r="K451" s="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6">
        <v>451.0</v>
      </c>
      <c r="B452" s="47"/>
      <c r="C452" s="47"/>
      <c r="D452" s="47"/>
      <c r="E452" s="47"/>
      <c r="F452" s="9"/>
      <c r="G452" s="8"/>
      <c r="H452" s="47"/>
      <c r="I452" s="4"/>
      <c r="J452" s="4"/>
      <c r="K452" s="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6">
        <v>452.0</v>
      </c>
      <c r="B453" s="47"/>
      <c r="C453" s="47"/>
      <c r="D453" s="47"/>
      <c r="E453" s="47"/>
      <c r="F453" s="9"/>
      <c r="G453" s="8"/>
      <c r="H453" s="47"/>
      <c r="I453" s="4"/>
      <c r="J453" s="4"/>
      <c r="K453" s="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6">
        <v>453.0</v>
      </c>
      <c r="B454" s="47"/>
      <c r="C454" s="47"/>
      <c r="D454" s="47"/>
      <c r="E454" s="47"/>
      <c r="F454" s="9"/>
      <c r="G454" s="8"/>
      <c r="H454" s="47"/>
      <c r="I454" s="4"/>
      <c r="J454" s="4"/>
      <c r="K454" s="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6">
        <v>454.0</v>
      </c>
      <c r="B455" s="47"/>
      <c r="C455" s="47"/>
      <c r="D455" s="47"/>
      <c r="E455" s="47"/>
      <c r="F455" s="9"/>
      <c r="G455" s="8"/>
      <c r="H455" s="47"/>
      <c r="I455" s="4"/>
      <c r="J455" s="4"/>
      <c r="K455" s="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6">
        <v>455.0</v>
      </c>
      <c r="B456" s="47"/>
      <c r="C456" s="47"/>
      <c r="D456" s="47"/>
      <c r="E456" s="47"/>
      <c r="F456" s="9"/>
      <c r="G456" s="8"/>
      <c r="H456" s="47"/>
      <c r="I456" s="4"/>
      <c r="J456" s="4"/>
      <c r="K456" s="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6">
        <v>456.0</v>
      </c>
      <c r="B457" s="47"/>
      <c r="C457" s="47"/>
      <c r="D457" s="47"/>
      <c r="E457" s="47"/>
      <c r="F457" s="9"/>
      <c r="G457" s="8"/>
      <c r="H457" s="47"/>
      <c r="I457" s="4"/>
      <c r="J457" s="4"/>
      <c r="K457" s="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6">
        <v>457.0</v>
      </c>
      <c r="B458" s="47"/>
      <c r="C458" s="47"/>
      <c r="D458" s="47"/>
      <c r="E458" s="47"/>
      <c r="F458" s="9"/>
      <c r="G458" s="8"/>
      <c r="H458" s="47"/>
      <c r="I458" s="4"/>
      <c r="J458" s="4"/>
      <c r="K458" s="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6">
        <v>458.0</v>
      </c>
      <c r="B459" s="47"/>
      <c r="C459" s="47"/>
      <c r="D459" s="47"/>
      <c r="E459" s="47"/>
      <c r="F459" s="9"/>
      <c r="G459" s="8"/>
      <c r="H459" s="47"/>
      <c r="I459" s="4"/>
      <c r="J459" s="4"/>
      <c r="K459" s="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6">
        <v>459.0</v>
      </c>
      <c r="B460" s="47"/>
      <c r="C460" s="47"/>
      <c r="D460" s="47"/>
      <c r="E460" s="47"/>
      <c r="F460" s="9"/>
      <c r="G460" s="8"/>
      <c r="H460" s="47"/>
      <c r="I460" s="4"/>
      <c r="J460" s="4"/>
      <c r="K460" s="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6">
        <v>460.0</v>
      </c>
      <c r="B461" s="47"/>
      <c r="C461" s="47"/>
      <c r="D461" s="47"/>
      <c r="E461" s="47"/>
      <c r="F461" s="9"/>
      <c r="G461" s="8"/>
      <c r="H461" s="47"/>
      <c r="I461" s="4"/>
      <c r="J461" s="4"/>
      <c r="K461" s="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6">
        <v>461.0</v>
      </c>
      <c r="B462" s="47"/>
      <c r="C462" s="47"/>
      <c r="D462" s="47"/>
      <c r="E462" s="47"/>
      <c r="F462" s="9"/>
      <c r="G462" s="8"/>
      <c r="H462" s="47"/>
      <c r="I462" s="4"/>
      <c r="J462" s="4"/>
      <c r="K462" s="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6">
        <v>462.0</v>
      </c>
      <c r="B463" s="47"/>
      <c r="C463" s="47"/>
      <c r="D463" s="47"/>
      <c r="E463" s="47"/>
      <c r="F463" s="9"/>
      <c r="G463" s="8"/>
      <c r="H463" s="47"/>
      <c r="I463" s="4"/>
      <c r="J463" s="4"/>
      <c r="K463" s="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6">
        <v>463.0</v>
      </c>
      <c r="B464" s="47"/>
      <c r="C464" s="47"/>
      <c r="D464" s="47"/>
      <c r="E464" s="47"/>
      <c r="F464" s="9"/>
      <c r="G464" s="8"/>
      <c r="H464" s="47"/>
      <c r="I464" s="4"/>
      <c r="J464" s="4"/>
      <c r="K464" s="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6">
        <v>464.0</v>
      </c>
      <c r="B465" s="47"/>
      <c r="C465" s="47"/>
      <c r="D465" s="47"/>
      <c r="E465" s="47"/>
      <c r="F465" s="9"/>
      <c r="G465" s="8"/>
      <c r="H465" s="47"/>
      <c r="I465" s="4"/>
      <c r="J465" s="4"/>
      <c r="K465" s="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6">
        <v>465.0</v>
      </c>
      <c r="B466" s="47"/>
      <c r="C466" s="47"/>
      <c r="D466" s="47"/>
      <c r="E466" s="47"/>
      <c r="F466" s="9"/>
      <c r="G466" s="8"/>
      <c r="H466" s="47"/>
      <c r="I466" s="4"/>
      <c r="J466" s="4"/>
      <c r="K466" s="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6">
        <v>466.0</v>
      </c>
      <c r="B467" s="47"/>
      <c r="C467" s="47"/>
      <c r="D467" s="47"/>
      <c r="E467" s="47"/>
      <c r="F467" s="9"/>
      <c r="G467" s="8"/>
      <c r="H467" s="47"/>
      <c r="I467" s="4"/>
      <c r="J467" s="4"/>
      <c r="K467" s="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6">
        <v>467.0</v>
      </c>
      <c r="B468" s="47"/>
      <c r="C468" s="47"/>
      <c r="D468" s="47"/>
      <c r="E468" s="47"/>
      <c r="F468" s="9"/>
      <c r="G468" s="8"/>
      <c r="H468" s="47"/>
      <c r="I468" s="4"/>
      <c r="J468" s="4"/>
      <c r="K468" s="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6">
        <v>468.0</v>
      </c>
      <c r="B469" s="47"/>
      <c r="C469" s="47"/>
      <c r="D469" s="47"/>
      <c r="E469" s="47"/>
      <c r="F469" s="9"/>
      <c r="G469" s="8"/>
      <c r="H469" s="47"/>
      <c r="I469" s="4"/>
      <c r="J469" s="4"/>
      <c r="K469" s="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6">
        <v>469.0</v>
      </c>
      <c r="B470" s="47"/>
      <c r="C470" s="47"/>
      <c r="D470" s="47"/>
      <c r="E470" s="47"/>
      <c r="F470" s="9"/>
      <c r="G470" s="8"/>
      <c r="H470" s="47"/>
      <c r="I470" s="4"/>
      <c r="J470" s="4"/>
      <c r="K470" s="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6">
        <v>470.0</v>
      </c>
      <c r="B471" s="47"/>
      <c r="C471" s="47"/>
      <c r="D471" s="47"/>
      <c r="E471" s="47"/>
      <c r="F471" s="9"/>
      <c r="G471" s="8"/>
      <c r="H471" s="47"/>
      <c r="I471" s="4"/>
      <c r="J471" s="4"/>
      <c r="K471" s="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6">
        <v>471.0</v>
      </c>
      <c r="B472" s="47"/>
      <c r="C472" s="47"/>
      <c r="D472" s="47"/>
      <c r="E472" s="47"/>
      <c r="F472" s="9"/>
      <c r="G472" s="8"/>
      <c r="H472" s="47"/>
      <c r="I472" s="4"/>
      <c r="J472" s="4"/>
      <c r="K472" s="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6">
        <v>472.0</v>
      </c>
      <c r="B473" s="47"/>
      <c r="C473" s="47"/>
      <c r="D473" s="47"/>
      <c r="E473" s="47"/>
      <c r="F473" s="9"/>
      <c r="G473" s="8"/>
      <c r="H473" s="47"/>
      <c r="I473" s="4"/>
      <c r="J473" s="4"/>
      <c r="K473" s="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6">
        <v>473.0</v>
      </c>
      <c r="B474" s="47"/>
      <c r="C474" s="47"/>
      <c r="D474" s="47"/>
      <c r="E474" s="47"/>
      <c r="F474" s="9"/>
      <c r="G474" s="8"/>
      <c r="H474" s="47"/>
      <c r="I474" s="4"/>
      <c r="J474" s="4"/>
      <c r="K474" s="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6">
        <v>474.0</v>
      </c>
      <c r="B475" s="47"/>
      <c r="C475" s="47"/>
      <c r="D475" s="47"/>
      <c r="E475" s="47"/>
      <c r="F475" s="9"/>
      <c r="G475" s="8"/>
      <c r="H475" s="47"/>
      <c r="I475" s="4"/>
      <c r="J475" s="4"/>
      <c r="K475" s="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6">
        <v>475.0</v>
      </c>
      <c r="B476" s="47"/>
      <c r="C476" s="47"/>
      <c r="D476" s="47"/>
      <c r="E476" s="47"/>
      <c r="F476" s="9"/>
      <c r="G476" s="8"/>
      <c r="H476" s="47"/>
      <c r="I476" s="4"/>
      <c r="J476" s="4"/>
      <c r="K476" s="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6">
        <v>476.0</v>
      </c>
      <c r="B477" s="47"/>
      <c r="C477" s="47"/>
      <c r="D477" s="47"/>
      <c r="E477" s="47"/>
      <c r="F477" s="9"/>
      <c r="G477" s="8"/>
      <c r="H477" s="47"/>
      <c r="I477" s="4"/>
      <c r="J477" s="4"/>
      <c r="K477" s="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6">
        <v>477.0</v>
      </c>
      <c r="B478" s="47"/>
      <c r="C478" s="47"/>
      <c r="D478" s="47"/>
      <c r="E478" s="47"/>
      <c r="F478" s="9"/>
      <c r="G478" s="8"/>
      <c r="H478" s="47"/>
      <c r="I478" s="4"/>
      <c r="J478" s="4"/>
      <c r="K478" s="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6">
        <v>478.0</v>
      </c>
      <c r="B479" s="47"/>
      <c r="C479" s="47"/>
      <c r="D479" s="47"/>
      <c r="E479" s="47"/>
      <c r="F479" s="9"/>
      <c r="G479" s="8"/>
      <c r="H479" s="47"/>
      <c r="I479" s="4"/>
      <c r="J479" s="4"/>
      <c r="K479" s="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6">
        <v>479.0</v>
      </c>
      <c r="B480" s="47"/>
      <c r="C480" s="47"/>
      <c r="D480" s="47"/>
      <c r="E480" s="47"/>
      <c r="F480" s="9"/>
      <c r="G480" s="8"/>
      <c r="H480" s="47"/>
      <c r="I480" s="4"/>
      <c r="J480" s="4"/>
      <c r="K480" s="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6">
        <v>480.0</v>
      </c>
      <c r="B481" s="47"/>
      <c r="C481" s="47"/>
      <c r="D481" s="47"/>
      <c r="E481" s="47"/>
      <c r="F481" s="9"/>
      <c r="G481" s="8"/>
      <c r="H481" s="47"/>
      <c r="I481" s="4"/>
      <c r="J481" s="4"/>
      <c r="K481" s="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6">
        <v>481.0</v>
      </c>
      <c r="B482" s="47"/>
      <c r="C482" s="47"/>
      <c r="D482" s="47"/>
      <c r="E482" s="47"/>
      <c r="F482" s="9"/>
      <c r="G482" s="8"/>
      <c r="H482" s="47"/>
      <c r="I482" s="4"/>
      <c r="J482" s="4"/>
      <c r="K482" s="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6">
        <v>482.0</v>
      </c>
      <c r="B483" s="47"/>
      <c r="C483" s="47"/>
      <c r="D483" s="47"/>
      <c r="E483" s="47"/>
      <c r="F483" s="9"/>
      <c r="G483" s="8"/>
      <c r="H483" s="47"/>
      <c r="I483" s="4"/>
      <c r="J483" s="4"/>
      <c r="K483" s="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6">
        <v>483.0</v>
      </c>
      <c r="B484" s="47"/>
      <c r="C484" s="47"/>
      <c r="D484" s="47"/>
      <c r="E484" s="47"/>
      <c r="F484" s="9"/>
      <c r="G484" s="8"/>
      <c r="H484" s="47"/>
      <c r="I484" s="4"/>
      <c r="J484" s="4"/>
      <c r="K484" s="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6">
        <v>484.0</v>
      </c>
      <c r="B485" s="47"/>
      <c r="C485" s="47"/>
      <c r="D485" s="47"/>
      <c r="E485" s="47"/>
      <c r="F485" s="9"/>
      <c r="G485" s="8"/>
      <c r="H485" s="47"/>
      <c r="I485" s="4"/>
      <c r="J485" s="4"/>
      <c r="K485" s="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6">
        <v>485.0</v>
      </c>
      <c r="B486" s="47"/>
      <c r="C486" s="47"/>
      <c r="D486" s="47"/>
      <c r="E486" s="47"/>
      <c r="F486" s="9"/>
      <c r="G486" s="8"/>
      <c r="H486" s="47"/>
      <c r="I486" s="4"/>
      <c r="J486" s="4"/>
      <c r="K486" s="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6">
        <v>486.0</v>
      </c>
      <c r="B487" s="47"/>
      <c r="C487" s="47"/>
      <c r="D487" s="47"/>
      <c r="E487" s="47"/>
      <c r="F487" s="9"/>
      <c r="G487" s="8"/>
      <c r="H487" s="47"/>
      <c r="I487" s="4"/>
      <c r="J487" s="4"/>
      <c r="K487" s="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6">
        <v>487.0</v>
      </c>
      <c r="B488" s="47"/>
      <c r="C488" s="47"/>
      <c r="D488" s="47"/>
      <c r="E488" s="47"/>
      <c r="F488" s="9"/>
      <c r="G488" s="8"/>
      <c r="H488" s="47"/>
      <c r="I488" s="4"/>
      <c r="J488" s="4"/>
      <c r="K488" s="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6">
        <v>488.0</v>
      </c>
      <c r="B489" s="47"/>
      <c r="C489" s="47"/>
      <c r="D489" s="47"/>
      <c r="E489" s="47"/>
      <c r="F489" s="9"/>
      <c r="G489" s="8"/>
      <c r="H489" s="47"/>
      <c r="I489" s="4"/>
      <c r="J489" s="4"/>
      <c r="K489" s="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6">
        <v>489.0</v>
      </c>
      <c r="B490" s="47"/>
      <c r="C490" s="47"/>
      <c r="D490" s="47"/>
      <c r="E490" s="47"/>
      <c r="F490" s="9"/>
      <c r="G490" s="8"/>
      <c r="H490" s="47"/>
      <c r="I490" s="4"/>
      <c r="J490" s="4"/>
      <c r="K490" s="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6">
        <v>490.0</v>
      </c>
      <c r="B491" s="47"/>
      <c r="C491" s="47"/>
      <c r="D491" s="47"/>
      <c r="E491" s="47"/>
      <c r="F491" s="9"/>
      <c r="G491" s="8"/>
      <c r="H491" s="47"/>
      <c r="I491" s="4"/>
      <c r="J491" s="4"/>
      <c r="K491" s="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6">
        <v>491.0</v>
      </c>
      <c r="B492" s="47"/>
      <c r="C492" s="47"/>
      <c r="D492" s="47"/>
      <c r="E492" s="47"/>
      <c r="F492" s="9"/>
      <c r="G492" s="8"/>
      <c r="H492" s="47"/>
      <c r="I492" s="4"/>
      <c r="J492" s="4"/>
      <c r="K492" s="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6">
        <v>492.0</v>
      </c>
      <c r="B493" s="47"/>
      <c r="C493" s="47"/>
      <c r="D493" s="47"/>
      <c r="E493" s="47"/>
      <c r="F493" s="9"/>
      <c r="G493" s="8"/>
      <c r="H493" s="47"/>
      <c r="I493" s="4"/>
      <c r="J493" s="4"/>
      <c r="K493" s="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6">
        <v>493.0</v>
      </c>
      <c r="B494" s="47"/>
      <c r="C494" s="47"/>
      <c r="D494" s="47"/>
      <c r="E494" s="47"/>
      <c r="F494" s="9"/>
      <c r="G494" s="8"/>
      <c r="H494" s="47"/>
      <c r="I494" s="4"/>
      <c r="J494" s="4"/>
      <c r="K494" s="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6">
        <v>494.0</v>
      </c>
      <c r="B495" s="47"/>
      <c r="C495" s="47"/>
      <c r="D495" s="47"/>
      <c r="E495" s="47"/>
      <c r="F495" s="9"/>
      <c r="G495" s="8"/>
      <c r="H495" s="47"/>
      <c r="I495" s="4"/>
      <c r="J495" s="4"/>
      <c r="K495" s="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6">
        <v>495.0</v>
      </c>
      <c r="B496" s="47"/>
      <c r="C496" s="47"/>
      <c r="D496" s="47"/>
      <c r="E496" s="47"/>
      <c r="F496" s="9"/>
      <c r="G496" s="8"/>
      <c r="H496" s="47"/>
      <c r="I496" s="4"/>
      <c r="J496" s="4"/>
      <c r="K496" s="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6">
        <v>496.0</v>
      </c>
      <c r="B497" s="47"/>
      <c r="C497" s="47"/>
      <c r="D497" s="47"/>
      <c r="E497" s="47"/>
      <c r="F497" s="9"/>
      <c r="G497" s="8"/>
      <c r="H497" s="47"/>
      <c r="I497" s="4"/>
      <c r="J497" s="4"/>
      <c r="K497" s="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6">
        <v>497.0</v>
      </c>
      <c r="B498" s="47"/>
      <c r="C498" s="47"/>
      <c r="D498" s="47"/>
      <c r="E498" s="47"/>
      <c r="F498" s="9"/>
      <c r="G498" s="8"/>
      <c r="H498" s="47"/>
      <c r="I498" s="4"/>
      <c r="J498" s="4"/>
      <c r="K498" s="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6">
        <v>498.0</v>
      </c>
      <c r="B499" s="47"/>
      <c r="C499" s="47"/>
      <c r="D499" s="47"/>
      <c r="E499" s="47"/>
      <c r="F499" s="9"/>
      <c r="G499" s="8"/>
      <c r="H499" s="47"/>
      <c r="I499" s="4"/>
      <c r="J499" s="4"/>
      <c r="K499" s="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6">
        <v>499.0</v>
      </c>
      <c r="B500" s="47"/>
      <c r="C500" s="47"/>
      <c r="D500" s="47"/>
      <c r="E500" s="47"/>
      <c r="F500" s="9"/>
      <c r="G500" s="8"/>
      <c r="H500" s="47"/>
      <c r="I500" s="4"/>
      <c r="J500" s="4"/>
      <c r="K500" s="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6">
        <v>500.0</v>
      </c>
      <c r="B501" s="47"/>
      <c r="C501" s="47"/>
      <c r="D501" s="47"/>
      <c r="E501" s="47"/>
      <c r="F501" s="9"/>
      <c r="G501" s="8"/>
      <c r="H501" s="47"/>
      <c r="I501" s="4"/>
      <c r="J501" s="4"/>
      <c r="K501" s="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6"/>
      <c r="B502" s="47"/>
      <c r="C502" s="47"/>
      <c r="D502" s="47"/>
      <c r="E502" s="47"/>
      <c r="F502" s="9"/>
      <c r="G502" s="8"/>
      <c r="H502" s="47"/>
      <c r="I502" s="4"/>
      <c r="J502" s="4"/>
      <c r="K502" s="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6"/>
      <c r="B503" s="47"/>
      <c r="C503" s="47"/>
      <c r="D503" s="47"/>
      <c r="E503" s="47"/>
      <c r="F503" s="9"/>
      <c r="G503" s="8"/>
      <c r="H503" s="47"/>
      <c r="I503" s="4"/>
      <c r="J503" s="4"/>
      <c r="K503" s="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7"/>
      <c r="B504" s="47"/>
      <c r="C504" s="47"/>
      <c r="D504" s="47"/>
      <c r="E504" s="47"/>
      <c r="F504" s="9"/>
      <c r="G504" s="8"/>
      <c r="H504" s="47"/>
      <c r="I504" s="4"/>
      <c r="J504" s="4"/>
      <c r="K504" s="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7"/>
      <c r="B505" s="47"/>
      <c r="C505" s="47"/>
      <c r="D505" s="47"/>
      <c r="E505" s="47"/>
      <c r="F505" s="9"/>
      <c r="G505" s="8"/>
      <c r="H505" s="47"/>
      <c r="I505" s="4"/>
      <c r="J505" s="4"/>
      <c r="K505" s="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7"/>
      <c r="B506" s="47"/>
      <c r="C506" s="47"/>
      <c r="D506" s="47"/>
      <c r="E506" s="47"/>
      <c r="F506" s="9"/>
      <c r="G506" s="8"/>
      <c r="H506" s="47"/>
      <c r="I506" s="4"/>
      <c r="J506" s="4"/>
      <c r="K506" s="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7"/>
      <c r="B507" s="47"/>
      <c r="C507" s="47"/>
      <c r="D507" s="47"/>
      <c r="E507" s="47"/>
      <c r="F507" s="9"/>
      <c r="G507" s="8"/>
      <c r="H507" s="47"/>
      <c r="I507" s="4"/>
      <c r="J507" s="4"/>
      <c r="K507" s="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7"/>
      <c r="B508" s="47"/>
      <c r="C508" s="47"/>
      <c r="D508" s="47"/>
      <c r="E508" s="47"/>
      <c r="F508" s="9"/>
      <c r="G508" s="8"/>
      <c r="H508" s="47"/>
      <c r="I508" s="4"/>
      <c r="J508" s="4"/>
      <c r="K508" s="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7"/>
      <c r="B509" s="47"/>
      <c r="C509" s="47"/>
      <c r="D509" s="47"/>
      <c r="E509" s="47"/>
      <c r="F509" s="9"/>
      <c r="G509" s="8"/>
      <c r="H509" s="47"/>
      <c r="I509" s="4"/>
      <c r="J509" s="4"/>
      <c r="K509" s="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7"/>
      <c r="B510" s="47"/>
      <c r="C510" s="47"/>
      <c r="D510" s="47"/>
      <c r="E510" s="47"/>
      <c r="F510" s="9"/>
      <c r="G510" s="8"/>
      <c r="H510" s="47"/>
      <c r="I510" s="4"/>
      <c r="J510" s="4"/>
      <c r="K510" s="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7"/>
      <c r="B511" s="47"/>
      <c r="C511" s="47"/>
      <c r="D511" s="47"/>
      <c r="E511" s="47"/>
      <c r="F511" s="9"/>
      <c r="G511" s="8"/>
      <c r="H511" s="47"/>
      <c r="I511" s="4"/>
      <c r="J511" s="4"/>
      <c r="K511" s="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7"/>
      <c r="B512" s="47"/>
      <c r="C512" s="47"/>
      <c r="D512" s="47"/>
      <c r="E512" s="47"/>
      <c r="F512" s="9"/>
      <c r="G512" s="8"/>
      <c r="H512" s="47"/>
      <c r="I512" s="4"/>
      <c r="J512" s="4"/>
      <c r="K512" s="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7"/>
      <c r="B513" s="47"/>
      <c r="C513" s="47"/>
      <c r="D513" s="47"/>
      <c r="E513" s="47"/>
      <c r="F513" s="9"/>
      <c r="G513" s="8"/>
      <c r="H513" s="47"/>
      <c r="I513" s="4"/>
      <c r="J513" s="4"/>
      <c r="K513" s="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7"/>
      <c r="B514" s="47"/>
      <c r="C514" s="47"/>
      <c r="D514" s="47"/>
      <c r="E514" s="47"/>
      <c r="F514" s="9"/>
      <c r="G514" s="8"/>
      <c r="H514" s="47"/>
      <c r="I514" s="4"/>
      <c r="J514" s="4"/>
      <c r="K514" s="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7"/>
      <c r="B515" s="47"/>
      <c r="C515" s="47"/>
      <c r="D515" s="47"/>
      <c r="E515" s="47"/>
      <c r="F515" s="9"/>
      <c r="G515" s="8"/>
      <c r="H515" s="47"/>
      <c r="I515" s="4"/>
      <c r="J515" s="4"/>
      <c r="K515" s="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7"/>
      <c r="B516" s="47"/>
      <c r="C516" s="47"/>
      <c r="D516" s="47"/>
      <c r="E516" s="47"/>
      <c r="F516" s="9"/>
      <c r="G516" s="8"/>
      <c r="H516" s="47"/>
      <c r="I516" s="4"/>
      <c r="J516" s="4"/>
      <c r="K516" s="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7"/>
      <c r="B517" s="47"/>
      <c r="C517" s="47"/>
      <c r="D517" s="47"/>
      <c r="E517" s="47"/>
      <c r="F517" s="9"/>
      <c r="G517" s="8"/>
      <c r="H517" s="47"/>
      <c r="I517" s="4"/>
      <c r="J517" s="4"/>
      <c r="K517" s="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7"/>
      <c r="B518" s="47"/>
      <c r="C518" s="47"/>
      <c r="D518" s="47"/>
      <c r="E518" s="47"/>
      <c r="F518" s="9"/>
      <c r="G518" s="8"/>
      <c r="H518" s="47"/>
      <c r="I518" s="4"/>
      <c r="J518" s="4"/>
      <c r="K518" s="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7"/>
      <c r="B519" s="47"/>
      <c r="C519" s="47"/>
      <c r="D519" s="47"/>
      <c r="E519" s="47"/>
      <c r="F519" s="9"/>
      <c r="G519" s="8"/>
      <c r="H519" s="47"/>
      <c r="I519" s="4"/>
      <c r="J519" s="4"/>
      <c r="K519" s="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7"/>
      <c r="B520" s="47"/>
      <c r="C520" s="47"/>
      <c r="D520" s="47"/>
      <c r="E520" s="47"/>
      <c r="F520" s="9"/>
      <c r="G520" s="8"/>
      <c r="H520" s="47"/>
      <c r="I520" s="4"/>
      <c r="J520" s="4"/>
      <c r="K520" s="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7"/>
      <c r="B521" s="47"/>
      <c r="C521" s="47"/>
      <c r="D521" s="47"/>
      <c r="E521" s="47"/>
      <c r="F521" s="9"/>
      <c r="G521" s="8"/>
      <c r="H521" s="47"/>
      <c r="I521" s="4"/>
      <c r="J521" s="4"/>
      <c r="K521" s="5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7"/>
      <c r="B522" s="47"/>
      <c r="C522" s="47"/>
      <c r="D522" s="47"/>
      <c r="E522" s="47"/>
      <c r="F522" s="9"/>
      <c r="G522" s="8"/>
      <c r="H522" s="47"/>
      <c r="I522" s="4"/>
      <c r="J522" s="4"/>
      <c r="K522" s="5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7"/>
      <c r="B523" s="47"/>
      <c r="C523" s="47"/>
      <c r="D523" s="47"/>
      <c r="E523" s="47"/>
      <c r="F523" s="9"/>
      <c r="G523" s="8"/>
      <c r="H523" s="47"/>
      <c r="I523" s="4"/>
      <c r="J523" s="4"/>
      <c r="K523" s="5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7"/>
      <c r="B524" s="47"/>
      <c r="C524" s="47"/>
      <c r="D524" s="47"/>
      <c r="E524" s="47"/>
      <c r="F524" s="9"/>
      <c r="G524" s="8"/>
      <c r="H524" s="47"/>
      <c r="I524" s="4"/>
      <c r="J524" s="4"/>
      <c r="K524" s="5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7"/>
      <c r="B525" s="47"/>
      <c r="C525" s="47"/>
      <c r="D525" s="47"/>
      <c r="E525" s="47"/>
      <c r="F525" s="9"/>
      <c r="G525" s="8"/>
      <c r="H525" s="47"/>
      <c r="I525" s="4"/>
      <c r="J525" s="4"/>
      <c r="K525" s="5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7"/>
      <c r="B526" s="47"/>
      <c r="C526" s="47"/>
      <c r="D526" s="47"/>
      <c r="E526" s="47"/>
      <c r="F526" s="9"/>
      <c r="G526" s="8"/>
      <c r="H526" s="47"/>
      <c r="I526" s="4"/>
      <c r="J526" s="4"/>
      <c r="K526" s="5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7"/>
      <c r="B527" s="47"/>
      <c r="C527" s="47"/>
      <c r="D527" s="47"/>
      <c r="E527" s="47"/>
      <c r="F527" s="9"/>
      <c r="G527" s="8"/>
      <c r="H527" s="47"/>
      <c r="I527" s="4"/>
      <c r="J527" s="4"/>
      <c r="K527" s="5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7"/>
      <c r="B528" s="47"/>
      <c r="C528" s="47"/>
      <c r="D528" s="47"/>
      <c r="E528" s="47"/>
      <c r="F528" s="9"/>
      <c r="G528" s="8"/>
      <c r="H528" s="47"/>
      <c r="I528" s="4"/>
      <c r="J528" s="4"/>
      <c r="K528" s="5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7"/>
      <c r="B529" s="47"/>
      <c r="C529" s="47"/>
      <c r="D529" s="47"/>
      <c r="E529" s="47"/>
      <c r="F529" s="9"/>
      <c r="G529" s="8"/>
      <c r="H529" s="47"/>
      <c r="I529" s="4"/>
      <c r="J529" s="4"/>
      <c r="K529" s="5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7"/>
      <c r="B530" s="47"/>
      <c r="C530" s="47"/>
      <c r="D530" s="47"/>
      <c r="E530" s="47"/>
      <c r="F530" s="9"/>
      <c r="G530" s="8"/>
      <c r="H530" s="47"/>
      <c r="I530" s="4"/>
      <c r="J530" s="4"/>
      <c r="K530" s="5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7"/>
      <c r="B531" s="47"/>
      <c r="C531" s="47"/>
      <c r="D531" s="47"/>
      <c r="E531" s="47"/>
      <c r="F531" s="9"/>
      <c r="G531" s="8"/>
      <c r="H531" s="47"/>
      <c r="I531" s="4"/>
      <c r="J531" s="4"/>
      <c r="K531" s="5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7"/>
      <c r="B532" s="47"/>
      <c r="C532" s="47"/>
      <c r="D532" s="47"/>
      <c r="E532" s="47"/>
      <c r="F532" s="9"/>
      <c r="G532" s="8"/>
      <c r="H532" s="47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7"/>
      <c r="B533" s="47"/>
      <c r="C533" s="47"/>
      <c r="D533" s="47"/>
      <c r="E533" s="47"/>
      <c r="F533" s="9"/>
      <c r="G533" s="8"/>
      <c r="H533" s="47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7"/>
      <c r="B534" s="47"/>
      <c r="C534" s="47"/>
      <c r="D534" s="47"/>
      <c r="E534" s="47"/>
      <c r="F534" s="9"/>
      <c r="G534" s="8"/>
      <c r="H534" s="47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7"/>
      <c r="B535" s="47"/>
      <c r="C535" s="47"/>
      <c r="D535" s="47"/>
      <c r="E535" s="47"/>
      <c r="F535" s="9"/>
      <c r="G535" s="8"/>
      <c r="H535" s="47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7"/>
      <c r="B536" s="47"/>
      <c r="C536" s="47"/>
      <c r="D536" s="47"/>
      <c r="E536" s="47"/>
      <c r="F536" s="9"/>
      <c r="G536" s="8"/>
      <c r="H536" s="47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7"/>
      <c r="B537" s="47"/>
      <c r="C537" s="47"/>
      <c r="D537" s="47"/>
      <c r="E537" s="47"/>
      <c r="F537" s="9"/>
      <c r="G537" s="8"/>
      <c r="H537" s="47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7"/>
      <c r="B538" s="47"/>
      <c r="C538" s="47"/>
      <c r="D538" s="47"/>
      <c r="E538" s="47"/>
      <c r="F538" s="9"/>
      <c r="G538" s="8"/>
      <c r="H538" s="47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7"/>
      <c r="B539" s="47"/>
      <c r="C539" s="47"/>
      <c r="D539" s="47"/>
      <c r="E539" s="47"/>
      <c r="F539" s="9"/>
      <c r="G539" s="8"/>
      <c r="H539" s="47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7"/>
      <c r="B540" s="47"/>
      <c r="C540" s="47"/>
      <c r="D540" s="47"/>
      <c r="E540" s="47"/>
      <c r="F540" s="9"/>
      <c r="G540" s="8"/>
      <c r="H540" s="47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7"/>
      <c r="B541" s="47"/>
      <c r="C541" s="47"/>
      <c r="D541" s="47"/>
      <c r="E541" s="47"/>
      <c r="F541" s="9"/>
      <c r="G541" s="8"/>
      <c r="H541" s="47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7"/>
      <c r="B542" s="47"/>
      <c r="C542" s="47"/>
      <c r="D542" s="47"/>
      <c r="E542" s="47"/>
      <c r="F542" s="9"/>
      <c r="G542" s="8"/>
      <c r="H542" s="47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7"/>
      <c r="B543" s="47"/>
      <c r="C543" s="47"/>
      <c r="D543" s="47"/>
      <c r="E543" s="47"/>
      <c r="F543" s="9"/>
      <c r="G543" s="8"/>
      <c r="H543" s="47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7"/>
      <c r="B544" s="47"/>
      <c r="C544" s="47"/>
      <c r="D544" s="47"/>
      <c r="E544" s="47"/>
      <c r="F544" s="9"/>
      <c r="G544" s="8"/>
      <c r="H544" s="47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7"/>
      <c r="B545" s="47"/>
      <c r="C545" s="47"/>
      <c r="D545" s="47"/>
      <c r="E545" s="47"/>
      <c r="F545" s="9"/>
      <c r="G545" s="8"/>
      <c r="H545" s="47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7"/>
      <c r="B546" s="47"/>
      <c r="C546" s="47"/>
      <c r="D546" s="47"/>
      <c r="E546" s="47"/>
      <c r="F546" s="9"/>
      <c r="G546" s="8"/>
      <c r="H546" s="47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7"/>
      <c r="B547" s="47"/>
      <c r="C547" s="47"/>
      <c r="D547" s="47"/>
      <c r="E547" s="47"/>
      <c r="F547" s="9"/>
      <c r="G547" s="8"/>
      <c r="H547" s="4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7"/>
      <c r="B548" s="47"/>
      <c r="C548" s="47"/>
      <c r="D548" s="47"/>
      <c r="E548" s="47"/>
      <c r="F548" s="9"/>
      <c r="G548" s="8"/>
      <c r="H548" s="47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7"/>
      <c r="B549" s="47"/>
      <c r="C549" s="47"/>
      <c r="D549" s="47"/>
      <c r="E549" s="47"/>
      <c r="F549" s="9"/>
      <c r="G549" s="8"/>
      <c r="H549" s="4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7"/>
      <c r="B550" s="47"/>
      <c r="C550" s="47"/>
      <c r="D550" s="47"/>
      <c r="E550" s="47"/>
      <c r="F550" s="9"/>
      <c r="G550" s="8"/>
      <c r="H550" s="47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7"/>
      <c r="B551" s="47"/>
      <c r="C551" s="47"/>
      <c r="D551" s="47"/>
      <c r="E551" s="47"/>
      <c r="F551" s="9"/>
      <c r="G551" s="8"/>
      <c r="H551" s="47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7"/>
      <c r="B552" s="47"/>
      <c r="C552" s="47"/>
      <c r="D552" s="47"/>
      <c r="E552" s="47"/>
      <c r="F552" s="9"/>
      <c r="G552" s="8"/>
      <c r="H552" s="47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7"/>
      <c r="B553" s="47"/>
      <c r="C553" s="47"/>
      <c r="D553" s="47"/>
      <c r="E553" s="47"/>
      <c r="F553" s="9"/>
      <c r="G553" s="8"/>
      <c r="H553" s="47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7"/>
      <c r="B554" s="47"/>
      <c r="C554" s="47"/>
      <c r="D554" s="47"/>
      <c r="E554" s="47"/>
      <c r="F554" s="9"/>
      <c r="G554" s="8"/>
      <c r="H554" s="47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7"/>
      <c r="B555" s="47"/>
      <c r="C555" s="47"/>
      <c r="D555" s="47"/>
      <c r="E555" s="47"/>
      <c r="F555" s="9"/>
      <c r="G555" s="8"/>
      <c r="H555" s="47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7"/>
      <c r="B556" s="47"/>
      <c r="C556" s="47"/>
      <c r="D556" s="47"/>
      <c r="E556" s="47"/>
      <c r="F556" s="9"/>
      <c r="G556" s="8"/>
      <c r="H556" s="47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7"/>
      <c r="B557" s="47"/>
      <c r="C557" s="47"/>
      <c r="D557" s="47"/>
      <c r="E557" s="47"/>
      <c r="F557" s="9"/>
      <c r="G557" s="8"/>
      <c r="H557" s="47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7"/>
      <c r="B558" s="47"/>
      <c r="C558" s="47"/>
      <c r="D558" s="47"/>
      <c r="E558" s="47"/>
      <c r="F558" s="9"/>
      <c r="G558" s="8"/>
      <c r="H558" s="47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7"/>
      <c r="B559" s="47"/>
      <c r="C559" s="47"/>
      <c r="D559" s="47"/>
      <c r="E559" s="47"/>
      <c r="F559" s="9"/>
      <c r="G559" s="8"/>
      <c r="H559" s="47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7"/>
      <c r="B560" s="47"/>
      <c r="C560" s="47"/>
      <c r="D560" s="47"/>
      <c r="E560" s="47"/>
      <c r="F560" s="9"/>
      <c r="G560" s="8"/>
      <c r="H560" s="47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7"/>
      <c r="B561" s="47"/>
      <c r="C561" s="47"/>
      <c r="D561" s="47"/>
      <c r="E561" s="47"/>
      <c r="F561" s="9"/>
      <c r="G561" s="8"/>
      <c r="H561" s="47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7"/>
      <c r="B562" s="47"/>
      <c r="C562" s="47"/>
      <c r="D562" s="47"/>
      <c r="E562" s="47"/>
      <c r="F562" s="9"/>
      <c r="G562" s="8"/>
      <c r="H562" s="47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7"/>
      <c r="B563" s="47"/>
      <c r="C563" s="47"/>
      <c r="D563" s="47"/>
      <c r="E563" s="47"/>
      <c r="F563" s="9"/>
      <c r="G563" s="8"/>
      <c r="H563" s="47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7"/>
      <c r="B564" s="47"/>
      <c r="C564" s="47"/>
      <c r="D564" s="47"/>
      <c r="E564" s="47"/>
      <c r="F564" s="9"/>
      <c r="G564" s="8"/>
      <c r="H564" s="47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7"/>
      <c r="B565" s="47"/>
      <c r="C565" s="47"/>
      <c r="D565" s="47"/>
      <c r="E565" s="47"/>
      <c r="F565" s="9"/>
      <c r="G565" s="8"/>
      <c r="H565" s="47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7"/>
      <c r="B566" s="47"/>
      <c r="C566" s="47"/>
      <c r="D566" s="47"/>
      <c r="E566" s="47"/>
      <c r="F566" s="9"/>
      <c r="G566" s="8"/>
      <c r="H566" s="47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7"/>
      <c r="B567" s="47"/>
      <c r="C567" s="47"/>
      <c r="D567" s="47"/>
      <c r="E567" s="47"/>
      <c r="F567" s="9"/>
      <c r="G567" s="8"/>
      <c r="H567" s="47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7"/>
      <c r="B568" s="47"/>
      <c r="C568" s="47"/>
      <c r="D568" s="47"/>
      <c r="E568" s="47"/>
      <c r="F568" s="9"/>
      <c r="G568" s="8"/>
      <c r="H568" s="47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7"/>
      <c r="B569" s="47"/>
      <c r="C569" s="47"/>
      <c r="D569" s="47"/>
      <c r="E569" s="47"/>
      <c r="F569" s="9"/>
      <c r="G569" s="8"/>
      <c r="H569" s="47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7"/>
      <c r="B570" s="47"/>
      <c r="C570" s="47"/>
      <c r="D570" s="47"/>
      <c r="E570" s="47"/>
      <c r="F570" s="9"/>
      <c r="G570" s="8"/>
      <c r="H570" s="47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7"/>
      <c r="B571" s="47"/>
      <c r="C571" s="47"/>
      <c r="D571" s="47"/>
      <c r="E571" s="47"/>
      <c r="F571" s="9"/>
      <c r="G571" s="8"/>
      <c r="H571" s="47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7"/>
      <c r="B572" s="47"/>
      <c r="C572" s="47"/>
      <c r="D572" s="47"/>
      <c r="E572" s="47"/>
      <c r="F572" s="9"/>
      <c r="G572" s="8"/>
      <c r="H572" s="47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7"/>
      <c r="B573" s="47"/>
      <c r="C573" s="47"/>
      <c r="D573" s="47"/>
      <c r="E573" s="47"/>
      <c r="F573" s="9"/>
      <c r="G573" s="8"/>
      <c r="H573" s="47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7"/>
      <c r="B574" s="47"/>
      <c r="C574" s="47"/>
      <c r="D574" s="47"/>
      <c r="E574" s="47"/>
      <c r="F574" s="9"/>
      <c r="G574" s="8"/>
      <c r="H574" s="47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7"/>
      <c r="B575" s="47"/>
      <c r="C575" s="47"/>
      <c r="D575" s="47"/>
      <c r="E575" s="47"/>
      <c r="F575" s="9"/>
      <c r="G575" s="8"/>
      <c r="H575" s="47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7"/>
      <c r="B576" s="47"/>
      <c r="C576" s="47"/>
      <c r="D576" s="47"/>
      <c r="E576" s="47"/>
      <c r="F576" s="9"/>
      <c r="G576" s="8"/>
      <c r="H576" s="47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7"/>
      <c r="B577" s="47"/>
      <c r="C577" s="47"/>
      <c r="D577" s="47"/>
      <c r="E577" s="47"/>
      <c r="F577" s="9"/>
      <c r="G577" s="8"/>
      <c r="H577" s="47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7"/>
      <c r="B578" s="47"/>
      <c r="C578" s="47"/>
      <c r="D578" s="47"/>
      <c r="E578" s="47"/>
      <c r="F578" s="9"/>
      <c r="G578" s="8"/>
      <c r="H578" s="4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7"/>
      <c r="B579" s="47"/>
      <c r="C579" s="47"/>
      <c r="D579" s="47"/>
      <c r="E579" s="47"/>
      <c r="F579" s="9"/>
      <c r="G579" s="8"/>
      <c r="H579" s="47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7"/>
      <c r="B580" s="47"/>
      <c r="C580" s="47"/>
      <c r="D580" s="47"/>
      <c r="E580" s="47"/>
      <c r="F580" s="9"/>
      <c r="G580" s="8"/>
      <c r="H580" s="4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7"/>
      <c r="B581" s="47"/>
      <c r="C581" s="47"/>
      <c r="D581" s="47"/>
      <c r="E581" s="47"/>
      <c r="F581" s="9"/>
      <c r="G581" s="8"/>
      <c r="H581" s="47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7"/>
      <c r="B582" s="47"/>
      <c r="C582" s="47"/>
      <c r="D582" s="47"/>
      <c r="E582" s="47"/>
      <c r="F582" s="9"/>
      <c r="G582" s="8"/>
      <c r="H582" s="47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7"/>
      <c r="B583" s="47"/>
      <c r="C583" s="47"/>
      <c r="D583" s="47"/>
      <c r="E583" s="47"/>
      <c r="F583" s="9"/>
      <c r="G583" s="8"/>
      <c r="H583" s="47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7"/>
      <c r="B584" s="47"/>
      <c r="C584" s="47"/>
      <c r="D584" s="47"/>
      <c r="E584" s="47"/>
      <c r="F584" s="9"/>
      <c r="G584" s="8"/>
      <c r="H584" s="47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7"/>
      <c r="B585" s="47"/>
      <c r="C585" s="47"/>
      <c r="D585" s="47"/>
      <c r="E585" s="47"/>
      <c r="F585" s="9"/>
      <c r="G585" s="8"/>
      <c r="H585" s="47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7"/>
      <c r="B586" s="47"/>
      <c r="C586" s="47"/>
      <c r="D586" s="47"/>
      <c r="E586" s="47"/>
      <c r="F586" s="9"/>
      <c r="G586" s="8"/>
      <c r="H586" s="47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7"/>
      <c r="B587" s="47"/>
      <c r="C587" s="47"/>
      <c r="D587" s="47"/>
      <c r="E587" s="47"/>
      <c r="F587" s="9"/>
      <c r="G587" s="8"/>
      <c r="H587" s="47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7"/>
      <c r="B588" s="47"/>
      <c r="C588" s="47"/>
      <c r="D588" s="47"/>
      <c r="E588" s="47"/>
      <c r="F588" s="9"/>
      <c r="G588" s="8"/>
      <c r="H588" s="47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7"/>
      <c r="B589" s="47"/>
      <c r="C589" s="47"/>
      <c r="D589" s="47"/>
      <c r="E589" s="47"/>
      <c r="F589" s="9"/>
      <c r="G589" s="8"/>
      <c r="H589" s="47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7"/>
      <c r="B590" s="47"/>
      <c r="C590" s="47"/>
      <c r="D590" s="47"/>
      <c r="E590" s="47"/>
      <c r="F590" s="9"/>
      <c r="G590" s="8"/>
      <c r="H590" s="47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7"/>
      <c r="B591" s="47"/>
      <c r="C591" s="47"/>
      <c r="D591" s="47"/>
      <c r="E591" s="47"/>
      <c r="F591" s="9"/>
      <c r="G591" s="8"/>
      <c r="H591" s="47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7"/>
      <c r="B592" s="47"/>
      <c r="C592" s="47"/>
      <c r="D592" s="47"/>
      <c r="E592" s="47"/>
      <c r="F592" s="9"/>
      <c r="G592" s="8"/>
      <c r="H592" s="4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7"/>
      <c r="B593" s="47"/>
      <c r="C593" s="47"/>
      <c r="D593" s="47"/>
      <c r="E593" s="47"/>
      <c r="F593" s="9"/>
      <c r="G593" s="8"/>
      <c r="H593" s="47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7"/>
      <c r="B594" s="47"/>
      <c r="C594" s="47"/>
      <c r="D594" s="47"/>
      <c r="E594" s="47"/>
      <c r="F594" s="9"/>
      <c r="G594" s="8"/>
      <c r="H594" s="47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7"/>
      <c r="B595" s="47"/>
      <c r="C595" s="47"/>
      <c r="D595" s="47"/>
      <c r="E595" s="47"/>
      <c r="F595" s="9"/>
      <c r="G595" s="8"/>
      <c r="H595" s="4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7"/>
      <c r="B596" s="47"/>
      <c r="C596" s="47"/>
      <c r="D596" s="47"/>
      <c r="E596" s="47"/>
      <c r="F596" s="9"/>
      <c r="G596" s="8"/>
      <c r="H596" s="47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7"/>
      <c r="B597" s="47"/>
      <c r="C597" s="47"/>
      <c r="D597" s="47"/>
      <c r="E597" s="47"/>
      <c r="F597" s="9"/>
      <c r="G597" s="8"/>
      <c r="H597" s="47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7"/>
      <c r="B598" s="47"/>
      <c r="C598" s="47"/>
      <c r="D598" s="47"/>
      <c r="E598" s="47"/>
      <c r="F598" s="9"/>
      <c r="G598" s="8"/>
      <c r="H598" s="47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7"/>
      <c r="B599" s="47"/>
      <c r="C599" s="47"/>
      <c r="D599" s="47"/>
      <c r="E599" s="47"/>
      <c r="F599" s="9"/>
      <c r="G599" s="8"/>
      <c r="H599" s="47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7"/>
      <c r="B600" s="47"/>
      <c r="C600" s="47"/>
      <c r="D600" s="47"/>
      <c r="E600" s="47"/>
      <c r="F600" s="9"/>
      <c r="G600" s="8"/>
      <c r="H600" s="47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7"/>
      <c r="B601" s="47"/>
      <c r="C601" s="47"/>
      <c r="D601" s="47"/>
      <c r="E601" s="47"/>
      <c r="F601" s="9"/>
      <c r="G601" s="8"/>
      <c r="H601" s="47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7"/>
      <c r="B602" s="47"/>
      <c r="C602" s="47"/>
      <c r="D602" s="47"/>
      <c r="E602" s="47"/>
      <c r="F602" s="9"/>
      <c r="G602" s="8"/>
      <c r="H602" s="47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7"/>
      <c r="B603" s="47"/>
      <c r="C603" s="47"/>
      <c r="D603" s="47"/>
      <c r="E603" s="47"/>
      <c r="F603" s="9"/>
      <c r="G603" s="8"/>
      <c r="H603" s="47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7"/>
      <c r="B604" s="47"/>
      <c r="C604" s="47"/>
      <c r="D604" s="47"/>
      <c r="E604" s="47"/>
      <c r="F604" s="9"/>
      <c r="G604" s="8"/>
      <c r="H604" s="47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7"/>
      <c r="B605" s="47"/>
      <c r="C605" s="47"/>
      <c r="D605" s="47"/>
      <c r="E605" s="47"/>
      <c r="F605" s="9"/>
      <c r="G605" s="8"/>
      <c r="H605" s="47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7"/>
      <c r="B606" s="47"/>
      <c r="C606" s="47"/>
      <c r="D606" s="47"/>
      <c r="E606" s="47"/>
      <c r="F606" s="9"/>
      <c r="G606" s="8"/>
      <c r="H606" s="4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7"/>
      <c r="B607" s="47"/>
      <c r="C607" s="47"/>
      <c r="D607" s="47"/>
      <c r="E607" s="47"/>
      <c r="F607" s="9"/>
      <c r="G607" s="8"/>
      <c r="H607" s="47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7"/>
      <c r="B608" s="47"/>
      <c r="C608" s="47"/>
      <c r="D608" s="47"/>
      <c r="E608" s="47"/>
      <c r="F608" s="9"/>
      <c r="G608" s="8"/>
      <c r="H608" s="47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7"/>
      <c r="B609" s="47"/>
      <c r="C609" s="47"/>
      <c r="D609" s="47"/>
      <c r="E609" s="47"/>
      <c r="F609" s="9"/>
      <c r="G609" s="8"/>
      <c r="H609" s="4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7"/>
      <c r="B610" s="47"/>
      <c r="C610" s="47"/>
      <c r="D610" s="47"/>
      <c r="E610" s="47"/>
      <c r="F610" s="9"/>
      <c r="G610" s="8"/>
      <c r="H610" s="47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7"/>
      <c r="B611" s="47"/>
      <c r="C611" s="47"/>
      <c r="D611" s="47"/>
      <c r="E611" s="47"/>
      <c r="F611" s="9"/>
      <c r="G611" s="8"/>
      <c r="H611" s="4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7"/>
      <c r="B612" s="47"/>
      <c r="C612" s="47"/>
      <c r="D612" s="47"/>
      <c r="E612" s="47"/>
      <c r="F612" s="9"/>
      <c r="G612" s="8"/>
      <c r="H612" s="47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7"/>
      <c r="B613" s="47"/>
      <c r="C613" s="47"/>
      <c r="D613" s="47"/>
      <c r="E613" s="47"/>
      <c r="F613" s="9"/>
      <c r="G613" s="8"/>
      <c r="H613" s="47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7"/>
      <c r="B614" s="47"/>
      <c r="C614" s="47"/>
      <c r="D614" s="47"/>
      <c r="E614" s="47"/>
      <c r="F614" s="9"/>
      <c r="G614" s="8"/>
      <c r="H614" s="47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7"/>
      <c r="B615" s="47"/>
      <c r="C615" s="47"/>
      <c r="D615" s="47"/>
      <c r="E615" s="47"/>
      <c r="F615" s="9"/>
      <c r="G615" s="8"/>
      <c r="H615" s="47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7"/>
      <c r="B616" s="47"/>
      <c r="C616" s="47"/>
      <c r="D616" s="47"/>
      <c r="E616" s="47"/>
      <c r="F616" s="9"/>
      <c r="G616" s="8"/>
      <c r="H616" s="47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7"/>
      <c r="B617" s="47"/>
      <c r="C617" s="47"/>
      <c r="D617" s="47"/>
      <c r="E617" s="47"/>
      <c r="F617" s="9"/>
      <c r="G617" s="8"/>
      <c r="H617" s="47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7"/>
      <c r="B618" s="47"/>
      <c r="C618" s="47"/>
      <c r="D618" s="47"/>
      <c r="E618" s="47"/>
      <c r="F618" s="9"/>
      <c r="G618" s="8"/>
      <c r="H618" s="47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7"/>
      <c r="B619" s="47"/>
      <c r="C619" s="47"/>
      <c r="D619" s="47"/>
      <c r="E619" s="47"/>
      <c r="F619" s="9"/>
      <c r="G619" s="8"/>
      <c r="H619" s="47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7"/>
      <c r="B620" s="47"/>
      <c r="C620" s="47"/>
      <c r="D620" s="47"/>
      <c r="E620" s="47"/>
      <c r="F620" s="9"/>
      <c r="G620" s="8"/>
      <c r="H620" s="47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7"/>
      <c r="B621" s="47"/>
      <c r="C621" s="47"/>
      <c r="D621" s="47"/>
      <c r="E621" s="47"/>
      <c r="F621" s="9"/>
      <c r="G621" s="8"/>
      <c r="H621" s="47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7"/>
      <c r="B622" s="47"/>
      <c r="C622" s="47"/>
      <c r="D622" s="47"/>
      <c r="E622" s="47"/>
      <c r="F622" s="9"/>
      <c r="G622" s="8"/>
      <c r="H622" s="47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7"/>
      <c r="B623" s="47"/>
      <c r="C623" s="47"/>
      <c r="D623" s="47"/>
      <c r="E623" s="47"/>
      <c r="F623" s="9"/>
      <c r="G623" s="8"/>
      <c r="H623" s="47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7"/>
      <c r="B624" s="47"/>
      <c r="C624" s="47"/>
      <c r="D624" s="47"/>
      <c r="E624" s="47"/>
      <c r="F624" s="9"/>
      <c r="G624" s="8"/>
      <c r="H624" s="47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7"/>
      <c r="B625" s="47"/>
      <c r="C625" s="47"/>
      <c r="D625" s="47"/>
      <c r="E625" s="47"/>
      <c r="F625" s="9"/>
      <c r="G625" s="8"/>
      <c r="H625" s="47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7"/>
      <c r="B626" s="47"/>
      <c r="C626" s="47"/>
      <c r="D626" s="47"/>
      <c r="E626" s="47"/>
      <c r="F626" s="9"/>
      <c r="G626" s="8"/>
      <c r="H626" s="47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7"/>
      <c r="B627" s="47"/>
      <c r="C627" s="47"/>
      <c r="D627" s="47"/>
      <c r="E627" s="47"/>
      <c r="F627" s="9"/>
      <c r="G627" s="8"/>
      <c r="H627" s="47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7"/>
      <c r="B628" s="47"/>
      <c r="C628" s="47"/>
      <c r="D628" s="47"/>
      <c r="E628" s="47"/>
      <c r="F628" s="9"/>
      <c r="G628" s="8"/>
      <c r="H628" s="47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7"/>
      <c r="B629" s="47"/>
      <c r="C629" s="47"/>
      <c r="D629" s="47"/>
      <c r="E629" s="47"/>
      <c r="F629" s="9"/>
      <c r="G629" s="8"/>
      <c r="H629" s="47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7"/>
      <c r="B630" s="47"/>
      <c r="C630" s="47"/>
      <c r="D630" s="47"/>
      <c r="E630" s="47"/>
      <c r="F630" s="9"/>
      <c r="G630" s="8"/>
      <c r="H630" s="47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7"/>
      <c r="B631" s="47"/>
      <c r="C631" s="47"/>
      <c r="D631" s="47"/>
      <c r="E631" s="47"/>
      <c r="F631" s="9"/>
      <c r="G631" s="8"/>
      <c r="H631" s="47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7"/>
      <c r="B632" s="47"/>
      <c r="C632" s="47"/>
      <c r="D632" s="47"/>
      <c r="E632" s="47"/>
      <c r="F632" s="9"/>
      <c r="G632" s="8"/>
      <c r="H632" s="47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7"/>
      <c r="B633" s="47"/>
      <c r="C633" s="47"/>
      <c r="D633" s="47"/>
      <c r="E633" s="47"/>
      <c r="F633" s="9"/>
      <c r="G633" s="8"/>
      <c r="H633" s="47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7"/>
      <c r="B634" s="47"/>
      <c r="C634" s="47"/>
      <c r="D634" s="47"/>
      <c r="E634" s="47"/>
      <c r="F634" s="9"/>
      <c r="G634" s="8"/>
      <c r="H634" s="47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7"/>
      <c r="B635" s="47"/>
      <c r="C635" s="47"/>
      <c r="D635" s="47"/>
      <c r="E635" s="47"/>
      <c r="F635" s="9"/>
      <c r="G635" s="8"/>
      <c r="H635" s="47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7"/>
      <c r="B636" s="47"/>
      <c r="C636" s="47"/>
      <c r="D636" s="47"/>
      <c r="E636" s="47"/>
      <c r="F636" s="9"/>
      <c r="G636" s="8"/>
      <c r="H636" s="47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7"/>
      <c r="B637" s="47"/>
      <c r="C637" s="47"/>
      <c r="D637" s="47"/>
      <c r="E637" s="47"/>
      <c r="F637" s="9"/>
      <c r="G637" s="8"/>
      <c r="H637" s="47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7"/>
      <c r="B638" s="47"/>
      <c r="C638" s="47"/>
      <c r="D638" s="47"/>
      <c r="E638" s="47"/>
      <c r="F638" s="9"/>
      <c r="G638" s="8"/>
      <c r="H638" s="47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7"/>
      <c r="B639" s="47"/>
      <c r="C639" s="47"/>
      <c r="D639" s="47"/>
      <c r="E639" s="47"/>
      <c r="F639" s="9"/>
      <c r="G639" s="8"/>
      <c r="H639" s="47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7"/>
      <c r="B640" s="47"/>
      <c r="C640" s="47"/>
      <c r="D640" s="47"/>
      <c r="E640" s="47"/>
      <c r="F640" s="9"/>
      <c r="G640" s="8"/>
      <c r="H640" s="47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7"/>
      <c r="B641" s="47"/>
      <c r="C641" s="47"/>
      <c r="D641" s="47"/>
      <c r="E641" s="47"/>
      <c r="F641" s="9"/>
      <c r="G641" s="8"/>
      <c r="H641" s="47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7"/>
      <c r="B642" s="47"/>
      <c r="C642" s="47"/>
      <c r="D642" s="47"/>
      <c r="E642" s="47"/>
      <c r="F642" s="9"/>
      <c r="G642" s="8"/>
      <c r="H642" s="47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7"/>
      <c r="B643" s="47"/>
      <c r="C643" s="47"/>
      <c r="D643" s="47"/>
      <c r="E643" s="47"/>
      <c r="F643" s="9"/>
      <c r="G643" s="8"/>
      <c r="H643" s="4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7"/>
      <c r="B644" s="47"/>
      <c r="C644" s="47"/>
      <c r="D644" s="47"/>
      <c r="E644" s="47"/>
      <c r="F644" s="9"/>
      <c r="G644" s="8"/>
      <c r="H644" s="47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7"/>
      <c r="B645" s="47"/>
      <c r="C645" s="47"/>
      <c r="D645" s="47"/>
      <c r="E645" s="47"/>
      <c r="F645" s="9"/>
      <c r="G645" s="8"/>
      <c r="H645" s="4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7"/>
      <c r="B646" s="47"/>
      <c r="C646" s="47"/>
      <c r="D646" s="47"/>
      <c r="E646" s="47"/>
      <c r="F646" s="9"/>
      <c r="G646" s="8"/>
      <c r="H646" s="47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7"/>
      <c r="B647" s="47"/>
      <c r="C647" s="47"/>
      <c r="D647" s="47"/>
      <c r="E647" s="47"/>
      <c r="F647" s="9"/>
      <c r="G647" s="8"/>
      <c r="H647" s="47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7"/>
      <c r="B648" s="47"/>
      <c r="C648" s="47"/>
      <c r="D648" s="47"/>
      <c r="E648" s="47"/>
      <c r="F648" s="9"/>
      <c r="G648" s="8"/>
      <c r="H648" s="47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7"/>
      <c r="B649" s="47"/>
      <c r="C649" s="47"/>
      <c r="D649" s="47"/>
      <c r="E649" s="47"/>
      <c r="F649" s="9"/>
      <c r="G649" s="8"/>
      <c r="H649" s="47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7"/>
      <c r="B650" s="47"/>
      <c r="C650" s="47"/>
      <c r="D650" s="47"/>
      <c r="E650" s="47"/>
      <c r="F650" s="9"/>
      <c r="G650" s="8"/>
      <c r="H650" s="47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7"/>
      <c r="B651" s="47"/>
      <c r="C651" s="47"/>
      <c r="D651" s="47"/>
      <c r="E651" s="47"/>
      <c r="F651" s="9"/>
      <c r="G651" s="8"/>
      <c r="H651" s="47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7"/>
      <c r="B652" s="47"/>
      <c r="C652" s="47"/>
      <c r="D652" s="47"/>
      <c r="E652" s="47"/>
      <c r="F652" s="9"/>
      <c r="G652" s="8"/>
      <c r="H652" s="47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7"/>
      <c r="B653" s="47"/>
      <c r="C653" s="47"/>
      <c r="D653" s="47"/>
      <c r="E653" s="47"/>
      <c r="F653" s="9"/>
      <c r="G653" s="8"/>
      <c r="H653" s="47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7"/>
      <c r="B654" s="47"/>
      <c r="C654" s="47"/>
      <c r="D654" s="47"/>
      <c r="E654" s="47"/>
      <c r="F654" s="9"/>
      <c r="G654" s="8"/>
      <c r="H654" s="47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7"/>
      <c r="B655" s="47"/>
      <c r="C655" s="47"/>
      <c r="D655" s="47"/>
      <c r="E655" s="47"/>
      <c r="F655" s="9"/>
      <c r="G655" s="8"/>
      <c r="H655" s="47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7"/>
      <c r="B656" s="47"/>
      <c r="C656" s="47"/>
      <c r="D656" s="47"/>
      <c r="E656" s="47"/>
      <c r="F656" s="9"/>
      <c r="G656" s="8"/>
      <c r="H656" s="47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7"/>
      <c r="B657" s="47"/>
      <c r="C657" s="47"/>
      <c r="D657" s="47"/>
      <c r="E657" s="47"/>
      <c r="F657" s="9"/>
      <c r="G657" s="8"/>
      <c r="H657" s="47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7"/>
      <c r="B658" s="47"/>
      <c r="C658" s="47"/>
      <c r="D658" s="47"/>
      <c r="E658" s="47"/>
      <c r="F658" s="9"/>
      <c r="G658" s="8"/>
      <c r="H658" s="47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7"/>
      <c r="B659" s="47"/>
      <c r="C659" s="47"/>
      <c r="D659" s="47"/>
      <c r="E659" s="47"/>
      <c r="F659" s="9"/>
      <c r="G659" s="8"/>
      <c r="H659" s="47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7"/>
      <c r="B660" s="47"/>
      <c r="C660" s="47"/>
      <c r="D660" s="47"/>
      <c r="E660" s="47"/>
      <c r="F660" s="9"/>
      <c r="G660" s="8"/>
      <c r="H660" s="47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7"/>
      <c r="B661" s="47"/>
      <c r="C661" s="47"/>
      <c r="D661" s="47"/>
      <c r="E661" s="47"/>
      <c r="F661" s="9"/>
      <c r="G661" s="8"/>
      <c r="H661" s="47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7"/>
      <c r="B662" s="47"/>
      <c r="C662" s="47"/>
      <c r="D662" s="47"/>
      <c r="E662" s="47"/>
      <c r="F662" s="9"/>
      <c r="G662" s="8"/>
      <c r="H662" s="47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7"/>
      <c r="B663" s="47"/>
      <c r="C663" s="47"/>
      <c r="D663" s="47"/>
      <c r="E663" s="47"/>
      <c r="F663" s="9"/>
      <c r="G663" s="8"/>
      <c r="H663" s="47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7"/>
      <c r="B664" s="47"/>
      <c r="C664" s="47"/>
      <c r="D664" s="47"/>
      <c r="E664" s="47"/>
      <c r="F664" s="9"/>
      <c r="G664" s="8"/>
      <c r="H664" s="47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7"/>
      <c r="B665" s="47"/>
      <c r="C665" s="47"/>
      <c r="D665" s="47"/>
      <c r="E665" s="47"/>
      <c r="F665" s="9"/>
      <c r="G665" s="8"/>
      <c r="H665" s="47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7"/>
      <c r="B666" s="47"/>
      <c r="C666" s="47"/>
      <c r="D666" s="47"/>
      <c r="E666" s="47"/>
      <c r="F666" s="9"/>
      <c r="G666" s="8"/>
      <c r="H666" s="47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7"/>
      <c r="B667" s="47"/>
      <c r="C667" s="47"/>
      <c r="D667" s="47"/>
      <c r="E667" s="47"/>
      <c r="F667" s="9"/>
      <c r="G667" s="8"/>
      <c r="H667" s="47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7"/>
      <c r="B668" s="47"/>
      <c r="C668" s="47"/>
      <c r="D668" s="47"/>
      <c r="E668" s="47"/>
      <c r="F668" s="9"/>
      <c r="G668" s="8"/>
      <c r="H668" s="47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7"/>
      <c r="B669" s="47"/>
      <c r="C669" s="47"/>
      <c r="D669" s="47"/>
      <c r="E669" s="47"/>
      <c r="F669" s="9"/>
      <c r="G669" s="8"/>
      <c r="H669" s="47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7"/>
      <c r="B670" s="47"/>
      <c r="C670" s="47"/>
      <c r="D670" s="47"/>
      <c r="E670" s="47"/>
      <c r="F670" s="9"/>
      <c r="G670" s="8"/>
      <c r="H670" s="47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7"/>
      <c r="B671" s="47"/>
      <c r="C671" s="47"/>
      <c r="D671" s="47"/>
      <c r="E671" s="47"/>
      <c r="F671" s="9"/>
      <c r="G671" s="8"/>
      <c r="H671" s="47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7"/>
      <c r="B672" s="47"/>
      <c r="C672" s="47"/>
      <c r="D672" s="47"/>
      <c r="E672" s="47"/>
      <c r="F672" s="9"/>
      <c r="G672" s="8"/>
      <c r="H672" s="47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7"/>
      <c r="B673" s="47"/>
      <c r="C673" s="47"/>
      <c r="D673" s="47"/>
      <c r="E673" s="47"/>
      <c r="F673" s="9"/>
      <c r="G673" s="8"/>
      <c r="H673" s="47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7"/>
      <c r="B674" s="47"/>
      <c r="C674" s="47"/>
      <c r="D674" s="47"/>
      <c r="E674" s="47"/>
      <c r="F674" s="9"/>
      <c r="G674" s="8"/>
      <c r="H674" s="47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7"/>
      <c r="B675" s="47"/>
      <c r="C675" s="47"/>
      <c r="D675" s="47"/>
      <c r="E675" s="47"/>
      <c r="F675" s="9"/>
      <c r="G675" s="8"/>
      <c r="H675" s="47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7"/>
      <c r="B676" s="47"/>
      <c r="C676" s="47"/>
      <c r="D676" s="47"/>
      <c r="E676" s="47"/>
      <c r="F676" s="9"/>
      <c r="G676" s="8"/>
      <c r="H676" s="47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7"/>
      <c r="B677" s="47"/>
      <c r="C677" s="47"/>
      <c r="D677" s="47"/>
      <c r="E677" s="47"/>
      <c r="F677" s="9"/>
      <c r="G677" s="8"/>
      <c r="H677" s="4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7"/>
      <c r="B678" s="47"/>
      <c r="C678" s="47"/>
      <c r="D678" s="47"/>
      <c r="E678" s="47"/>
      <c r="F678" s="9"/>
      <c r="G678" s="8"/>
      <c r="H678" s="47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7"/>
      <c r="B679" s="47"/>
      <c r="C679" s="47"/>
      <c r="D679" s="47"/>
      <c r="E679" s="47"/>
      <c r="F679" s="9"/>
      <c r="G679" s="8"/>
      <c r="H679" s="47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7"/>
      <c r="B680" s="47"/>
      <c r="C680" s="47"/>
      <c r="D680" s="47"/>
      <c r="E680" s="47"/>
      <c r="F680" s="9"/>
      <c r="G680" s="8"/>
      <c r="H680" s="47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7"/>
      <c r="B681" s="47"/>
      <c r="C681" s="47"/>
      <c r="D681" s="47"/>
      <c r="E681" s="47"/>
      <c r="F681" s="9"/>
      <c r="G681" s="8"/>
      <c r="H681" s="47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7"/>
      <c r="B682" s="47"/>
      <c r="C682" s="47"/>
      <c r="D682" s="47"/>
      <c r="E682" s="47"/>
      <c r="F682" s="9"/>
      <c r="G682" s="8"/>
      <c r="H682" s="47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7"/>
      <c r="B683" s="47"/>
      <c r="C683" s="47"/>
      <c r="D683" s="47"/>
      <c r="E683" s="47"/>
      <c r="F683" s="9"/>
      <c r="G683" s="8"/>
      <c r="H683" s="47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7"/>
      <c r="B684" s="47"/>
      <c r="C684" s="47"/>
      <c r="D684" s="47"/>
      <c r="E684" s="47"/>
      <c r="F684" s="9"/>
      <c r="G684" s="8"/>
      <c r="H684" s="47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7"/>
      <c r="B685" s="47"/>
      <c r="C685" s="47"/>
      <c r="D685" s="47"/>
      <c r="E685" s="47"/>
      <c r="F685" s="9"/>
      <c r="G685" s="8"/>
      <c r="H685" s="47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7"/>
      <c r="B686" s="47"/>
      <c r="C686" s="47"/>
      <c r="D686" s="47"/>
      <c r="E686" s="47"/>
      <c r="F686" s="9"/>
      <c r="G686" s="8"/>
      <c r="H686" s="47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7"/>
      <c r="B687" s="47"/>
      <c r="C687" s="47"/>
      <c r="D687" s="47"/>
      <c r="E687" s="47"/>
      <c r="F687" s="9"/>
      <c r="G687" s="8"/>
      <c r="H687" s="47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7"/>
      <c r="B688" s="47"/>
      <c r="C688" s="47"/>
      <c r="D688" s="47"/>
      <c r="E688" s="47"/>
      <c r="F688" s="9"/>
      <c r="G688" s="8"/>
      <c r="H688" s="47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7"/>
      <c r="B689" s="47"/>
      <c r="C689" s="47"/>
      <c r="D689" s="47"/>
      <c r="E689" s="47"/>
      <c r="F689" s="9"/>
      <c r="G689" s="8"/>
      <c r="H689" s="47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7"/>
      <c r="B690" s="47"/>
      <c r="C690" s="47"/>
      <c r="D690" s="47"/>
      <c r="E690" s="47"/>
      <c r="F690" s="9"/>
      <c r="G690" s="8"/>
      <c r="H690" s="47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7"/>
      <c r="B691" s="47"/>
      <c r="C691" s="47"/>
      <c r="D691" s="47"/>
      <c r="E691" s="47"/>
      <c r="F691" s="9"/>
      <c r="G691" s="8"/>
      <c r="H691" s="47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7"/>
      <c r="B692" s="47"/>
      <c r="C692" s="47"/>
      <c r="D692" s="47"/>
      <c r="E692" s="47"/>
      <c r="F692" s="9"/>
      <c r="G692" s="8"/>
      <c r="H692" s="47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7"/>
      <c r="B693" s="47"/>
      <c r="C693" s="47"/>
      <c r="D693" s="47"/>
      <c r="E693" s="47"/>
      <c r="F693" s="9"/>
      <c r="G693" s="8"/>
      <c r="H693" s="47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7"/>
      <c r="B694" s="47"/>
      <c r="C694" s="47"/>
      <c r="D694" s="47"/>
      <c r="E694" s="47"/>
      <c r="F694" s="9"/>
      <c r="G694" s="8"/>
      <c r="H694" s="47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7"/>
      <c r="B695" s="47"/>
      <c r="C695" s="47"/>
      <c r="D695" s="47"/>
      <c r="E695" s="47"/>
      <c r="F695" s="9"/>
      <c r="G695" s="8"/>
      <c r="H695" s="47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7"/>
      <c r="B696" s="47"/>
      <c r="C696" s="47"/>
      <c r="D696" s="47"/>
      <c r="E696" s="47"/>
      <c r="F696" s="9"/>
      <c r="G696" s="8"/>
      <c r="H696" s="47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7"/>
      <c r="B697" s="47"/>
      <c r="C697" s="47"/>
      <c r="D697" s="47"/>
      <c r="E697" s="47"/>
      <c r="F697" s="9"/>
      <c r="G697" s="8"/>
      <c r="H697" s="47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7"/>
      <c r="B698" s="47"/>
      <c r="C698" s="47"/>
      <c r="D698" s="47"/>
      <c r="E698" s="47"/>
      <c r="F698" s="9"/>
      <c r="G698" s="8"/>
      <c r="H698" s="47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7"/>
      <c r="B699" s="47"/>
      <c r="C699" s="47"/>
      <c r="D699" s="47"/>
      <c r="E699" s="47"/>
      <c r="F699" s="9"/>
      <c r="G699" s="8"/>
      <c r="H699" s="47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7"/>
      <c r="B700" s="47"/>
      <c r="C700" s="47"/>
      <c r="D700" s="47"/>
      <c r="E700" s="47"/>
      <c r="F700" s="9"/>
      <c r="G700" s="8"/>
      <c r="H700" s="47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7"/>
      <c r="B701" s="47"/>
      <c r="C701" s="47"/>
      <c r="D701" s="47"/>
      <c r="E701" s="47"/>
      <c r="F701" s="9"/>
      <c r="G701" s="8"/>
      <c r="H701" s="47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7"/>
      <c r="B702" s="47"/>
      <c r="C702" s="47"/>
      <c r="D702" s="47"/>
      <c r="E702" s="47"/>
      <c r="F702" s="9"/>
      <c r="G702" s="8"/>
      <c r="H702" s="47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7"/>
      <c r="B703" s="47"/>
      <c r="C703" s="47"/>
      <c r="D703" s="47"/>
      <c r="E703" s="47"/>
      <c r="F703" s="9"/>
      <c r="G703" s="8"/>
      <c r="H703" s="47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7"/>
      <c r="B704" s="47"/>
      <c r="C704" s="47"/>
      <c r="D704" s="47"/>
      <c r="E704" s="47"/>
      <c r="F704" s="9"/>
      <c r="G704" s="8"/>
      <c r="H704" s="47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7"/>
      <c r="B705" s="47"/>
      <c r="C705" s="47"/>
      <c r="D705" s="47"/>
      <c r="E705" s="47"/>
      <c r="F705" s="9"/>
      <c r="G705" s="8"/>
      <c r="H705" s="47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7"/>
      <c r="B706" s="47"/>
      <c r="C706" s="47"/>
      <c r="D706" s="47"/>
      <c r="E706" s="47"/>
      <c r="F706" s="9"/>
      <c r="G706" s="8"/>
      <c r="H706" s="47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7"/>
      <c r="B707" s="47"/>
      <c r="C707" s="47"/>
      <c r="D707" s="47"/>
      <c r="E707" s="47"/>
      <c r="F707" s="9"/>
      <c r="G707" s="8"/>
      <c r="H707" s="47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7"/>
      <c r="B708" s="47"/>
      <c r="C708" s="47"/>
      <c r="D708" s="47"/>
      <c r="E708" s="47"/>
      <c r="F708" s="9"/>
      <c r="G708" s="8"/>
      <c r="H708" s="47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7"/>
      <c r="B709" s="47"/>
      <c r="C709" s="47"/>
      <c r="D709" s="47"/>
      <c r="E709" s="47"/>
      <c r="F709" s="9"/>
      <c r="G709" s="8"/>
      <c r="H709" s="47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7"/>
      <c r="B710" s="47"/>
      <c r="C710" s="47"/>
      <c r="D710" s="47"/>
      <c r="E710" s="47"/>
      <c r="F710" s="9"/>
      <c r="G710" s="8"/>
      <c r="H710" s="47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7"/>
      <c r="B711" s="47"/>
      <c r="C711" s="47"/>
      <c r="D711" s="47"/>
      <c r="E711" s="47"/>
      <c r="F711" s="9"/>
      <c r="G711" s="8"/>
      <c r="H711" s="47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7"/>
      <c r="B712" s="47"/>
      <c r="C712" s="47"/>
      <c r="D712" s="47"/>
      <c r="E712" s="47"/>
      <c r="F712" s="9"/>
      <c r="G712" s="8"/>
      <c r="H712" s="47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7"/>
      <c r="B713" s="47"/>
      <c r="C713" s="47"/>
      <c r="D713" s="47"/>
      <c r="E713" s="47"/>
      <c r="F713" s="9"/>
      <c r="G713" s="8"/>
      <c r="H713" s="47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7"/>
      <c r="B714" s="47"/>
      <c r="C714" s="47"/>
      <c r="D714" s="47"/>
      <c r="E714" s="47"/>
      <c r="F714" s="9"/>
      <c r="G714" s="8"/>
      <c r="H714" s="47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7"/>
      <c r="B715" s="47"/>
      <c r="C715" s="47"/>
      <c r="D715" s="47"/>
      <c r="E715" s="47"/>
      <c r="F715" s="9"/>
      <c r="G715" s="8"/>
      <c r="H715" s="47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7"/>
      <c r="B716" s="47"/>
      <c r="C716" s="47"/>
      <c r="D716" s="47"/>
      <c r="E716" s="47"/>
      <c r="F716" s="9"/>
      <c r="G716" s="8"/>
      <c r="H716" s="47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7"/>
      <c r="B717" s="47"/>
      <c r="C717" s="47"/>
      <c r="D717" s="47"/>
      <c r="E717" s="47"/>
      <c r="F717" s="9"/>
      <c r="G717" s="8"/>
      <c r="H717" s="47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7"/>
      <c r="B718" s="47"/>
      <c r="C718" s="47"/>
      <c r="D718" s="47"/>
      <c r="E718" s="47"/>
      <c r="F718" s="9"/>
      <c r="G718" s="8"/>
      <c r="H718" s="47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7"/>
      <c r="B719" s="47"/>
      <c r="C719" s="47"/>
      <c r="D719" s="47"/>
      <c r="E719" s="47"/>
      <c r="F719" s="9"/>
      <c r="G719" s="8"/>
      <c r="H719" s="47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7"/>
      <c r="B720" s="47"/>
      <c r="C720" s="47"/>
      <c r="D720" s="47"/>
      <c r="E720" s="47"/>
      <c r="F720" s="9"/>
      <c r="G720" s="8"/>
      <c r="H720" s="47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7"/>
      <c r="B721" s="47"/>
      <c r="C721" s="47"/>
      <c r="D721" s="47"/>
      <c r="E721" s="47"/>
      <c r="F721" s="9"/>
      <c r="G721" s="8"/>
      <c r="H721" s="47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7"/>
      <c r="B722" s="47"/>
      <c r="C722" s="47"/>
      <c r="D722" s="47"/>
      <c r="E722" s="47"/>
      <c r="F722" s="9"/>
      <c r="G722" s="8"/>
      <c r="H722" s="47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7"/>
      <c r="B723" s="47"/>
      <c r="C723" s="47"/>
      <c r="D723" s="47"/>
      <c r="E723" s="47"/>
      <c r="F723" s="9"/>
      <c r="G723" s="8"/>
      <c r="H723" s="47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7"/>
      <c r="B724" s="47"/>
      <c r="C724" s="47"/>
      <c r="D724" s="47"/>
      <c r="E724" s="47"/>
      <c r="F724" s="9"/>
      <c r="G724" s="8"/>
      <c r="H724" s="47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7"/>
      <c r="B725" s="47"/>
      <c r="C725" s="47"/>
      <c r="D725" s="47"/>
      <c r="E725" s="47"/>
      <c r="F725" s="9"/>
      <c r="G725" s="8"/>
      <c r="H725" s="47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7"/>
      <c r="B726" s="47"/>
      <c r="C726" s="47"/>
      <c r="D726" s="47"/>
      <c r="E726" s="47"/>
      <c r="F726" s="9"/>
      <c r="G726" s="8"/>
      <c r="H726" s="47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7"/>
      <c r="B727" s="47"/>
      <c r="C727" s="47"/>
      <c r="D727" s="47"/>
      <c r="E727" s="47"/>
      <c r="F727" s="9"/>
      <c r="G727" s="8"/>
      <c r="H727" s="47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7"/>
      <c r="B728" s="47"/>
      <c r="C728" s="47"/>
      <c r="D728" s="47"/>
      <c r="E728" s="47"/>
      <c r="F728" s="9"/>
      <c r="G728" s="8"/>
      <c r="H728" s="47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7"/>
      <c r="B729" s="47"/>
      <c r="C729" s="47"/>
      <c r="D729" s="47"/>
      <c r="E729" s="47"/>
      <c r="F729" s="9"/>
      <c r="G729" s="8"/>
      <c r="H729" s="47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7"/>
      <c r="B730" s="47"/>
      <c r="C730" s="47"/>
      <c r="D730" s="47"/>
      <c r="E730" s="47"/>
      <c r="F730" s="9"/>
      <c r="G730" s="8"/>
      <c r="H730" s="47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7"/>
      <c r="B731" s="47"/>
      <c r="C731" s="47"/>
      <c r="D731" s="47"/>
      <c r="E731" s="47"/>
      <c r="F731" s="9"/>
      <c r="G731" s="8"/>
      <c r="H731" s="47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7"/>
      <c r="B732" s="47"/>
      <c r="C732" s="47"/>
      <c r="D732" s="47"/>
      <c r="E732" s="47"/>
      <c r="F732" s="9"/>
      <c r="G732" s="8"/>
      <c r="H732" s="47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7"/>
      <c r="B733" s="47"/>
      <c r="C733" s="47"/>
      <c r="D733" s="47"/>
      <c r="E733" s="47"/>
      <c r="F733" s="9"/>
      <c r="G733" s="8"/>
      <c r="H733" s="47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7"/>
      <c r="B734" s="47"/>
      <c r="C734" s="47"/>
      <c r="D734" s="47"/>
      <c r="E734" s="47"/>
      <c r="F734" s="9"/>
      <c r="G734" s="8"/>
      <c r="H734" s="47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7"/>
      <c r="B735" s="47"/>
      <c r="C735" s="47"/>
      <c r="D735" s="47"/>
      <c r="E735" s="47"/>
      <c r="F735" s="9"/>
      <c r="G735" s="8"/>
      <c r="H735" s="47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7"/>
      <c r="B736" s="47"/>
      <c r="C736" s="47"/>
      <c r="D736" s="47"/>
      <c r="E736" s="47"/>
      <c r="F736" s="9"/>
      <c r="G736" s="8"/>
      <c r="H736" s="47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7"/>
      <c r="B737" s="47"/>
      <c r="C737" s="47"/>
      <c r="D737" s="47"/>
      <c r="E737" s="47"/>
      <c r="F737" s="9"/>
      <c r="G737" s="8"/>
      <c r="H737" s="47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7"/>
      <c r="B738" s="47"/>
      <c r="C738" s="47"/>
      <c r="D738" s="47"/>
      <c r="E738" s="47"/>
      <c r="F738" s="9"/>
      <c r="G738" s="8"/>
      <c r="H738" s="47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7"/>
      <c r="B739" s="47"/>
      <c r="C739" s="47"/>
      <c r="D739" s="47"/>
      <c r="E739" s="47"/>
      <c r="F739" s="9"/>
      <c r="G739" s="8"/>
      <c r="H739" s="47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7"/>
      <c r="B740" s="47"/>
      <c r="C740" s="47"/>
      <c r="D740" s="47"/>
      <c r="E740" s="47"/>
      <c r="F740" s="9"/>
      <c r="G740" s="8"/>
      <c r="H740" s="47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7"/>
      <c r="B741" s="47"/>
      <c r="C741" s="47"/>
      <c r="D741" s="47"/>
      <c r="E741" s="47"/>
      <c r="F741" s="9"/>
      <c r="G741" s="8"/>
      <c r="H741" s="47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7"/>
      <c r="B742" s="47"/>
      <c r="C742" s="47"/>
      <c r="D742" s="47"/>
      <c r="E742" s="47"/>
      <c r="F742" s="9"/>
      <c r="G742" s="8"/>
      <c r="H742" s="47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7"/>
      <c r="B743" s="47"/>
      <c r="C743" s="47"/>
      <c r="D743" s="47"/>
      <c r="E743" s="47"/>
      <c r="F743" s="9"/>
      <c r="G743" s="8"/>
      <c r="H743" s="47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7"/>
      <c r="B744" s="47"/>
      <c r="C744" s="47"/>
      <c r="D744" s="47"/>
      <c r="E744" s="47"/>
      <c r="F744" s="9"/>
      <c r="G744" s="8"/>
      <c r="H744" s="47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7"/>
      <c r="B745" s="47"/>
      <c r="C745" s="47"/>
      <c r="D745" s="47"/>
      <c r="E745" s="47"/>
      <c r="F745" s="9"/>
      <c r="G745" s="8"/>
      <c r="H745" s="47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7"/>
      <c r="B746" s="47"/>
      <c r="C746" s="47"/>
      <c r="D746" s="47"/>
      <c r="E746" s="47"/>
      <c r="F746" s="9"/>
      <c r="G746" s="8"/>
      <c r="H746" s="47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7"/>
      <c r="B747" s="47"/>
      <c r="C747" s="47"/>
      <c r="D747" s="47"/>
      <c r="E747" s="47"/>
      <c r="F747" s="9"/>
      <c r="G747" s="8"/>
      <c r="H747" s="47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7"/>
      <c r="B748" s="47"/>
      <c r="C748" s="47"/>
      <c r="D748" s="47"/>
      <c r="E748" s="47"/>
      <c r="F748" s="9"/>
      <c r="G748" s="8"/>
      <c r="H748" s="47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7"/>
      <c r="B749" s="47"/>
      <c r="C749" s="47"/>
      <c r="D749" s="47"/>
      <c r="E749" s="47"/>
      <c r="F749" s="9"/>
      <c r="G749" s="8"/>
      <c r="H749" s="47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7"/>
      <c r="B750" s="47"/>
      <c r="C750" s="47"/>
      <c r="D750" s="47"/>
      <c r="E750" s="47"/>
      <c r="F750" s="9"/>
      <c r="G750" s="8"/>
      <c r="H750" s="47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7"/>
      <c r="B751" s="47"/>
      <c r="C751" s="47"/>
      <c r="D751" s="47"/>
      <c r="E751" s="47"/>
      <c r="F751" s="9"/>
      <c r="G751" s="8"/>
      <c r="H751" s="47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7"/>
      <c r="B752" s="47"/>
      <c r="C752" s="47"/>
      <c r="D752" s="47"/>
      <c r="E752" s="47"/>
      <c r="F752" s="9"/>
      <c r="G752" s="8"/>
      <c r="H752" s="47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7"/>
      <c r="B753" s="47"/>
      <c r="C753" s="47"/>
      <c r="D753" s="47"/>
      <c r="E753" s="47"/>
      <c r="F753" s="9"/>
      <c r="G753" s="8"/>
      <c r="H753" s="47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7"/>
      <c r="B754" s="47"/>
      <c r="C754" s="47"/>
      <c r="D754" s="47"/>
      <c r="E754" s="47"/>
      <c r="F754" s="9"/>
      <c r="G754" s="8"/>
      <c r="H754" s="47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7"/>
      <c r="B755" s="47"/>
      <c r="C755" s="47"/>
      <c r="D755" s="47"/>
      <c r="E755" s="47"/>
      <c r="F755" s="9"/>
      <c r="G755" s="8"/>
      <c r="H755" s="47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7"/>
      <c r="B756" s="47"/>
      <c r="C756" s="47"/>
      <c r="D756" s="47"/>
      <c r="E756" s="47"/>
      <c r="F756" s="9"/>
      <c r="G756" s="8"/>
      <c r="H756" s="47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7"/>
      <c r="B757" s="47"/>
      <c r="C757" s="47"/>
      <c r="D757" s="47"/>
      <c r="E757" s="47"/>
      <c r="F757" s="9"/>
      <c r="G757" s="8"/>
      <c r="H757" s="47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7"/>
      <c r="B758" s="47"/>
      <c r="C758" s="47"/>
      <c r="D758" s="47"/>
      <c r="E758" s="47"/>
      <c r="F758" s="9"/>
      <c r="G758" s="8"/>
      <c r="H758" s="47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7"/>
      <c r="B759" s="47"/>
      <c r="C759" s="47"/>
      <c r="D759" s="47"/>
      <c r="E759" s="47"/>
      <c r="F759" s="9"/>
      <c r="G759" s="8"/>
      <c r="H759" s="47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7"/>
      <c r="B760" s="47"/>
      <c r="C760" s="47"/>
      <c r="D760" s="47"/>
      <c r="E760" s="47"/>
      <c r="F760" s="9"/>
      <c r="G760" s="8"/>
      <c r="H760" s="47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7"/>
      <c r="B761" s="47"/>
      <c r="C761" s="47"/>
      <c r="D761" s="47"/>
      <c r="E761" s="47"/>
      <c r="F761" s="9"/>
      <c r="G761" s="8"/>
      <c r="H761" s="47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7"/>
      <c r="B762" s="47"/>
      <c r="C762" s="47"/>
      <c r="D762" s="47"/>
      <c r="E762" s="47"/>
      <c r="F762" s="9"/>
      <c r="G762" s="8"/>
      <c r="H762" s="47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7"/>
      <c r="B763" s="47"/>
      <c r="C763" s="47"/>
      <c r="D763" s="47"/>
      <c r="E763" s="47"/>
      <c r="F763" s="9"/>
      <c r="G763" s="8"/>
      <c r="H763" s="47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7"/>
      <c r="B764" s="47"/>
      <c r="C764" s="47"/>
      <c r="D764" s="47"/>
      <c r="E764" s="47"/>
      <c r="F764" s="9"/>
      <c r="G764" s="8"/>
      <c r="H764" s="47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7"/>
      <c r="B765" s="47"/>
      <c r="C765" s="47"/>
      <c r="D765" s="47"/>
      <c r="E765" s="47"/>
      <c r="F765" s="9"/>
      <c r="G765" s="8"/>
      <c r="H765" s="47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7"/>
      <c r="B766" s="47"/>
      <c r="C766" s="47"/>
      <c r="D766" s="47"/>
      <c r="E766" s="47"/>
      <c r="F766" s="9"/>
      <c r="G766" s="8"/>
      <c r="H766" s="47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7"/>
      <c r="B767" s="47"/>
      <c r="C767" s="47"/>
      <c r="D767" s="47"/>
      <c r="E767" s="47"/>
      <c r="F767" s="9"/>
      <c r="G767" s="8"/>
      <c r="H767" s="47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7"/>
      <c r="B768" s="47"/>
      <c r="C768" s="47"/>
      <c r="D768" s="47"/>
      <c r="E768" s="47"/>
      <c r="F768" s="9"/>
      <c r="G768" s="8"/>
      <c r="H768" s="47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7"/>
      <c r="B769" s="47"/>
      <c r="C769" s="47"/>
      <c r="D769" s="47"/>
      <c r="E769" s="47"/>
      <c r="F769" s="9"/>
      <c r="G769" s="8"/>
      <c r="H769" s="47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7"/>
      <c r="B770" s="47"/>
      <c r="C770" s="47"/>
      <c r="D770" s="47"/>
      <c r="E770" s="47"/>
      <c r="F770" s="9"/>
      <c r="G770" s="8"/>
      <c r="H770" s="47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7"/>
      <c r="B771" s="47"/>
      <c r="C771" s="47"/>
      <c r="D771" s="47"/>
      <c r="E771" s="47"/>
      <c r="F771" s="9"/>
      <c r="G771" s="8"/>
      <c r="H771" s="47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7"/>
      <c r="B772" s="47"/>
      <c r="C772" s="47"/>
      <c r="D772" s="47"/>
      <c r="E772" s="47"/>
      <c r="F772" s="9"/>
      <c r="G772" s="8"/>
      <c r="H772" s="47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7"/>
      <c r="B773" s="47"/>
      <c r="C773" s="47"/>
      <c r="D773" s="47"/>
      <c r="E773" s="47"/>
      <c r="F773" s="9"/>
      <c r="G773" s="8"/>
      <c r="H773" s="47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7"/>
      <c r="B774" s="47"/>
      <c r="C774" s="47"/>
      <c r="D774" s="47"/>
      <c r="E774" s="47"/>
      <c r="F774" s="9"/>
      <c r="G774" s="8"/>
      <c r="H774" s="47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7"/>
      <c r="B775" s="47"/>
      <c r="C775" s="47"/>
      <c r="D775" s="47"/>
      <c r="E775" s="47"/>
      <c r="F775" s="9"/>
      <c r="G775" s="8"/>
      <c r="H775" s="47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7"/>
      <c r="B776" s="47"/>
      <c r="C776" s="47"/>
      <c r="D776" s="47"/>
      <c r="E776" s="47"/>
      <c r="F776" s="9"/>
      <c r="G776" s="8"/>
      <c r="H776" s="47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7"/>
      <c r="B777" s="47"/>
      <c r="C777" s="47"/>
      <c r="D777" s="47"/>
      <c r="E777" s="47"/>
      <c r="F777" s="9"/>
      <c r="G777" s="8"/>
      <c r="H777" s="47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7"/>
      <c r="B778" s="47"/>
      <c r="C778" s="47"/>
      <c r="D778" s="47"/>
      <c r="E778" s="47"/>
      <c r="F778" s="9"/>
      <c r="G778" s="8"/>
      <c r="H778" s="47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7"/>
      <c r="B779" s="47"/>
      <c r="C779" s="47"/>
      <c r="D779" s="47"/>
      <c r="E779" s="47"/>
      <c r="F779" s="9"/>
      <c r="G779" s="8"/>
      <c r="H779" s="47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7"/>
      <c r="B780" s="47"/>
      <c r="C780" s="47"/>
      <c r="D780" s="47"/>
      <c r="E780" s="47"/>
      <c r="F780" s="9"/>
      <c r="G780" s="8"/>
      <c r="H780" s="47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7"/>
      <c r="B781" s="47"/>
      <c r="C781" s="47"/>
      <c r="D781" s="47"/>
      <c r="E781" s="47"/>
      <c r="F781" s="9"/>
      <c r="G781" s="8"/>
      <c r="H781" s="47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7"/>
      <c r="B782" s="47"/>
      <c r="C782" s="47"/>
      <c r="D782" s="47"/>
      <c r="E782" s="47"/>
      <c r="F782" s="9"/>
      <c r="G782" s="8"/>
      <c r="H782" s="47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7"/>
      <c r="B783" s="47"/>
      <c r="C783" s="47"/>
      <c r="D783" s="47"/>
      <c r="E783" s="47"/>
      <c r="F783" s="9"/>
      <c r="G783" s="8"/>
      <c r="H783" s="47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7"/>
      <c r="B784" s="47"/>
      <c r="C784" s="47"/>
      <c r="D784" s="47"/>
      <c r="E784" s="47"/>
      <c r="F784" s="9"/>
      <c r="G784" s="8"/>
      <c r="H784" s="47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7"/>
      <c r="B785" s="47"/>
      <c r="C785" s="47"/>
      <c r="D785" s="47"/>
      <c r="E785" s="47"/>
      <c r="F785" s="9"/>
      <c r="G785" s="8"/>
      <c r="H785" s="47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7"/>
      <c r="B786" s="47"/>
      <c r="C786" s="47"/>
      <c r="D786" s="47"/>
      <c r="E786" s="47"/>
      <c r="F786" s="9"/>
      <c r="G786" s="8"/>
      <c r="H786" s="47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7"/>
      <c r="B787" s="47"/>
      <c r="C787" s="47"/>
      <c r="D787" s="47"/>
      <c r="E787" s="47"/>
      <c r="F787" s="9"/>
      <c r="G787" s="8"/>
      <c r="H787" s="47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7"/>
      <c r="B788" s="47"/>
      <c r="C788" s="47"/>
      <c r="D788" s="47"/>
      <c r="E788" s="47"/>
      <c r="F788" s="9"/>
      <c r="G788" s="8"/>
      <c r="H788" s="47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7"/>
      <c r="B789" s="47"/>
      <c r="C789" s="47"/>
      <c r="D789" s="47"/>
      <c r="E789" s="47"/>
      <c r="F789" s="9"/>
      <c r="G789" s="8"/>
      <c r="H789" s="47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7"/>
      <c r="B790" s="47"/>
      <c r="C790" s="47"/>
      <c r="D790" s="47"/>
      <c r="E790" s="47"/>
      <c r="F790" s="9"/>
      <c r="G790" s="8"/>
      <c r="H790" s="47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7"/>
      <c r="B791" s="47"/>
      <c r="C791" s="47"/>
      <c r="D791" s="47"/>
      <c r="E791" s="47"/>
      <c r="F791" s="9"/>
      <c r="G791" s="8"/>
      <c r="H791" s="47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7"/>
      <c r="B792" s="47"/>
      <c r="C792" s="47"/>
      <c r="D792" s="47"/>
      <c r="E792" s="47"/>
      <c r="F792" s="9"/>
      <c r="G792" s="8"/>
      <c r="H792" s="47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7"/>
      <c r="B793" s="47"/>
      <c r="C793" s="47"/>
      <c r="D793" s="47"/>
      <c r="E793" s="47"/>
      <c r="F793" s="9"/>
      <c r="G793" s="8"/>
      <c r="H793" s="47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7"/>
      <c r="B794" s="47"/>
      <c r="C794" s="47"/>
      <c r="D794" s="47"/>
      <c r="E794" s="47"/>
      <c r="F794" s="9"/>
      <c r="G794" s="8"/>
      <c r="H794" s="47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7"/>
      <c r="B795" s="47"/>
      <c r="C795" s="47"/>
      <c r="D795" s="47"/>
      <c r="E795" s="47"/>
      <c r="F795" s="9"/>
      <c r="G795" s="8"/>
      <c r="H795" s="47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7"/>
      <c r="B796" s="47"/>
      <c r="C796" s="47"/>
      <c r="D796" s="47"/>
      <c r="E796" s="47"/>
      <c r="F796" s="9"/>
      <c r="G796" s="8"/>
      <c r="H796" s="47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7"/>
      <c r="B797" s="47"/>
      <c r="C797" s="47"/>
      <c r="D797" s="47"/>
      <c r="E797" s="47"/>
      <c r="F797" s="9"/>
      <c r="G797" s="8"/>
      <c r="H797" s="47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7"/>
      <c r="B798" s="47"/>
      <c r="C798" s="47"/>
      <c r="D798" s="47"/>
      <c r="E798" s="47"/>
      <c r="F798" s="9"/>
      <c r="G798" s="8"/>
      <c r="H798" s="47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7"/>
      <c r="B799" s="47"/>
      <c r="C799" s="47"/>
      <c r="D799" s="47"/>
      <c r="E799" s="47"/>
      <c r="F799" s="9"/>
      <c r="G799" s="8"/>
      <c r="H799" s="47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7"/>
      <c r="B800" s="47"/>
      <c r="C800" s="47"/>
      <c r="D800" s="47"/>
      <c r="E800" s="47"/>
      <c r="F800" s="9"/>
      <c r="G800" s="8"/>
      <c r="H800" s="47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7"/>
      <c r="B801" s="47"/>
      <c r="C801" s="47"/>
      <c r="D801" s="47"/>
      <c r="E801" s="47"/>
      <c r="F801" s="9"/>
      <c r="G801" s="8"/>
      <c r="H801" s="47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7"/>
      <c r="B802" s="47"/>
      <c r="C802" s="47"/>
      <c r="D802" s="47"/>
      <c r="E802" s="47"/>
      <c r="F802" s="9"/>
      <c r="G802" s="8"/>
      <c r="H802" s="47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7"/>
      <c r="B803" s="47"/>
      <c r="C803" s="47"/>
      <c r="D803" s="47"/>
      <c r="E803" s="47"/>
      <c r="F803" s="9"/>
      <c r="G803" s="8"/>
      <c r="H803" s="47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7"/>
      <c r="B804" s="47"/>
      <c r="C804" s="47"/>
      <c r="D804" s="47"/>
      <c r="E804" s="47"/>
      <c r="F804" s="9"/>
      <c r="G804" s="8"/>
      <c r="H804" s="47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7"/>
      <c r="B805" s="47"/>
      <c r="C805" s="47"/>
      <c r="D805" s="47"/>
      <c r="E805" s="47"/>
      <c r="F805" s="9"/>
      <c r="G805" s="8"/>
      <c r="H805" s="47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7"/>
      <c r="B806" s="47"/>
      <c r="C806" s="47"/>
      <c r="D806" s="47"/>
      <c r="E806" s="47"/>
      <c r="F806" s="9"/>
      <c r="G806" s="8"/>
      <c r="H806" s="47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7"/>
      <c r="B807" s="47"/>
      <c r="C807" s="47"/>
      <c r="D807" s="47"/>
      <c r="E807" s="47"/>
      <c r="F807" s="9"/>
      <c r="G807" s="8"/>
      <c r="H807" s="47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7"/>
      <c r="B808" s="47"/>
      <c r="C808" s="47"/>
      <c r="D808" s="47"/>
      <c r="E808" s="47"/>
      <c r="F808" s="9"/>
      <c r="G808" s="8"/>
      <c r="H808" s="47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7"/>
      <c r="B809" s="47"/>
      <c r="C809" s="47"/>
      <c r="D809" s="47"/>
      <c r="E809" s="47"/>
      <c r="F809" s="9"/>
      <c r="G809" s="8"/>
      <c r="H809" s="47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7"/>
      <c r="B810" s="47"/>
      <c r="C810" s="47"/>
      <c r="D810" s="47"/>
      <c r="E810" s="47"/>
      <c r="F810" s="9"/>
      <c r="G810" s="8"/>
      <c r="H810" s="47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7"/>
      <c r="B811" s="47"/>
      <c r="C811" s="47"/>
      <c r="D811" s="47"/>
      <c r="E811" s="47"/>
      <c r="F811" s="9"/>
      <c r="G811" s="8"/>
      <c r="H811" s="47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7"/>
      <c r="B812" s="47"/>
      <c r="C812" s="47"/>
      <c r="D812" s="47"/>
      <c r="E812" s="47"/>
      <c r="F812" s="9"/>
      <c r="G812" s="8"/>
      <c r="H812" s="47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7"/>
      <c r="B813" s="47"/>
      <c r="C813" s="47"/>
      <c r="D813" s="47"/>
      <c r="E813" s="47"/>
      <c r="F813" s="9"/>
      <c r="G813" s="8"/>
      <c r="H813" s="47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7"/>
      <c r="B814" s="47"/>
      <c r="C814" s="47"/>
      <c r="D814" s="47"/>
      <c r="E814" s="47"/>
      <c r="F814" s="9"/>
      <c r="G814" s="8"/>
      <c r="H814" s="47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7"/>
      <c r="B815" s="47"/>
      <c r="C815" s="47"/>
      <c r="D815" s="47"/>
      <c r="E815" s="47"/>
      <c r="F815" s="9"/>
      <c r="G815" s="8"/>
      <c r="H815" s="47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7"/>
      <c r="B816" s="47"/>
      <c r="C816" s="47"/>
      <c r="D816" s="47"/>
      <c r="E816" s="47"/>
      <c r="F816" s="9"/>
      <c r="G816" s="8"/>
      <c r="H816" s="47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7"/>
      <c r="B817" s="47"/>
      <c r="C817" s="47"/>
      <c r="D817" s="47"/>
      <c r="E817" s="47"/>
      <c r="F817" s="9"/>
      <c r="G817" s="8"/>
      <c r="H817" s="47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7"/>
      <c r="B818" s="47"/>
      <c r="C818" s="47"/>
      <c r="D818" s="47"/>
      <c r="E818" s="47"/>
      <c r="F818" s="9"/>
      <c r="G818" s="8"/>
      <c r="H818" s="47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7"/>
      <c r="B819" s="47"/>
      <c r="C819" s="47"/>
      <c r="D819" s="47"/>
      <c r="E819" s="47"/>
      <c r="F819" s="9"/>
      <c r="G819" s="8"/>
      <c r="H819" s="47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7"/>
      <c r="B820" s="47"/>
      <c r="C820" s="47"/>
      <c r="D820" s="47"/>
      <c r="E820" s="47"/>
      <c r="F820" s="9"/>
      <c r="G820" s="8"/>
      <c r="H820" s="47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7"/>
      <c r="B821" s="47"/>
      <c r="C821" s="47"/>
      <c r="D821" s="47"/>
      <c r="E821" s="47"/>
      <c r="F821" s="9"/>
      <c r="G821" s="8"/>
      <c r="H821" s="47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7"/>
      <c r="B822" s="47"/>
      <c r="C822" s="47"/>
      <c r="D822" s="47"/>
      <c r="E822" s="47"/>
      <c r="F822" s="9"/>
      <c r="G822" s="8"/>
      <c r="H822" s="47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7"/>
      <c r="B823" s="47"/>
      <c r="C823" s="47"/>
      <c r="D823" s="47"/>
      <c r="E823" s="47"/>
      <c r="F823" s="9"/>
      <c r="G823" s="8"/>
      <c r="H823" s="47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7"/>
      <c r="B824" s="47"/>
      <c r="C824" s="47"/>
      <c r="D824" s="47"/>
      <c r="E824" s="47"/>
      <c r="F824" s="9"/>
      <c r="G824" s="8"/>
      <c r="H824" s="47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7"/>
      <c r="B825" s="47"/>
      <c r="C825" s="47"/>
      <c r="D825" s="47"/>
      <c r="E825" s="47"/>
      <c r="F825" s="9"/>
      <c r="G825" s="8"/>
      <c r="H825" s="47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7"/>
      <c r="B826" s="47"/>
      <c r="C826" s="47"/>
      <c r="D826" s="47"/>
      <c r="E826" s="47"/>
      <c r="F826" s="9"/>
      <c r="G826" s="8"/>
      <c r="H826" s="47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7"/>
      <c r="B827" s="47"/>
      <c r="C827" s="47"/>
      <c r="D827" s="47"/>
      <c r="E827" s="47"/>
      <c r="F827" s="9"/>
      <c r="G827" s="8"/>
      <c r="H827" s="47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7"/>
      <c r="B828" s="47"/>
      <c r="C828" s="47"/>
      <c r="D828" s="47"/>
      <c r="E828" s="47"/>
      <c r="F828" s="9"/>
      <c r="G828" s="8"/>
      <c r="H828" s="47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7"/>
      <c r="B829" s="47"/>
      <c r="C829" s="47"/>
      <c r="D829" s="47"/>
      <c r="E829" s="47"/>
      <c r="F829" s="9"/>
      <c r="G829" s="8"/>
      <c r="H829" s="47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7"/>
      <c r="B830" s="47"/>
      <c r="C830" s="47"/>
      <c r="D830" s="47"/>
      <c r="E830" s="47"/>
      <c r="F830" s="9"/>
      <c r="G830" s="8"/>
      <c r="H830" s="47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7"/>
      <c r="B831" s="47"/>
      <c r="C831" s="47"/>
      <c r="D831" s="47"/>
      <c r="E831" s="47"/>
      <c r="F831" s="9"/>
      <c r="G831" s="8"/>
      <c r="H831" s="47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7"/>
      <c r="B832" s="47"/>
      <c r="C832" s="47"/>
      <c r="D832" s="47"/>
      <c r="E832" s="47"/>
      <c r="F832" s="9"/>
      <c r="G832" s="8"/>
      <c r="H832" s="47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7"/>
      <c r="B833" s="47"/>
      <c r="C833" s="47"/>
      <c r="D833" s="47"/>
      <c r="E833" s="47"/>
      <c r="F833" s="9"/>
      <c r="G833" s="8"/>
      <c r="H833" s="47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7"/>
      <c r="B834" s="47"/>
      <c r="C834" s="47"/>
      <c r="D834" s="47"/>
      <c r="E834" s="47"/>
      <c r="F834" s="9"/>
      <c r="G834" s="8"/>
      <c r="H834" s="47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7"/>
      <c r="B835" s="47"/>
      <c r="C835" s="47"/>
      <c r="D835" s="47"/>
      <c r="E835" s="47"/>
      <c r="F835" s="9"/>
      <c r="G835" s="8"/>
      <c r="H835" s="47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7"/>
      <c r="B836" s="47"/>
      <c r="C836" s="47"/>
      <c r="D836" s="47"/>
      <c r="E836" s="47"/>
      <c r="F836" s="9"/>
      <c r="G836" s="8"/>
      <c r="H836" s="47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7"/>
      <c r="B837" s="47"/>
      <c r="C837" s="47"/>
      <c r="D837" s="47"/>
      <c r="E837" s="47"/>
      <c r="F837" s="9"/>
      <c r="G837" s="8"/>
      <c r="H837" s="47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7"/>
      <c r="B838" s="47"/>
      <c r="C838" s="47"/>
      <c r="D838" s="47"/>
      <c r="E838" s="47"/>
      <c r="F838" s="9"/>
      <c r="G838" s="8"/>
      <c r="H838" s="47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7"/>
      <c r="B839" s="47"/>
      <c r="C839" s="47"/>
      <c r="D839" s="47"/>
      <c r="E839" s="47"/>
      <c r="F839" s="9"/>
      <c r="G839" s="8"/>
      <c r="H839" s="47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7"/>
      <c r="B840" s="47"/>
      <c r="C840" s="47"/>
      <c r="D840" s="47"/>
      <c r="E840" s="47"/>
      <c r="F840" s="9"/>
      <c r="G840" s="8"/>
      <c r="H840" s="47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7"/>
      <c r="B841" s="47"/>
      <c r="C841" s="47"/>
      <c r="D841" s="47"/>
      <c r="E841" s="47"/>
      <c r="F841" s="9"/>
      <c r="G841" s="8"/>
      <c r="H841" s="47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7"/>
      <c r="B842" s="47"/>
      <c r="C842" s="47"/>
      <c r="D842" s="47"/>
      <c r="E842" s="47"/>
      <c r="F842" s="9"/>
      <c r="G842" s="8"/>
      <c r="H842" s="47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7"/>
      <c r="B843" s="47"/>
      <c r="C843" s="47"/>
      <c r="D843" s="47"/>
      <c r="E843" s="47"/>
      <c r="F843" s="9"/>
      <c r="G843" s="8"/>
      <c r="H843" s="47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7"/>
      <c r="B844" s="47"/>
      <c r="C844" s="47"/>
      <c r="D844" s="47"/>
      <c r="E844" s="47"/>
      <c r="F844" s="9"/>
      <c r="G844" s="8"/>
      <c r="H844" s="47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7"/>
      <c r="B845" s="47"/>
      <c r="C845" s="47"/>
      <c r="D845" s="47"/>
      <c r="E845" s="47"/>
      <c r="F845" s="9"/>
      <c r="G845" s="8"/>
      <c r="H845" s="47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7"/>
      <c r="B846" s="47"/>
      <c r="C846" s="47"/>
      <c r="D846" s="47"/>
      <c r="E846" s="47"/>
      <c r="F846" s="9"/>
      <c r="G846" s="8"/>
      <c r="H846" s="47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7"/>
      <c r="B847" s="47"/>
      <c r="C847" s="47"/>
      <c r="D847" s="47"/>
      <c r="E847" s="47"/>
      <c r="F847" s="9"/>
      <c r="G847" s="8"/>
      <c r="H847" s="47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7"/>
      <c r="B848" s="47"/>
      <c r="C848" s="47"/>
      <c r="D848" s="47"/>
      <c r="E848" s="47"/>
      <c r="F848" s="9"/>
      <c r="G848" s="8"/>
      <c r="H848" s="47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7"/>
      <c r="B849" s="47"/>
      <c r="C849" s="47"/>
      <c r="D849" s="47"/>
      <c r="E849" s="47"/>
      <c r="F849" s="9"/>
      <c r="G849" s="8"/>
      <c r="H849" s="47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7"/>
      <c r="B850" s="47"/>
      <c r="C850" s="47"/>
      <c r="D850" s="47"/>
      <c r="E850" s="47"/>
      <c r="F850" s="9"/>
      <c r="G850" s="8"/>
      <c r="H850" s="47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7"/>
      <c r="B851" s="47"/>
      <c r="C851" s="47"/>
      <c r="D851" s="47"/>
      <c r="E851" s="47"/>
      <c r="F851" s="9"/>
      <c r="G851" s="8"/>
      <c r="H851" s="47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7"/>
      <c r="B852" s="47"/>
      <c r="C852" s="47"/>
      <c r="D852" s="47"/>
      <c r="E852" s="47"/>
      <c r="F852" s="9"/>
      <c r="G852" s="8"/>
      <c r="H852" s="47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7"/>
      <c r="B853" s="47"/>
      <c r="C853" s="47"/>
      <c r="D853" s="47"/>
      <c r="E853" s="47"/>
      <c r="F853" s="9"/>
      <c r="G853" s="8"/>
      <c r="H853" s="47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7"/>
      <c r="B854" s="47"/>
      <c r="C854" s="47"/>
      <c r="D854" s="47"/>
      <c r="E854" s="47"/>
      <c r="F854" s="9"/>
      <c r="G854" s="8"/>
      <c r="H854" s="47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7"/>
      <c r="B855" s="47"/>
      <c r="C855" s="47"/>
      <c r="D855" s="47"/>
      <c r="E855" s="47"/>
      <c r="F855" s="9"/>
      <c r="G855" s="8"/>
      <c r="H855" s="47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7"/>
      <c r="B856" s="47"/>
      <c r="C856" s="47"/>
      <c r="D856" s="47"/>
      <c r="E856" s="47"/>
      <c r="F856" s="9"/>
      <c r="G856" s="8"/>
      <c r="H856" s="47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7"/>
      <c r="B857" s="47"/>
      <c r="C857" s="47"/>
      <c r="D857" s="47"/>
      <c r="E857" s="47"/>
      <c r="F857" s="9"/>
      <c r="G857" s="8"/>
      <c r="H857" s="47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7"/>
      <c r="B858" s="47"/>
      <c r="C858" s="47"/>
      <c r="D858" s="47"/>
      <c r="E858" s="47"/>
      <c r="F858" s="9"/>
      <c r="G858" s="8"/>
      <c r="H858" s="47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7"/>
      <c r="B859" s="47"/>
      <c r="C859" s="47"/>
      <c r="D859" s="47"/>
      <c r="E859" s="47"/>
      <c r="F859" s="9"/>
      <c r="G859" s="8"/>
      <c r="H859" s="47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7"/>
      <c r="B860" s="47"/>
      <c r="C860" s="47"/>
      <c r="D860" s="47"/>
      <c r="E860" s="47"/>
      <c r="F860" s="9"/>
      <c r="G860" s="8"/>
      <c r="H860" s="47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7"/>
      <c r="B861" s="47"/>
      <c r="C861" s="47"/>
      <c r="D861" s="47"/>
      <c r="E861" s="47"/>
      <c r="F861" s="9"/>
      <c r="G861" s="8"/>
      <c r="H861" s="47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7"/>
      <c r="B862" s="47"/>
      <c r="C862" s="47"/>
      <c r="D862" s="47"/>
      <c r="E862" s="47"/>
      <c r="F862" s="9"/>
      <c r="G862" s="8"/>
      <c r="H862" s="47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7"/>
      <c r="B863" s="47"/>
      <c r="C863" s="47"/>
      <c r="D863" s="47"/>
      <c r="E863" s="47"/>
      <c r="F863" s="9"/>
      <c r="G863" s="8"/>
      <c r="H863" s="47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7"/>
      <c r="B864" s="47"/>
      <c r="C864" s="47"/>
      <c r="D864" s="47"/>
      <c r="E864" s="47"/>
      <c r="F864" s="9"/>
      <c r="G864" s="8"/>
      <c r="H864" s="47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7"/>
      <c r="B865" s="47"/>
      <c r="C865" s="47"/>
      <c r="D865" s="47"/>
      <c r="E865" s="47"/>
      <c r="F865" s="9"/>
      <c r="G865" s="8"/>
      <c r="H865" s="47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7"/>
      <c r="B866" s="47"/>
      <c r="C866" s="47"/>
      <c r="D866" s="47"/>
      <c r="E866" s="47"/>
      <c r="F866" s="9"/>
      <c r="G866" s="8"/>
      <c r="H866" s="47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7"/>
      <c r="B867" s="47"/>
      <c r="C867" s="47"/>
      <c r="D867" s="47"/>
      <c r="E867" s="47"/>
      <c r="F867" s="9"/>
      <c r="G867" s="8"/>
      <c r="H867" s="47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7"/>
      <c r="B868" s="47"/>
      <c r="C868" s="47"/>
      <c r="D868" s="47"/>
      <c r="E868" s="47"/>
      <c r="F868" s="9"/>
      <c r="G868" s="8"/>
      <c r="H868" s="47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7"/>
      <c r="B869" s="47"/>
      <c r="C869" s="47"/>
      <c r="D869" s="47"/>
      <c r="E869" s="47"/>
      <c r="F869" s="9"/>
      <c r="G869" s="8"/>
      <c r="H869" s="47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7"/>
      <c r="B870" s="47"/>
      <c r="C870" s="47"/>
      <c r="D870" s="47"/>
      <c r="E870" s="47"/>
      <c r="F870" s="9"/>
      <c r="G870" s="8"/>
      <c r="H870" s="47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7"/>
      <c r="B871" s="47"/>
      <c r="C871" s="47"/>
      <c r="D871" s="47"/>
      <c r="E871" s="47"/>
      <c r="F871" s="9"/>
      <c r="G871" s="8"/>
      <c r="H871" s="47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7"/>
      <c r="B872" s="47"/>
      <c r="C872" s="47"/>
      <c r="D872" s="47"/>
      <c r="E872" s="47"/>
      <c r="F872" s="9"/>
      <c r="G872" s="8"/>
      <c r="H872" s="47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7"/>
      <c r="B873" s="47"/>
      <c r="C873" s="47"/>
      <c r="D873" s="47"/>
      <c r="E873" s="47"/>
      <c r="F873" s="9"/>
      <c r="G873" s="8"/>
      <c r="H873" s="47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7"/>
      <c r="B874" s="47"/>
      <c r="C874" s="47"/>
      <c r="D874" s="47"/>
      <c r="E874" s="47"/>
      <c r="F874" s="9"/>
      <c r="G874" s="8"/>
      <c r="H874" s="47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7"/>
      <c r="B875" s="47"/>
      <c r="C875" s="47"/>
      <c r="D875" s="47"/>
      <c r="E875" s="47"/>
      <c r="F875" s="9"/>
      <c r="G875" s="8"/>
      <c r="H875" s="47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7"/>
      <c r="B876" s="47"/>
      <c r="C876" s="47"/>
      <c r="D876" s="47"/>
      <c r="E876" s="47"/>
      <c r="F876" s="9"/>
      <c r="G876" s="8"/>
      <c r="H876" s="47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7"/>
      <c r="B877" s="47"/>
      <c r="C877" s="47"/>
      <c r="D877" s="47"/>
      <c r="E877" s="47"/>
      <c r="F877" s="9"/>
      <c r="G877" s="8"/>
      <c r="H877" s="47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7"/>
      <c r="B878" s="47"/>
      <c r="C878" s="47"/>
      <c r="D878" s="47"/>
      <c r="E878" s="47"/>
      <c r="F878" s="9"/>
      <c r="G878" s="8"/>
      <c r="H878" s="47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7"/>
      <c r="B879" s="47"/>
      <c r="C879" s="47"/>
      <c r="D879" s="47"/>
      <c r="E879" s="47"/>
      <c r="F879" s="9"/>
      <c r="G879" s="8"/>
      <c r="H879" s="47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7"/>
      <c r="B880" s="47"/>
      <c r="C880" s="47"/>
      <c r="D880" s="47"/>
      <c r="E880" s="47"/>
      <c r="F880" s="9"/>
      <c r="G880" s="8"/>
      <c r="H880" s="47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7"/>
      <c r="B881" s="47"/>
      <c r="C881" s="47"/>
      <c r="D881" s="47"/>
      <c r="E881" s="47"/>
      <c r="F881" s="9"/>
      <c r="G881" s="8"/>
      <c r="H881" s="47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7"/>
      <c r="B882" s="47"/>
      <c r="C882" s="47"/>
      <c r="D882" s="47"/>
      <c r="E882" s="47"/>
      <c r="F882" s="9"/>
      <c r="G882" s="8"/>
      <c r="H882" s="47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7"/>
      <c r="B883" s="47"/>
      <c r="C883" s="47"/>
      <c r="D883" s="47"/>
      <c r="E883" s="47"/>
      <c r="F883" s="9"/>
      <c r="G883" s="8"/>
      <c r="H883" s="47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7"/>
      <c r="B884" s="47"/>
      <c r="C884" s="47"/>
      <c r="D884" s="47"/>
      <c r="E884" s="47"/>
      <c r="F884" s="9"/>
      <c r="G884" s="8"/>
      <c r="H884" s="47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7"/>
      <c r="B885" s="47"/>
      <c r="C885" s="47"/>
      <c r="D885" s="47"/>
      <c r="E885" s="47"/>
      <c r="F885" s="9"/>
      <c r="G885" s="8"/>
      <c r="H885" s="47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7"/>
      <c r="B886" s="47"/>
      <c r="C886" s="47"/>
      <c r="D886" s="47"/>
      <c r="E886" s="47"/>
      <c r="F886" s="9"/>
      <c r="G886" s="8"/>
      <c r="H886" s="47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7"/>
      <c r="B887" s="47"/>
      <c r="C887" s="47"/>
      <c r="D887" s="47"/>
      <c r="E887" s="47"/>
      <c r="F887" s="9"/>
      <c r="G887" s="8"/>
      <c r="H887" s="47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7"/>
      <c r="B888" s="47"/>
      <c r="C888" s="47"/>
      <c r="D888" s="47"/>
      <c r="E888" s="47"/>
      <c r="F888" s="9"/>
      <c r="G888" s="8"/>
      <c r="H888" s="47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7"/>
      <c r="B889" s="47"/>
      <c r="C889" s="47"/>
      <c r="D889" s="47"/>
      <c r="E889" s="47"/>
      <c r="F889" s="9"/>
      <c r="G889" s="8"/>
      <c r="H889" s="47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7"/>
      <c r="B890" s="47"/>
      <c r="C890" s="47"/>
      <c r="D890" s="47"/>
      <c r="E890" s="47"/>
      <c r="F890" s="9"/>
      <c r="G890" s="8"/>
      <c r="H890" s="47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7"/>
      <c r="B891" s="47"/>
      <c r="C891" s="47"/>
      <c r="D891" s="47"/>
      <c r="E891" s="47"/>
      <c r="F891" s="9"/>
      <c r="G891" s="8"/>
      <c r="H891" s="47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7"/>
      <c r="B892" s="47"/>
      <c r="C892" s="47"/>
      <c r="D892" s="47"/>
      <c r="E892" s="47"/>
      <c r="F892" s="9"/>
      <c r="G892" s="8"/>
      <c r="H892" s="47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7"/>
      <c r="B893" s="47"/>
      <c r="C893" s="47"/>
      <c r="D893" s="47"/>
      <c r="E893" s="47"/>
      <c r="F893" s="9"/>
      <c r="G893" s="8"/>
      <c r="H893" s="47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7"/>
      <c r="B894" s="47"/>
      <c r="C894" s="47"/>
      <c r="D894" s="47"/>
      <c r="E894" s="47"/>
      <c r="F894" s="9"/>
      <c r="G894" s="8"/>
      <c r="H894" s="47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7"/>
      <c r="B895" s="47"/>
      <c r="C895" s="47"/>
      <c r="D895" s="47"/>
      <c r="E895" s="47"/>
      <c r="F895" s="9"/>
      <c r="G895" s="8"/>
      <c r="H895" s="47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7"/>
      <c r="B896" s="47"/>
      <c r="C896" s="47"/>
      <c r="D896" s="47"/>
      <c r="E896" s="47"/>
      <c r="F896" s="9"/>
      <c r="G896" s="8"/>
      <c r="H896" s="47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7"/>
      <c r="B897" s="47"/>
      <c r="C897" s="47"/>
      <c r="D897" s="47"/>
      <c r="E897" s="47"/>
      <c r="F897" s="9"/>
      <c r="G897" s="8"/>
      <c r="H897" s="47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7"/>
      <c r="B898" s="47"/>
      <c r="C898" s="47"/>
      <c r="D898" s="47"/>
      <c r="E898" s="47"/>
      <c r="F898" s="9"/>
      <c r="G898" s="8"/>
      <c r="H898" s="47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7"/>
      <c r="B899" s="47"/>
      <c r="C899" s="47"/>
      <c r="D899" s="47"/>
      <c r="E899" s="47"/>
      <c r="F899" s="9"/>
      <c r="G899" s="8"/>
      <c r="H899" s="47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7"/>
      <c r="B900" s="47"/>
      <c r="C900" s="47"/>
      <c r="D900" s="47"/>
      <c r="E900" s="47"/>
      <c r="F900" s="9"/>
      <c r="G900" s="8"/>
      <c r="H900" s="47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7"/>
      <c r="B901" s="47"/>
      <c r="C901" s="47"/>
      <c r="D901" s="47"/>
      <c r="E901" s="47"/>
      <c r="F901" s="9"/>
      <c r="G901" s="8"/>
      <c r="H901" s="47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7"/>
      <c r="B902" s="47"/>
      <c r="C902" s="47"/>
      <c r="D902" s="47"/>
      <c r="E902" s="47"/>
      <c r="F902" s="9"/>
      <c r="G902" s="8"/>
      <c r="H902" s="47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7"/>
      <c r="B903" s="47"/>
      <c r="C903" s="47"/>
      <c r="D903" s="47"/>
      <c r="E903" s="47"/>
      <c r="F903" s="9"/>
      <c r="G903" s="8"/>
      <c r="H903" s="47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7"/>
      <c r="B904" s="47"/>
      <c r="C904" s="47"/>
      <c r="D904" s="47"/>
      <c r="E904" s="47"/>
      <c r="F904" s="9"/>
      <c r="G904" s="8"/>
      <c r="H904" s="47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7"/>
      <c r="B905" s="47"/>
      <c r="C905" s="47"/>
      <c r="D905" s="47"/>
      <c r="E905" s="47"/>
      <c r="F905" s="9"/>
      <c r="G905" s="8"/>
      <c r="H905" s="47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7"/>
      <c r="B906" s="47"/>
      <c r="C906" s="47"/>
      <c r="D906" s="47"/>
      <c r="E906" s="47"/>
      <c r="F906" s="9"/>
      <c r="G906" s="8"/>
      <c r="H906" s="47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7"/>
      <c r="B907" s="47"/>
      <c r="C907" s="47"/>
      <c r="D907" s="47"/>
      <c r="E907" s="47"/>
      <c r="F907" s="9"/>
      <c r="G907" s="8"/>
      <c r="H907" s="47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7"/>
      <c r="B908" s="47"/>
      <c r="C908" s="47"/>
      <c r="D908" s="47"/>
      <c r="E908" s="47"/>
      <c r="F908" s="9"/>
      <c r="G908" s="8"/>
      <c r="H908" s="47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7"/>
      <c r="B909" s="47"/>
      <c r="C909" s="47"/>
      <c r="D909" s="47"/>
      <c r="E909" s="47"/>
      <c r="F909" s="9"/>
      <c r="G909" s="8"/>
      <c r="H909" s="47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7"/>
      <c r="B910" s="47"/>
      <c r="C910" s="47"/>
      <c r="D910" s="47"/>
      <c r="E910" s="47"/>
      <c r="F910" s="9"/>
      <c r="G910" s="8"/>
      <c r="H910" s="47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7"/>
      <c r="B911" s="47"/>
      <c r="C911" s="47"/>
      <c r="D911" s="47"/>
      <c r="E911" s="47"/>
      <c r="F911" s="9"/>
      <c r="G911" s="8"/>
      <c r="H911" s="47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7"/>
      <c r="B912" s="47"/>
      <c r="C912" s="47"/>
      <c r="D912" s="47"/>
      <c r="E912" s="47"/>
      <c r="F912" s="9"/>
      <c r="G912" s="8"/>
      <c r="H912" s="47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7"/>
      <c r="B913" s="47"/>
      <c r="C913" s="47"/>
      <c r="D913" s="47"/>
      <c r="E913" s="47"/>
      <c r="F913" s="9"/>
      <c r="G913" s="8"/>
      <c r="H913" s="47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7"/>
      <c r="B914" s="47"/>
      <c r="C914" s="47"/>
      <c r="D914" s="47"/>
      <c r="E914" s="47"/>
      <c r="F914" s="9"/>
      <c r="G914" s="8"/>
      <c r="H914" s="47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7"/>
      <c r="B915" s="47"/>
      <c r="C915" s="47"/>
      <c r="D915" s="47"/>
      <c r="E915" s="47"/>
      <c r="F915" s="9"/>
      <c r="G915" s="8"/>
      <c r="H915" s="47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7"/>
      <c r="B916" s="47"/>
      <c r="C916" s="47"/>
      <c r="D916" s="47"/>
      <c r="E916" s="47"/>
      <c r="F916" s="9"/>
      <c r="G916" s="8"/>
      <c r="H916" s="47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7"/>
      <c r="B917" s="47"/>
      <c r="C917" s="47"/>
      <c r="D917" s="47"/>
      <c r="E917" s="47"/>
      <c r="F917" s="9"/>
      <c r="G917" s="8"/>
      <c r="H917" s="47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7"/>
      <c r="B918" s="47"/>
      <c r="C918" s="47"/>
      <c r="D918" s="47"/>
      <c r="E918" s="47"/>
      <c r="F918" s="9"/>
      <c r="G918" s="8"/>
      <c r="H918" s="47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7"/>
      <c r="B919" s="47"/>
      <c r="C919" s="47"/>
      <c r="D919" s="47"/>
      <c r="E919" s="47"/>
      <c r="F919" s="9"/>
      <c r="G919" s="8"/>
      <c r="H919" s="47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7"/>
      <c r="B920" s="47"/>
      <c r="C920" s="47"/>
      <c r="D920" s="47"/>
      <c r="E920" s="47"/>
      <c r="F920" s="9"/>
      <c r="G920" s="8"/>
      <c r="H920" s="47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7"/>
      <c r="B921" s="47"/>
      <c r="C921" s="47"/>
      <c r="D921" s="47"/>
      <c r="E921" s="47"/>
      <c r="F921" s="9"/>
      <c r="G921" s="8"/>
      <c r="H921" s="47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7"/>
      <c r="B922" s="47"/>
      <c r="C922" s="47"/>
      <c r="D922" s="47"/>
      <c r="E922" s="47"/>
      <c r="F922" s="9"/>
      <c r="G922" s="8"/>
      <c r="H922" s="47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7"/>
      <c r="B923" s="47"/>
      <c r="C923" s="47"/>
      <c r="D923" s="47"/>
      <c r="E923" s="47"/>
      <c r="F923" s="9"/>
      <c r="G923" s="8"/>
      <c r="H923" s="47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7"/>
      <c r="B924" s="47"/>
      <c r="C924" s="47"/>
      <c r="D924" s="47"/>
      <c r="E924" s="47"/>
      <c r="F924" s="9"/>
      <c r="G924" s="8"/>
      <c r="H924" s="47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7"/>
      <c r="B925" s="47"/>
      <c r="C925" s="47"/>
      <c r="D925" s="47"/>
      <c r="E925" s="47"/>
      <c r="F925" s="9"/>
      <c r="G925" s="8"/>
      <c r="H925" s="47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7"/>
      <c r="B926" s="47"/>
      <c r="C926" s="47"/>
      <c r="D926" s="47"/>
      <c r="E926" s="47"/>
      <c r="F926" s="9"/>
      <c r="G926" s="8"/>
      <c r="H926" s="47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7"/>
      <c r="B927" s="47"/>
      <c r="C927" s="47"/>
      <c r="D927" s="47"/>
      <c r="E927" s="47"/>
      <c r="F927" s="9"/>
      <c r="G927" s="8"/>
      <c r="H927" s="47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7"/>
      <c r="B928" s="47"/>
      <c r="C928" s="47"/>
      <c r="D928" s="47"/>
      <c r="E928" s="47"/>
      <c r="F928" s="9"/>
      <c r="G928" s="8"/>
      <c r="H928" s="47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7"/>
      <c r="B929" s="47"/>
      <c r="C929" s="47"/>
      <c r="D929" s="47"/>
      <c r="E929" s="47"/>
      <c r="F929" s="9"/>
      <c r="G929" s="8"/>
      <c r="H929" s="47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7"/>
      <c r="B930" s="47"/>
      <c r="C930" s="47"/>
      <c r="D930" s="47"/>
      <c r="E930" s="47"/>
      <c r="F930" s="9"/>
      <c r="G930" s="8"/>
      <c r="H930" s="47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7"/>
      <c r="B931" s="47"/>
      <c r="C931" s="47"/>
      <c r="D931" s="47"/>
      <c r="E931" s="47"/>
      <c r="F931" s="9"/>
      <c r="G931" s="8"/>
      <c r="H931" s="47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7"/>
      <c r="B932" s="47"/>
      <c r="C932" s="47"/>
      <c r="D932" s="47"/>
      <c r="E932" s="47"/>
      <c r="F932" s="9"/>
      <c r="G932" s="8"/>
      <c r="H932" s="47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7"/>
      <c r="B933" s="47"/>
      <c r="C933" s="47"/>
      <c r="D933" s="47"/>
      <c r="E933" s="47"/>
      <c r="F933" s="9"/>
      <c r="G933" s="8"/>
      <c r="H933" s="47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7"/>
      <c r="B934" s="47"/>
      <c r="C934" s="47"/>
      <c r="D934" s="47"/>
      <c r="E934" s="47"/>
      <c r="F934" s="9"/>
      <c r="G934" s="8"/>
      <c r="H934" s="47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7"/>
      <c r="B935" s="47"/>
      <c r="C935" s="47"/>
      <c r="D935" s="47"/>
      <c r="E935" s="47"/>
      <c r="F935" s="9"/>
      <c r="G935" s="8"/>
      <c r="H935" s="47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7"/>
      <c r="B936" s="47"/>
      <c r="C936" s="47"/>
      <c r="D936" s="47"/>
      <c r="E936" s="47"/>
      <c r="F936" s="9"/>
      <c r="G936" s="8"/>
      <c r="H936" s="47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7"/>
      <c r="B937" s="47"/>
      <c r="C937" s="47"/>
      <c r="D937" s="47"/>
      <c r="E937" s="47"/>
      <c r="F937" s="9"/>
      <c r="G937" s="8"/>
      <c r="H937" s="47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7"/>
      <c r="B938" s="47"/>
      <c r="C938" s="47"/>
      <c r="D938" s="47"/>
      <c r="E938" s="47"/>
      <c r="F938" s="9"/>
      <c r="G938" s="8"/>
      <c r="H938" s="47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7"/>
      <c r="B939" s="47"/>
      <c r="C939" s="47"/>
      <c r="D939" s="47"/>
      <c r="E939" s="47"/>
      <c r="F939" s="9"/>
      <c r="G939" s="8"/>
      <c r="H939" s="47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7"/>
      <c r="B940" s="47"/>
      <c r="C940" s="47"/>
      <c r="D940" s="47"/>
      <c r="E940" s="47"/>
      <c r="F940" s="9"/>
      <c r="G940" s="8"/>
      <c r="H940" s="47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7"/>
      <c r="B941" s="47"/>
      <c r="C941" s="47"/>
      <c r="D941" s="47"/>
      <c r="E941" s="47"/>
      <c r="F941" s="9"/>
      <c r="G941" s="8"/>
      <c r="H941" s="47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7"/>
      <c r="B942" s="47"/>
      <c r="C942" s="47"/>
      <c r="D942" s="47"/>
      <c r="E942" s="47"/>
      <c r="F942" s="9"/>
      <c r="G942" s="8"/>
      <c r="H942" s="47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7"/>
      <c r="B943" s="47"/>
      <c r="C943" s="47"/>
      <c r="D943" s="47"/>
      <c r="E943" s="47"/>
      <c r="F943" s="9"/>
      <c r="G943" s="8"/>
      <c r="H943" s="47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7"/>
      <c r="B944" s="47"/>
      <c r="C944" s="47"/>
      <c r="D944" s="47"/>
      <c r="E944" s="47"/>
      <c r="F944" s="9"/>
      <c r="G944" s="8"/>
      <c r="H944" s="47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7"/>
      <c r="B945" s="47"/>
      <c r="C945" s="47"/>
      <c r="D945" s="47"/>
      <c r="E945" s="47"/>
      <c r="F945" s="9"/>
      <c r="G945" s="8"/>
      <c r="H945" s="47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7"/>
      <c r="B946" s="47"/>
      <c r="C946" s="47"/>
      <c r="D946" s="47"/>
      <c r="E946" s="47"/>
      <c r="F946" s="9"/>
      <c r="G946" s="8"/>
      <c r="H946" s="47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7"/>
      <c r="B947" s="47"/>
      <c r="C947" s="47"/>
      <c r="D947" s="47"/>
      <c r="E947" s="47"/>
      <c r="F947" s="9"/>
      <c r="G947" s="8"/>
      <c r="H947" s="47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7"/>
      <c r="B948" s="47"/>
      <c r="C948" s="47"/>
      <c r="D948" s="47"/>
      <c r="E948" s="47"/>
      <c r="F948" s="9"/>
      <c r="G948" s="8"/>
      <c r="H948" s="47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7"/>
      <c r="B949" s="47"/>
      <c r="C949" s="47"/>
      <c r="D949" s="47"/>
      <c r="E949" s="47"/>
      <c r="F949" s="9"/>
      <c r="G949" s="8"/>
      <c r="H949" s="47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7"/>
      <c r="B950" s="47"/>
      <c r="C950" s="47"/>
      <c r="D950" s="47"/>
      <c r="E950" s="47"/>
      <c r="F950" s="9"/>
      <c r="G950" s="8"/>
      <c r="H950" s="47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7"/>
      <c r="B951" s="47"/>
      <c r="C951" s="47"/>
      <c r="D951" s="47"/>
      <c r="E951" s="47"/>
      <c r="F951" s="9"/>
      <c r="G951" s="8"/>
      <c r="H951" s="47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7"/>
      <c r="B952" s="47"/>
      <c r="C952" s="47"/>
      <c r="D952" s="47"/>
      <c r="E952" s="47"/>
      <c r="F952" s="9"/>
      <c r="G952" s="8"/>
      <c r="H952" s="47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7"/>
      <c r="B953" s="47"/>
      <c r="C953" s="47"/>
      <c r="D953" s="47"/>
      <c r="E953" s="47"/>
      <c r="F953" s="9"/>
      <c r="G953" s="8"/>
      <c r="H953" s="47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7"/>
      <c r="B954" s="47"/>
      <c r="C954" s="47"/>
      <c r="D954" s="47"/>
      <c r="E954" s="47"/>
      <c r="F954" s="9"/>
      <c r="G954" s="8"/>
      <c r="H954" s="47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7"/>
      <c r="B955" s="47"/>
      <c r="C955" s="47"/>
      <c r="D955" s="47"/>
      <c r="E955" s="47"/>
      <c r="F955" s="9"/>
      <c r="G955" s="8"/>
      <c r="H955" s="47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7"/>
      <c r="B956" s="47"/>
      <c r="C956" s="47"/>
      <c r="D956" s="47"/>
      <c r="E956" s="47"/>
      <c r="F956" s="9"/>
      <c r="G956" s="8"/>
      <c r="H956" s="47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7"/>
      <c r="B957" s="47"/>
      <c r="C957" s="47"/>
      <c r="D957" s="47"/>
      <c r="E957" s="47"/>
      <c r="F957" s="9"/>
      <c r="G957" s="8"/>
      <c r="H957" s="47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7"/>
      <c r="B958" s="47"/>
      <c r="C958" s="47"/>
      <c r="D958" s="47"/>
      <c r="E958" s="47"/>
      <c r="F958" s="9"/>
      <c r="G958" s="8"/>
      <c r="H958" s="47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7"/>
      <c r="B959" s="47"/>
      <c r="C959" s="47"/>
      <c r="D959" s="47"/>
      <c r="E959" s="47"/>
      <c r="F959" s="9"/>
      <c r="G959" s="8"/>
      <c r="H959" s="47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7"/>
      <c r="B960" s="47"/>
      <c r="C960" s="47"/>
      <c r="D960" s="47"/>
      <c r="E960" s="47"/>
      <c r="F960" s="9"/>
      <c r="G960" s="8"/>
      <c r="H960" s="47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7"/>
      <c r="B961" s="47"/>
      <c r="C961" s="47"/>
      <c r="D961" s="47"/>
      <c r="E961" s="47"/>
      <c r="F961" s="9"/>
      <c r="G961" s="8"/>
      <c r="H961" s="47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7"/>
      <c r="B962" s="47"/>
      <c r="C962" s="47"/>
      <c r="D962" s="47"/>
      <c r="E962" s="47"/>
      <c r="F962" s="9"/>
      <c r="G962" s="8"/>
      <c r="H962" s="47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7"/>
      <c r="B963" s="47"/>
      <c r="C963" s="47"/>
      <c r="D963" s="47"/>
      <c r="E963" s="47"/>
      <c r="F963" s="9"/>
      <c r="G963" s="8"/>
      <c r="H963" s="47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7"/>
      <c r="B964" s="47"/>
      <c r="C964" s="47"/>
      <c r="D964" s="47"/>
      <c r="E964" s="47"/>
      <c r="F964" s="9"/>
      <c r="G964" s="8"/>
      <c r="H964" s="47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7"/>
      <c r="B965" s="47"/>
      <c r="C965" s="47"/>
      <c r="D965" s="47"/>
      <c r="E965" s="47"/>
      <c r="F965" s="9"/>
      <c r="G965" s="8"/>
      <c r="H965" s="47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7"/>
      <c r="B966" s="47"/>
      <c r="C966" s="47"/>
      <c r="D966" s="47"/>
      <c r="E966" s="47"/>
      <c r="F966" s="9"/>
      <c r="G966" s="8"/>
      <c r="H966" s="47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7"/>
      <c r="B967" s="47"/>
      <c r="C967" s="47"/>
      <c r="D967" s="47"/>
      <c r="E967" s="47"/>
      <c r="F967" s="9"/>
      <c r="G967" s="8"/>
      <c r="H967" s="47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7"/>
      <c r="B968" s="47"/>
      <c r="C968" s="47"/>
      <c r="D968" s="47"/>
      <c r="E968" s="47"/>
      <c r="F968" s="9"/>
      <c r="G968" s="8"/>
      <c r="H968" s="47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7"/>
      <c r="B969" s="47"/>
      <c r="C969" s="47"/>
      <c r="D969" s="47"/>
      <c r="E969" s="47"/>
      <c r="F969" s="9"/>
      <c r="G969" s="8"/>
      <c r="H969" s="47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7"/>
      <c r="B970" s="47"/>
      <c r="C970" s="47"/>
      <c r="D970" s="47"/>
      <c r="E970" s="47"/>
      <c r="F970" s="9"/>
      <c r="G970" s="8"/>
      <c r="H970" s="47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7"/>
      <c r="B971" s="47"/>
      <c r="C971" s="47"/>
      <c r="D971" s="47"/>
      <c r="E971" s="47"/>
      <c r="F971" s="9"/>
      <c r="G971" s="8"/>
      <c r="H971" s="47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7"/>
      <c r="B972" s="47"/>
      <c r="C972" s="47"/>
      <c r="D972" s="47"/>
      <c r="E972" s="47"/>
      <c r="F972" s="9"/>
      <c r="G972" s="8"/>
      <c r="H972" s="47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7"/>
      <c r="B973" s="47"/>
      <c r="C973" s="47"/>
      <c r="D973" s="47"/>
      <c r="E973" s="47"/>
      <c r="F973" s="9"/>
      <c r="G973" s="8"/>
      <c r="H973" s="47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7"/>
      <c r="B974" s="47"/>
      <c r="C974" s="47"/>
      <c r="D974" s="47"/>
      <c r="E974" s="47"/>
      <c r="F974" s="9"/>
      <c r="G974" s="8"/>
      <c r="H974" s="47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7"/>
      <c r="B975" s="47"/>
      <c r="C975" s="47"/>
      <c r="D975" s="47"/>
      <c r="E975" s="47"/>
      <c r="F975" s="9"/>
      <c r="G975" s="8"/>
      <c r="H975" s="47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7"/>
      <c r="B976" s="47"/>
      <c r="C976" s="47"/>
      <c r="D976" s="47"/>
      <c r="E976" s="47"/>
      <c r="F976" s="9"/>
      <c r="G976" s="8"/>
      <c r="H976" s="47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7"/>
      <c r="B977" s="47"/>
      <c r="C977" s="47"/>
      <c r="D977" s="47"/>
      <c r="E977" s="47"/>
      <c r="F977" s="9"/>
      <c r="G977" s="8"/>
      <c r="H977" s="47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7"/>
      <c r="B978" s="47"/>
      <c r="C978" s="47"/>
      <c r="D978" s="47"/>
      <c r="E978" s="47"/>
      <c r="F978" s="9"/>
      <c r="G978" s="8"/>
      <c r="H978" s="47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7"/>
      <c r="B979" s="47"/>
      <c r="C979" s="47"/>
      <c r="D979" s="47"/>
      <c r="E979" s="47"/>
      <c r="F979" s="9"/>
      <c r="G979" s="8"/>
      <c r="H979" s="47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7"/>
      <c r="B980" s="47"/>
      <c r="C980" s="47"/>
      <c r="D980" s="47"/>
      <c r="E980" s="47"/>
      <c r="F980" s="9"/>
      <c r="G980" s="8"/>
      <c r="H980" s="47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7"/>
      <c r="B981" s="47"/>
      <c r="C981" s="47"/>
      <c r="D981" s="47"/>
      <c r="E981" s="47"/>
      <c r="F981" s="9"/>
      <c r="G981" s="8"/>
      <c r="H981" s="47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7"/>
      <c r="B982" s="47"/>
      <c r="C982" s="47"/>
      <c r="D982" s="47"/>
      <c r="E982" s="47"/>
      <c r="F982" s="9"/>
      <c r="G982" s="8"/>
      <c r="H982" s="47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7"/>
      <c r="B983" s="47"/>
      <c r="C983" s="47"/>
      <c r="D983" s="47"/>
      <c r="E983" s="47"/>
      <c r="F983" s="9"/>
      <c r="G983" s="8"/>
      <c r="H983" s="47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7"/>
      <c r="B984" s="47"/>
      <c r="C984" s="47"/>
      <c r="D984" s="47"/>
      <c r="E984" s="47"/>
      <c r="F984" s="9"/>
      <c r="G984" s="8"/>
      <c r="H984" s="47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7"/>
      <c r="B985" s="47"/>
      <c r="C985" s="47"/>
      <c r="D985" s="47"/>
      <c r="E985" s="47"/>
      <c r="F985" s="9"/>
      <c r="G985" s="8"/>
      <c r="H985" s="47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7"/>
      <c r="B986" s="47"/>
      <c r="C986" s="47"/>
      <c r="D986" s="47"/>
      <c r="E986" s="47"/>
      <c r="F986" s="9"/>
      <c r="G986" s="8"/>
      <c r="H986" s="47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7"/>
      <c r="B987" s="47"/>
      <c r="C987" s="47"/>
      <c r="D987" s="47"/>
      <c r="E987" s="47"/>
      <c r="F987" s="9"/>
      <c r="G987" s="8"/>
      <c r="H987" s="47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7"/>
      <c r="B988" s="47"/>
      <c r="C988" s="47"/>
      <c r="D988" s="47"/>
      <c r="E988" s="47"/>
      <c r="F988" s="9"/>
      <c r="G988" s="8"/>
      <c r="H988" s="47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7"/>
      <c r="B989" s="47"/>
      <c r="C989" s="47"/>
      <c r="D989" s="47"/>
      <c r="E989" s="47"/>
      <c r="F989" s="9"/>
      <c r="G989" s="8"/>
      <c r="H989" s="47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7"/>
      <c r="B990" s="47"/>
      <c r="C990" s="47"/>
      <c r="D990" s="47"/>
      <c r="E990" s="47"/>
      <c r="F990" s="9"/>
      <c r="G990" s="8"/>
      <c r="H990" s="47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7"/>
      <c r="B991" s="47"/>
      <c r="C991" s="47"/>
      <c r="D991" s="47"/>
      <c r="E991" s="47"/>
      <c r="F991" s="9"/>
      <c r="G991" s="8"/>
      <c r="H991" s="47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7"/>
      <c r="B992" s="47"/>
      <c r="C992" s="47"/>
      <c r="D992" s="47"/>
      <c r="E992" s="47"/>
      <c r="F992" s="9"/>
      <c r="G992" s="8"/>
      <c r="H992" s="47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7"/>
      <c r="B993" s="47"/>
      <c r="C993" s="47"/>
      <c r="D993" s="47"/>
      <c r="E993" s="47"/>
      <c r="F993" s="9"/>
      <c r="G993" s="8"/>
      <c r="H993" s="47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7"/>
      <c r="B994" s="47"/>
      <c r="C994" s="47"/>
      <c r="D994" s="47"/>
      <c r="E994" s="47"/>
      <c r="F994" s="9"/>
      <c r="G994" s="8"/>
      <c r="H994" s="47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7"/>
      <c r="B995" s="47"/>
      <c r="C995" s="47"/>
      <c r="D995" s="47"/>
      <c r="E995" s="47"/>
      <c r="F995" s="9"/>
      <c r="G995" s="8"/>
      <c r="H995" s="47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7"/>
      <c r="B996" s="47"/>
      <c r="C996" s="47"/>
      <c r="D996" s="47"/>
      <c r="E996" s="47"/>
      <c r="F996" s="9"/>
      <c r="G996" s="8"/>
      <c r="H996" s="47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7"/>
      <c r="B997" s="47"/>
      <c r="C997" s="47"/>
      <c r="D997" s="47"/>
      <c r="E997" s="47"/>
      <c r="F997" s="9"/>
      <c r="G997" s="8"/>
      <c r="H997" s="47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7"/>
      <c r="B998" s="47"/>
      <c r="C998" s="47"/>
      <c r="D998" s="47"/>
      <c r="E998" s="47"/>
      <c r="F998" s="9"/>
      <c r="G998" s="8"/>
      <c r="H998" s="47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7"/>
      <c r="B999" s="47"/>
      <c r="C999" s="47"/>
      <c r="D999" s="47"/>
      <c r="E999" s="47"/>
      <c r="F999" s="9"/>
      <c r="G999" s="8"/>
      <c r="H999" s="47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7"/>
      <c r="B1000" s="47"/>
      <c r="C1000" s="47"/>
      <c r="D1000" s="47"/>
      <c r="E1000" s="47"/>
      <c r="F1000" s="9"/>
      <c r="G1000" s="8"/>
      <c r="H1000" s="47"/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7"/>
      <c r="B1001" s="47"/>
      <c r="C1001" s="47"/>
      <c r="D1001" s="47"/>
      <c r="E1001" s="47"/>
      <c r="F1001" s="9"/>
      <c r="G1001" s="8"/>
      <c r="H1001" s="47"/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7"/>
      <c r="B1002" s="47"/>
      <c r="C1002" s="47"/>
      <c r="D1002" s="47"/>
      <c r="E1002" s="47"/>
      <c r="F1002" s="16"/>
      <c r="G1002" s="8"/>
      <c r="H1002" s="47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4"/>
      <c r="T1002" s="4"/>
      <c r="U1002" s="4"/>
      <c r="V1002" s="4"/>
      <c r="W1002" s="4"/>
      <c r="X1002" s="4"/>
      <c r="Y1002" s="4"/>
      <c r="Z1002" s="4"/>
      <c r="AA1002" s="4"/>
    </row>
  </sheetData>
  <mergeCells count="67">
    <mergeCell ref="E10:E19"/>
    <mergeCell ref="E28:E35"/>
    <mergeCell ref="D6:D65"/>
    <mergeCell ref="E50:E53"/>
    <mergeCell ref="G54:G71"/>
    <mergeCell ref="H66:H81"/>
    <mergeCell ref="G72:G91"/>
    <mergeCell ref="H88:H101"/>
    <mergeCell ref="G92:G111"/>
    <mergeCell ref="C40:C87"/>
    <mergeCell ref="C92:C139"/>
    <mergeCell ref="C170:C173"/>
    <mergeCell ref="C178:C189"/>
    <mergeCell ref="D186:D233"/>
    <mergeCell ref="C194:C199"/>
    <mergeCell ref="E198:E203"/>
    <mergeCell ref="B214:B221"/>
    <mergeCell ref="B242:B277"/>
    <mergeCell ref="C258:C317"/>
    <mergeCell ref="B290:B301"/>
    <mergeCell ref="B320:B331"/>
    <mergeCell ref="B334:B381"/>
    <mergeCell ref="F1:F1002"/>
    <mergeCell ref="B2:B7"/>
    <mergeCell ref="C4:C15"/>
    <mergeCell ref="B8:B15"/>
    <mergeCell ref="B16:B51"/>
    <mergeCell ref="C26:C31"/>
    <mergeCell ref="B82:B93"/>
    <mergeCell ref="G164:G177"/>
    <mergeCell ref="G178:G193"/>
    <mergeCell ref="G112:G127"/>
    <mergeCell ref="H118:H129"/>
    <mergeCell ref="G128:G145"/>
    <mergeCell ref="H132:H149"/>
    <mergeCell ref="G146:G163"/>
    <mergeCell ref="H150:H169"/>
    <mergeCell ref="H170:H185"/>
    <mergeCell ref="H302:H319"/>
    <mergeCell ref="H382:H401"/>
    <mergeCell ref="H210:H223"/>
    <mergeCell ref="G222:G237"/>
    <mergeCell ref="H224:H241"/>
    <mergeCell ref="H242:H257"/>
    <mergeCell ref="H278:H289"/>
    <mergeCell ref="G318:G333"/>
    <mergeCell ref="G334:G351"/>
    <mergeCell ref="J51:L51"/>
    <mergeCell ref="M51:O51"/>
    <mergeCell ref="G8:G25"/>
    <mergeCell ref="H16:H27"/>
    <mergeCell ref="G26:G39"/>
    <mergeCell ref="H32:H49"/>
    <mergeCell ref="G40:G53"/>
    <mergeCell ref="J50:L50"/>
    <mergeCell ref="M50:O50"/>
    <mergeCell ref="B54:B57"/>
    <mergeCell ref="B72:B79"/>
    <mergeCell ref="B102:B113"/>
    <mergeCell ref="D112:D117"/>
    <mergeCell ref="B128:B137"/>
    <mergeCell ref="D130:D131"/>
    <mergeCell ref="B146:B153"/>
    <mergeCell ref="B164:B211"/>
    <mergeCell ref="H186:H197"/>
    <mergeCell ref="H198:H209"/>
    <mergeCell ref="G204:G213"/>
  </mergeCells>
  <conditionalFormatting sqref="A1:H1002 U22:U79 T50:T103 J56:J62 S61:S108 J155:J173 K366:K386 K394:K416 K426:K440 K484:K534">
    <cfRule type="beginsWith" dxfId="0" priority="1" operator="beginsWith" text="P1">
      <formula>LEFT((A1),LEN("P1"))=("P1")</formula>
    </cfRule>
  </conditionalFormatting>
  <conditionalFormatting sqref="A1:H1002 U22:U79 T50:T103 J56:J62 S61:S108 J155:J173 K366:K386 K394:K416 K426:K440 K484:K534">
    <cfRule type="beginsWith" dxfId="1" priority="2" operator="beginsWith" text="P2">
      <formula>LEFT((A1),LEN("P2"))=("P2")</formula>
    </cfRule>
  </conditionalFormatting>
  <conditionalFormatting sqref="A1:H1002 U22:U79 T50:T103 J56:J62 S61:S108 J155:J173 K366:K386 K394:K416 K426:K440 K484:K534">
    <cfRule type="beginsWith" dxfId="2" priority="3" operator="beginsWith" text="P3">
      <formula>LEFT((A1),LEN("P3"))=("P3")</formula>
    </cfRule>
  </conditionalFormatting>
  <conditionalFormatting sqref="A1:H1002 U22:U79 T50:T103 J56:J62 S61:S108 J155:J173 K366:K386 K394:K416 K426:K440 K484:K534">
    <cfRule type="beginsWith" dxfId="3" priority="4" operator="beginsWith" text="P4">
      <formula>LEFT((A1),LEN("P4"))=("P4")</formula>
    </cfRule>
  </conditionalFormatting>
  <conditionalFormatting sqref="A1:H1002 U22:U79 T50:T103 J56:J62 S61:S108 J155:J173 K366:K386 K394:K416 K426:K440 K484:K534">
    <cfRule type="beginsWith" dxfId="4" priority="5" operator="beginsWith" text="P5">
      <formula>LEFT((A1),LEN("P5"))=("P5")</formula>
    </cfRule>
  </conditionalFormatting>
  <conditionalFormatting sqref="A1:H1002 U22:U79 T50:T103 J56:J62 S61:S108 J155:J173 K366:K386 K394:K416 K426:K440 K484:K534">
    <cfRule type="beginsWith" dxfId="5" priority="6" operator="beginsWith" text="P6">
      <formula>LEFT((A1),LEN("P6"))=("P6")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12" max="12" width="23.38"/>
    <col customWidth="1" min="15" max="16" width="15.88"/>
    <col customWidth="1" min="17" max="1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</row>
    <row r="2">
      <c r="A2" s="6">
        <v>1.0</v>
      </c>
      <c r="B2" s="7" t="s">
        <v>7</v>
      </c>
      <c r="C2" s="8"/>
      <c r="D2" s="8"/>
      <c r="E2" s="8"/>
      <c r="F2" s="9"/>
      <c r="G2" s="8"/>
      <c r="H2" s="8"/>
      <c r="I2" s="10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</row>
    <row r="3">
      <c r="A3" s="6">
        <v>2.0</v>
      </c>
      <c r="B3" s="7" t="s">
        <v>7</v>
      </c>
      <c r="C3" s="8"/>
      <c r="D3" s="8"/>
      <c r="E3" s="8"/>
      <c r="F3" s="9"/>
      <c r="G3" s="8"/>
      <c r="H3" s="8"/>
      <c r="I3" s="10"/>
      <c r="J3" s="11" t="s">
        <v>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6">
        <v>3.0</v>
      </c>
      <c r="B4" s="7" t="s">
        <v>7</v>
      </c>
      <c r="C4" s="12" t="s">
        <v>9</v>
      </c>
      <c r="D4" s="8"/>
      <c r="E4" s="8"/>
      <c r="F4" s="9"/>
      <c r="G4" s="8"/>
      <c r="H4" s="8"/>
      <c r="I4" s="10"/>
      <c r="J4" s="11" t="s">
        <v>10</v>
      </c>
      <c r="K4" s="4"/>
      <c r="L4" s="4"/>
      <c r="M4" s="4"/>
      <c r="N4" s="4"/>
      <c r="O4" s="4"/>
      <c r="P4" s="4"/>
      <c r="Q4" s="4"/>
      <c r="R4" s="4"/>
      <c r="S4" s="5"/>
      <c r="T4" s="5"/>
      <c r="U4" s="5"/>
      <c r="V4" s="4"/>
      <c r="W4" s="4"/>
      <c r="X4" s="5"/>
      <c r="Y4" s="5"/>
      <c r="Z4" s="5"/>
      <c r="AA4" s="5"/>
    </row>
    <row r="5">
      <c r="A5" s="6">
        <v>4.0</v>
      </c>
      <c r="B5" s="7" t="s">
        <v>7</v>
      </c>
      <c r="C5" s="12" t="s">
        <v>9</v>
      </c>
      <c r="D5" s="8"/>
      <c r="E5" s="8"/>
      <c r="F5" s="9"/>
      <c r="G5" s="8"/>
      <c r="H5" s="8"/>
      <c r="I5" s="4"/>
      <c r="J5" s="11" t="s">
        <v>11</v>
      </c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5"/>
      <c r="W5" s="5"/>
      <c r="X5" s="5"/>
      <c r="Y5" s="5"/>
      <c r="Z5" s="5"/>
      <c r="AA5" s="5"/>
    </row>
    <row r="6">
      <c r="A6" s="6">
        <v>5.0</v>
      </c>
      <c r="B6" s="7" t="s">
        <v>7</v>
      </c>
      <c r="C6" s="12" t="s">
        <v>9</v>
      </c>
      <c r="D6" s="13" t="s">
        <v>12</v>
      </c>
      <c r="E6" s="8"/>
      <c r="F6" s="9"/>
      <c r="G6" s="8"/>
      <c r="H6" s="8"/>
      <c r="I6" s="4"/>
      <c r="J6" s="14" t="s">
        <v>13</v>
      </c>
      <c r="K6" s="15" t="str">
        <f>'Оценочное время'!B3</f>
        <v>CPU(6)</v>
      </c>
      <c r="L6" s="15" t="str">
        <f>'Оценочное время'!C3</f>
        <v>IO1(18)</v>
      </c>
      <c r="M6" s="15" t="str">
        <f>'Оценочное время'!D3</f>
        <v>CPU(6)</v>
      </c>
      <c r="N6" s="15" t="str">
        <f>'Оценочное время'!E3</f>
        <v>IO2(18)</v>
      </c>
      <c r="O6" s="15" t="str">
        <f>'Оценочное время'!F3</f>
        <v>CPU(4)</v>
      </c>
      <c r="P6" s="15" t="str">
        <f>'Оценочное время'!G3</f>
        <v>IO1(20)</v>
      </c>
      <c r="Q6" s="15" t="str">
        <f>'Оценочное время'!H3</f>
        <v>CPU(6)</v>
      </c>
      <c r="R6" s="15" t="str">
        <f>'Оценочное время'!I3</f>
        <v>IO2(12)</v>
      </c>
      <c r="S6" s="15" t="str">
        <f>'Оценочное время'!J3</f>
        <v>CPU(2)</v>
      </c>
      <c r="T6" s="15" t="str">
        <f>'Оценочное время'!K3</f>
        <v>IO2(18)</v>
      </c>
      <c r="U6" s="11" t="str">
        <f>'Оценочное время'!L3</f>
        <v/>
      </c>
      <c r="V6" s="11" t="str">
        <f>'Оценочное время'!M3</f>
        <v/>
      </c>
      <c r="W6" s="11" t="str">
        <f>'Оценочное время'!N3</f>
        <v/>
      </c>
      <c r="X6" s="11" t="str">
        <f>'Оценочное время'!O3</f>
        <v/>
      </c>
      <c r="Y6" s="11" t="str">
        <f>'Оценочное время'!P3</f>
        <v/>
      </c>
      <c r="Z6" s="11" t="str">
        <f>'Оценочное время'!Q3</f>
        <v/>
      </c>
      <c r="AA6" s="11" t="str">
        <f>'Оценочное время'!R3</f>
        <v/>
      </c>
    </row>
    <row r="7">
      <c r="A7" s="6">
        <v>6.0</v>
      </c>
      <c r="B7" s="7" t="s">
        <v>7</v>
      </c>
      <c r="C7" s="12" t="s">
        <v>9</v>
      </c>
      <c r="D7" s="13" t="s">
        <v>12</v>
      </c>
      <c r="E7" s="8"/>
      <c r="F7" s="9"/>
      <c r="G7" s="8"/>
      <c r="H7" s="8"/>
      <c r="I7" s="4"/>
      <c r="J7" s="14" t="s">
        <v>14</v>
      </c>
      <c r="K7" s="15" t="str">
        <f>'Оценочное время'!B4</f>
        <v>CPU(12)</v>
      </c>
      <c r="L7" s="15" t="str">
        <f>'Оценочное время'!C4</f>
        <v>IO1(14)</v>
      </c>
      <c r="M7" s="15" t="str">
        <f>'Оценочное время'!D4</f>
        <v>CPU(48)</v>
      </c>
      <c r="N7" s="15" t="str">
        <f>'Оценочное время'!E4</f>
        <v>IO2(14)</v>
      </c>
      <c r="O7" s="15" t="str">
        <f>'Оценочное время'!F4</f>
        <v>CPU(12)</v>
      </c>
      <c r="P7" s="15" t="str">
        <f>'Оценочное время'!G4</f>
        <v>IO1(14)</v>
      </c>
      <c r="Q7" s="15" t="str">
        <f>'Оценочное время'!H4</f>
        <v>CPU(12)</v>
      </c>
      <c r="R7" s="15" t="str">
        <f>'Оценочное время'!I4</f>
        <v>IO2(12)</v>
      </c>
      <c r="S7" s="11" t="str">
        <f>'Оценочное время'!J4</f>
        <v/>
      </c>
      <c r="T7" s="11" t="str">
        <f>'Оценочное время'!K4</f>
        <v/>
      </c>
      <c r="U7" s="11" t="str">
        <f>'Оценочное время'!L4</f>
        <v/>
      </c>
      <c r="V7" s="11" t="str">
        <f>'Оценочное время'!M4</f>
        <v/>
      </c>
      <c r="W7" s="11" t="str">
        <f>'Оценочное время'!N4</f>
        <v/>
      </c>
      <c r="X7" s="11" t="str">
        <f>'Оценочное время'!O4</f>
        <v/>
      </c>
      <c r="Y7" s="11" t="str">
        <f>'Оценочное время'!P4</f>
        <v/>
      </c>
      <c r="Z7" s="11" t="str">
        <f>'Оценочное время'!Q4</f>
        <v/>
      </c>
      <c r="AA7" s="11" t="str">
        <f>'Оценочное время'!R4</f>
        <v/>
      </c>
    </row>
    <row r="8">
      <c r="A8" s="6">
        <v>7.0</v>
      </c>
      <c r="B8" s="17" t="s">
        <v>15</v>
      </c>
      <c r="C8" s="12" t="s">
        <v>9</v>
      </c>
      <c r="D8" s="13" t="s">
        <v>12</v>
      </c>
      <c r="E8" s="8"/>
      <c r="F8" s="9"/>
      <c r="G8" s="7" t="s">
        <v>16</v>
      </c>
      <c r="H8" s="8"/>
      <c r="I8" s="4"/>
      <c r="J8" s="14" t="s">
        <v>17</v>
      </c>
      <c r="K8" s="15" t="str">
        <f>'Оценочное время'!B5</f>
        <v>CPU(60)</v>
      </c>
      <c r="L8" s="15" t="str">
        <f>'Оценочное время'!C5</f>
        <v>IO2(16)</v>
      </c>
      <c r="M8" s="15" t="str">
        <f>'Оценочное время'!D5</f>
        <v>CPU(12)</v>
      </c>
      <c r="N8" s="15" t="str">
        <f>'Оценочное время'!E5</f>
        <v>IO1(18)</v>
      </c>
      <c r="O8" s="15" t="str">
        <f>'Оценочное время'!F5</f>
        <v>CPU(48)</v>
      </c>
      <c r="P8" s="15" t="str">
        <f>'Оценочное время'!G5</f>
        <v>IO2(18)</v>
      </c>
      <c r="Q8" s="15" t="str">
        <f>'Оценочное время'!H5</f>
        <v>CPU(36)</v>
      </c>
      <c r="R8" s="15" t="str">
        <f>'Оценочное время'!I5</f>
        <v>IO2(12)</v>
      </c>
      <c r="S8" s="15" t="str">
        <f>'Оценочное время'!J5</f>
        <v>CPU(12)</v>
      </c>
      <c r="T8" s="15" t="str">
        <f>'Оценочное время'!K5</f>
        <v>IO2(18)</v>
      </c>
      <c r="U8" s="15" t="str">
        <f>'Оценочное время'!L5</f>
        <v>CPU(12)</v>
      </c>
      <c r="V8" s="15" t="str">
        <f>'Оценочное время'!M5</f>
        <v>IO1(18)</v>
      </c>
      <c r="W8" s="11" t="str">
        <f>'Оценочное время'!N5</f>
        <v/>
      </c>
      <c r="X8" s="11" t="str">
        <f>'Оценочное время'!O5</f>
        <v/>
      </c>
      <c r="Y8" s="11" t="str">
        <f>'Оценочное время'!P5</f>
        <v/>
      </c>
      <c r="Z8" s="11" t="str">
        <f>'Оценочное время'!Q5</f>
        <v/>
      </c>
      <c r="AA8" s="11" t="str">
        <f>'Оценочное время'!R5</f>
        <v/>
      </c>
    </row>
    <row r="9">
      <c r="A9" s="6">
        <v>8.0</v>
      </c>
      <c r="B9" s="17" t="s">
        <v>15</v>
      </c>
      <c r="C9" s="12" t="s">
        <v>9</v>
      </c>
      <c r="D9" s="13" t="s">
        <v>12</v>
      </c>
      <c r="E9" s="8"/>
      <c r="F9" s="9"/>
      <c r="G9" s="9"/>
      <c r="H9" s="8"/>
      <c r="I9" s="4"/>
      <c r="J9" s="14" t="s">
        <v>18</v>
      </c>
      <c r="K9" s="15" t="str">
        <f>'Оценочное время'!B6</f>
        <v>CPU(8)</v>
      </c>
      <c r="L9" s="15" t="str">
        <f>'Оценочное время'!C6</f>
        <v>IO2(12)</v>
      </c>
      <c r="M9" s="15" t="str">
        <f>'Оценочное время'!D6</f>
        <v>CPU(8)</v>
      </c>
      <c r="N9" s="15" t="str">
        <f>'Оценочное время'!E6</f>
        <v>IO1(18)</v>
      </c>
      <c r="O9" s="15" t="str">
        <f>'Оценочное время'!F6</f>
        <v>CPU(8)</v>
      </c>
      <c r="P9" s="15" t="str">
        <f>'Оценочное время'!G6</f>
        <v>IO1(18)</v>
      </c>
      <c r="Q9" s="15" t="str">
        <f>'Оценочное время'!H6</f>
        <v>CPU(8)</v>
      </c>
      <c r="R9" s="15" t="str">
        <f>'Оценочное время'!I6</f>
        <v>IO2(12)</v>
      </c>
      <c r="S9" s="15" t="str">
        <f>'Оценочное время'!J6</f>
        <v>CPU(6)</v>
      </c>
      <c r="T9" s="15" t="str">
        <f>'Оценочное время'!K6</f>
        <v>IO1(10)</v>
      </c>
      <c r="U9" s="15" t="str">
        <f>'Оценочное время'!L6</f>
        <v>CPU(8)</v>
      </c>
      <c r="V9" s="15" t="str">
        <f>'Оценочное время'!M6</f>
        <v>IO1(18)</v>
      </c>
      <c r="W9" s="11" t="str">
        <f>'Оценочное время'!N6</f>
        <v/>
      </c>
      <c r="X9" s="11" t="str">
        <f>'Оценочное время'!O6</f>
        <v/>
      </c>
      <c r="Y9" s="11" t="str">
        <f>'Оценочное время'!P6</f>
        <v/>
      </c>
      <c r="Z9" s="11" t="str">
        <f>'Оценочное время'!Q6</f>
        <v/>
      </c>
      <c r="AA9" s="11" t="str">
        <f>'Оценочное время'!R6</f>
        <v/>
      </c>
    </row>
    <row r="10">
      <c r="A10" s="6">
        <v>9.0</v>
      </c>
      <c r="B10" s="17" t="s">
        <v>15</v>
      </c>
      <c r="C10" s="12" t="s">
        <v>9</v>
      </c>
      <c r="D10" s="13" t="s">
        <v>12</v>
      </c>
      <c r="E10" s="18" t="s">
        <v>19</v>
      </c>
      <c r="F10" s="9"/>
      <c r="G10" s="9"/>
      <c r="H10" s="8"/>
      <c r="I10" s="4"/>
      <c r="J10" s="14" t="s">
        <v>20</v>
      </c>
      <c r="K10" s="15" t="str">
        <f>'Оценочное время'!B7</f>
        <v>CPU(10)</v>
      </c>
      <c r="L10" s="15" t="str">
        <f>'Оценочное время'!C7</f>
        <v>IO1(14)</v>
      </c>
      <c r="M10" s="15" t="str">
        <f>'Оценочное время'!D7</f>
        <v>CPU(4)</v>
      </c>
      <c r="N10" s="15" t="str">
        <f>'Оценочное время'!E7</f>
        <v>IO1(16)</v>
      </c>
      <c r="O10" s="15" t="str">
        <f>'Оценочное время'!F7</f>
        <v>CPU(10)</v>
      </c>
      <c r="P10" s="15" t="str">
        <f>'Оценочное время'!G7</f>
        <v>IO2(20)</v>
      </c>
      <c r="Q10" s="15" t="str">
        <f>'Оценочное время'!H7</f>
        <v>CPU(4)</v>
      </c>
      <c r="R10" s="15" t="str">
        <f>'Оценочное время'!I7</f>
        <v>IO1(16)</v>
      </c>
      <c r="S10" s="15" t="str">
        <f>'Оценочное время'!J7</f>
        <v>CPU(6)</v>
      </c>
      <c r="T10" s="15" t="str">
        <f>'Оценочное время'!K7</f>
        <v>IO2(14)</v>
      </c>
      <c r="U10" s="11" t="str">
        <f>'Оценочное время'!L7</f>
        <v/>
      </c>
      <c r="V10" s="11" t="str">
        <f>'Оценочное время'!M7</f>
        <v/>
      </c>
      <c r="W10" s="11" t="str">
        <f>'Оценочное время'!N7</f>
        <v/>
      </c>
      <c r="X10" s="11" t="str">
        <f>'Оценочное время'!O7</f>
        <v/>
      </c>
      <c r="Y10" s="11" t="str">
        <f>'Оценочное время'!P7</f>
        <v/>
      </c>
      <c r="Z10" s="11" t="str">
        <f>'Оценочное время'!Q7</f>
        <v/>
      </c>
      <c r="AA10" s="11" t="str">
        <f>'Оценочное время'!R7</f>
        <v/>
      </c>
    </row>
    <row r="11">
      <c r="A11" s="6">
        <v>10.0</v>
      </c>
      <c r="B11" s="17" t="s">
        <v>15</v>
      </c>
      <c r="C11" s="12" t="s">
        <v>9</v>
      </c>
      <c r="D11" s="13" t="s">
        <v>12</v>
      </c>
      <c r="E11" s="18" t="s">
        <v>19</v>
      </c>
      <c r="F11" s="9"/>
      <c r="G11" s="9"/>
      <c r="H11" s="8"/>
      <c r="I11" s="4"/>
      <c r="J11" s="14" t="s">
        <v>21</v>
      </c>
      <c r="K11" s="15" t="str">
        <f>'Оценочное время'!B8</f>
        <v>CPU(36)</v>
      </c>
      <c r="L11" s="15" t="str">
        <f>'Оценочное время'!C8</f>
        <v>IO1(20)</v>
      </c>
      <c r="M11" s="15" t="str">
        <f>'Оценочное время'!D8</f>
        <v>CPU(48)</v>
      </c>
      <c r="N11" s="15" t="str">
        <f>'Оценочное время'!E8</f>
        <v>IO2(16)</v>
      </c>
      <c r="O11" s="15" t="str">
        <f>'Оценочное время'!F8</f>
        <v>CPU(48)</v>
      </c>
      <c r="P11" s="15" t="str">
        <f>'Оценочное время'!G8</f>
        <v>IO2(16)</v>
      </c>
      <c r="Q11" s="15" t="str">
        <f>'Оценочное время'!H8</f>
        <v>CPU(60)</v>
      </c>
      <c r="R11" s="15" t="str">
        <f>'Оценочное время'!I8</f>
        <v>IO1(16)</v>
      </c>
      <c r="S11" s="15" t="str">
        <f>'Оценочное время'!J8</f>
        <v>CPU(48)</v>
      </c>
      <c r="T11" s="15" t="str">
        <f>'Оценочное время'!K8</f>
        <v>IO2(20)</v>
      </c>
      <c r="U11" s="11" t="str">
        <f>'Оценочное время'!L8</f>
        <v/>
      </c>
      <c r="V11" s="11" t="str">
        <f>'Оценочное время'!M8</f>
        <v/>
      </c>
      <c r="W11" s="11" t="str">
        <f>'Оценочное время'!N8</f>
        <v/>
      </c>
      <c r="X11" s="11" t="str">
        <f>'Оценочное время'!O8</f>
        <v/>
      </c>
      <c r="Y11" s="11" t="str">
        <f>'Оценочное время'!P8</f>
        <v/>
      </c>
      <c r="Z11" s="11" t="str">
        <f>'Оценочное время'!Q8</f>
        <v/>
      </c>
      <c r="AA11" s="11" t="str">
        <f>'Оценочное время'!R8</f>
        <v/>
      </c>
    </row>
    <row r="12">
      <c r="A12" s="6">
        <v>11.0</v>
      </c>
      <c r="B12" s="17" t="s">
        <v>15</v>
      </c>
      <c r="C12" s="12" t="s">
        <v>9</v>
      </c>
      <c r="D12" s="13" t="s">
        <v>12</v>
      </c>
      <c r="E12" s="19" t="s">
        <v>26</v>
      </c>
      <c r="F12" s="9"/>
      <c r="G12" s="9"/>
      <c r="H12" s="8"/>
      <c r="I12" s="4"/>
      <c r="J12" s="11" t="s">
        <v>22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11" t="str">
        <f>'Оценочное время'!O6</f>
        <v/>
      </c>
      <c r="Y12" s="5"/>
      <c r="Z12" s="5"/>
      <c r="AA12" s="5"/>
    </row>
    <row r="13">
      <c r="A13" s="6">
        <v>12.0</v>
      </c>
      <c r="B13" s="17" t="s">
        <v>15</v>
      </c>
      <c r="C13" s="12" t="s">
        <v>9</v>
      </c>
      <c r="D13" s="13" t="s">
        <v>12</v>
      </c>
      <c r="E13" s="18" t="s">
        <v>19</v>
      </c>
      <c r="F13" s="9"/>
      <c r="G13" s="9"/>
      <c r="H13" s="8"/>
      <c r="I13" s="4"/>
      <c r="J13" s="11" t="s">
        <v>23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1" t="str">
        <f>'Оценочное время'!N6</f>
        <v/>
      </c>
      <c r="X13" s="11" t="str">
        <f>'Оценочное время'!O6</f>
        <v/>
      </c>
      <c r="Y13" s="11"/>
      <c r="Z13" s="11"/>
      <c r="AA13" s="5"/>
    </row>
    <row r="14">
      <c r="A14" s="6">
        <v>13.0</v>
      </c>
      <c r="B14" s="17" t="s">
        <v>15</v>
      </c>
      <c r="C14" s="12" t="s">
        <v>9</v>
      </c>
      <c r="D14" s="13" t="s">
        <v>12</v>
      </c>
      <c r="E14" s="19" t="s">
        <v>26</v>
      </c>
      <c r="F14" s="9"/>
      <c r="G14" s="9"/>
      <c r="H14" s="8"/>
      <c r="I14" s="4"/>
      <c r="J14" s="11" t="s">
        <v>24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1" t="str">
        <f>'Оценочное время'!N8</f>
        <v/>
      </c>
      <c r="X14" s="11" t="str">
        <f>'Оценочное время'!P3</f>
        <v/>
      </c>
      <c r="Y14" s="11"/>
      <c r="Z14" s="11"/>
      <c r="AA14" s="5"/>
    </row>
    <row r="15">
      <c r="A15" s="6">
        <v>14.0</v>
      </c>
      <c r="B15" s="17" t="s">
        <v>15</v>
      </c>
      <c r="C15" s="12" t="s">
        <v>9</v>
      </c>
      <c r="D15" s="13" t="s">
        <v>12</v>
      </c>
      <c r="E15" s="18" t="s">
        <v>19</v>
      </c>
      <c r="F15" s="9"/>
      <c r="G15" s="9"/>
      <c r="H15" s="8"/>
      <c r="I15" s="4"/>
      <c r="J15" s="11" t="s">
        <v>25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</row>
    <row r="16">
      <c r="A16" s="6">
        <v>15.0</v>
      </c>
      <c r="B16" s="19" t="s">
        <v>26</v>
      </c>
      <c r="C16" s="8"/>
      <c r="D16" s="13" t="s">
        <v>12</v>
      </c>
      <c r="E16" s="18" t="s">
        <v>19</v>
      </c>
      <c r="F16" s="9"/>
      <c r="G16" s="9"/>
      <c r="H16" s="17" t="s">
        <v>27</v>
      </c>
      <c r="I16" s="4"/>
      <c r="J16" s="11" t="s">
        <v>28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</row>
    <row r="17">
      <c r="A17" s="6">
        <v>16.0</v>
      </c>
      <c r="B17" s="19" t="s">
        <v>26</v>
      </c>
      <c r="C17" s="8"/>
      <c r="D17" s="13" t="s">
        <v>12</v>
      </c>
      <c r="E17" s="18" t="s">
        <v>19</v>
      </c>
      <c r="F17" s="9"/>
      <c r="G17" s="9"/>
      <c r="H17" s="9"/>
      <c r="I17" s="4"/>
      <c r="J17" s="11" t="s">
        <v>29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</row>
    <row r="18">
      <c r="A18" s="6">
        <v>17.0</v>
      </c>
      <c r="B18" s="19" t="s">
        <v>26</v>
      </c>
      <c r="C18" s="8"/>
      <c r="D18" s="13" t="s">
        <v>12</v>
      </c>
      <c r="E18" s="18" t="s">
        <v>19</v>
      </c>
      <c r="F18" s="9"/>
      <c r="G18" s="9"/>
      <c r="H18" s="9"/>
      <c r="I18" s="4"/>
      <c r="J18" s="11" t="s">
        <v>30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</row>
    <row r="19">
      <c r="A19" s="6">
        <v>18.0</v>
      </c>
      <c r="B19" s="19" t="s">
        <v>26</v>
      </c>
      <c r="C19" s="8"/>
      <c r="D19" s="13" t="s">
        <v>12</v>
      </c>
      <c r="E19" s="18" t="s">
        <v>19</v>
      </c>
      <c r="F19" s="9"/>
      <c r="G19" s="9"/>
      <c r="H19" s="9"/>
      <c r="I19" s="4"/>
      <c r="J19" s="11" t="s">
        <v>31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</row>
    <row r="20">
      <c r="A20" s="6">
        <v>19.0</v>
      </c>
      <c r="B20" s="19" t="s">
        <v>26</v>
      </c>
      <c r="C20" s="8"/>
      <c r="D20" s="13" t="s">
        <v>12</v>
      </c>
      <c r="E20" s="8"/>
      <c r="F20" s="9"/>
      <c r="G20" s="9"/>
      <c r="H20" s="9"/>
      <c r="I20" s="4"/>
      <c r="J20" s="11" t="s">
        <v>32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</row>
    <row r="21">
      <c r="A21" s="6">
        <v>20.0</v>
      </c>
      <c r="B21" s="19" t="s">
        <v>26</v>
      </c>
      <c r="C21" s="8"/>
      <c r="D21" s="13" t="s">
        <v>12</v>
      </c>
      <c r="E21" s="8"/>
      <c r="F21" s="9"/>
      <c r="G21" s="9"/>
      <c r="H21" s="9"/>
      <c r="I21" s="4"/>
      <c r="J21" s="11" t="s">
        <v>33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</row>
    <row r="22">
      <c r="A22" s="6">
        <v>21.0</v>
      </c>
      <c r="B22" s="19" t="s">
        <v>26</v>
      </c>
      <c r="C22" s="8"/>
      <c r="D22" s="13" t="s">
        <v>12</v>
      </c>
      <c r="E22" s="8"/>
      <c r="F22" s="9"/>
      <c r="G22" s="9"/>
      <c r="H22" s="9"/>
      <c r="I22" s="4"/>
      <c r="J22" s="11" t="s">
        <v>34</v>
      </c>
      <c r="K22" s="20"/>
      <c r="L22" s="20"/>
      <c r="M22" s="20"/>
      <c r="N22" s="20"/>
      <c r="O22" s="10"/>
      <c r="P22" s="4"/>
      <c r="Q22" s="4"/>
      <c r="R22" s="4"/>
      <c r="S22" s="4"/>
      <c r="T22" s="4"/>
      <c r="U22" s="21"/>
      <c r="V22" s="4"/>
      <c r="W22" s="4"/>
      <c r="X22" s="5"/>
      <c r="Y22" s="5"/>
      <c r="Z22" s="5"/>
      <c r="AA22" s="5"/>
    </row>
    <row r="23">
      <c r="A23" s="6">
        <v>22.0</v>
      </c>
      <c r="B23" s="19" t="s">
        <v>26</v>
      </c>
      <c r="C23" s="8"/>
      <c r="D23" s="13" t="s">
        <v>12</v>
      </c>
      <c r="E23" s="8"/>
      <c r="F23" s="9"/>
      <c r="G23" s="9"/>
      <c r="H23" s="9"/>
      <c r="I23" s="4"/>
      <c r="J23" s="11" t="s">
        <v>35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21"/>
      <c r="V23" s="4"/>
      <c r="W23" s="4"/>
      <c r="X23" s="5"/>
      <c r="Y23" s="5"/>
      <c r="Z23" s="5"/>
      <c r="AA23" s="5"/>
    </row>
    <row r="24">
      <c r="A24" s="6">
        <v>23.0</v>
      </c>
      <c r="B24" s="19" t="s">
        <v>26</v>
      </c>
      <c r="C24" s="8"/>
      <c r="D24" s="13" t="s">
        <v>12</v>
      </c>
      <c r="E24" s="8"/>
      <c r="F24" s="9"/>
      <c r="G24" s="9"/>
      <c r="H24" s="9"/>
      <c r="I24" s="4"/>
      <c r="J24" s="11" t="s">
        <v>36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21"/>
      <c r="V24" s="4"/>
      <c r="W24" s="4"/>
      <c r="X24" s="5"/>
      <c r="Y24" s="5"/>
      <c r="Z24" s="5"/>
      <c r="AA24" s="5"/>
    </row>
    <row r="25">
      <c r="A25" s="6">
        <v>24.0</v>
      </c>
      <c r="B25" s="19" t="s">
        <v>26</v>
      </c>
      <c r="C25" s="8"/>
      <c r="D25" s="13" t="s">
        <v>12</v>
      </c>
      <c r="E25" s="8"/>
      <c r="F25" s="9"/>
      <c r="G25" s="16"/>
      <c r="H25" s="9"/>
      <c r="I25" s="4"/>
      <c r="J25" s="11" t="s">
        <v>37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21"/>
      <c r="V25" s="4"/>
      <c r="W25" s="4"/>
      <c r="X25" s="5"/>
      <c r="Y25" s="5"/>
      <c r="Z25" s="5"/>
      <c r="AA25" s="5"/>
    </row>
    <row r="26">
      <c r="A26" s="6">
        <v>25.0</v>
      </c>
      <c r="B26" s="19" t="s">
        <v>26</v>
      </c>
      <c r="C26" s="7" t="s">
        <v>7</v>
      </c>
      <c r="D26" s="13" t="s">
        <v>12</v>
      </c>
      <c r="E26" s="8"/>
      <c r="F26" s="9"/>
      <c r="G26" s="12" t="s">
        <v>38</v>
      </c>
      <c r="H26" s="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21"/>
      <c r="V26" s="4"/>
      <c r="W26" s="4"/>
      <c r="X26" s="5"/>
      <c r="Y26" s="5"/>
      <c r="Z26" s="5"/>
      <c r="AA26" s="5"/>
    </row>
    <row r="27">
      <c r="A27" s="6">
        <v>26.0</v>
      </c>
      <c r="B27" s="19" t="s">
        <v>26</v>
      </c>
      <c r="C27" s="7" t="s">
        <v>7</v>
      </c>
      <c r="D27" s="13" t="s">
        <v>12</v>
      </c>
      <c r="E27" s="8"/>
      <c r="F27" s="9"/>
      <c r="G27" s="9"/>
      <c r="H27" s="16"/>
      <c r="I27" s="4"/>
      <c r="J27" s="4"/>
      <c r="K27" s="5"/>
      <c r="L27" s="10" t="s">
        <v>39</v>
      </c>
      <c r="M27" s="4"/>
      <c r="N27" s="4"/>
      <c r="O27" s="4"/>
      <c r="P27" s="4"/>
      <c r="Q27" s="4"/>
      <c r="R27" s="4"/>
      <c r="S27" s="4"/>
      <c r="T27" s="5"/>
      <c r="U27" s="21"/>
      <c r="V27" s="4"/>
      <c r="W27" s="4"/>
      <c r="X27" s="5"/>
      <c r="Y27" s="5"/>
      <c r="Z27" s="5"/>
      <c r="AA27" s="5"/>
    </row>
    <row r="28">
      <c r="A28" s="6">
        <v>27.0</v>
      </c>
      <c r="B28" s="19" t="s">
        <v>26</v>
      </c>
      <c r="C28" s="7" t="s">
        <v>7</v>
      </c>
      <c r="D28" s="13" t="s">
        <v>12</v>
      </c>
      <c r="E28" s="17" t="s">
        <v>15</v>
      </c>
      <c r="F28" s="9"/>
      <c r="G28" s="9"/>
      <c r="H28" s="8"/>
      <c r="I28" s="4"/>
      <c r="J28" s="22" t="s">
        <v>40</v>
      </c>
      <c r="K28" s="23">
        <v>1.0</v>
      </c>
      <c r="L28" s="23">
        <v>2.0</v>
      </c>
      <c r="M28" s="23">
        <v>5.0</v>
      </c>
      <c r="N28" s="23">
        <v>4.0</v>
      </c>
      <c r="O28" s="23">
        <v>6.0</v>
      </c>
      <c r="P28" s="23">
        <v>1.0</v>
      </c>
      <c r="Q28" s="23">
        <v>5.0</v>
      </c>
      <c r="R28" s="5"/>
      <c r="S28" s="5"/>
      <c r="T28" s="5"/>
      <c r="U28" s="21"/>
      <c r="V28" s="4"/>
      <c r="W28" s="4"/>
      <c r="X28" s="5"/>
      <c r="Y28" s="5"/>
      <c r="Z28" s="5"/>
      <c r="AA28" s="5"/>
    </row>
    <row r="29">
      <c r="A29" s="6">
        <v>28.0</v>
      </c>
      <c r="B29" s="19" t="s">
        <v>26</v>
      </c>
      <c r="C29" s="7" t="s">
        <v>7</v>
      </c>
      <c r="D29" s="13" t="s">
        <v>12</v>
      </c>
      <c r="E29" s="17" t="s">
        <v>15</v>
      </c>
      <c r="F29" s="9"/>
      <c r="G29" s="9"/>
      <c r="H29" s="8"/>
      <c r="I29" s="4"/>
      <c r="J29" s="22" t="s">
        <v>41</v>
      </c>
      <c r="K29" s="23">
        <v>4.0</v>
      </c>
      <c r="L29" s="23">
        <v>1.0</v>
      </c>
      <c r="M29" s="23">
        <v>3.0</v>
      </c>
      <c r="N29" s="23">
        <v>2.0</v>
      </c>
      <c r="O29" s="23">
        <v>1.0</v>
      </c>
      <c r="P29" s="23"/>
      <c r="Q29" s="23"/>
      <c r="R29" s="5"/>
      <c r="S29" s="4"/>
      <c r="T29" s="4"/>
      <c r="U29" s="21"/>
      <c r="V29" s="4"/>
      <c r="W29" s="4"/>
      <c r="X29" s="5"/>
      <c r="Y29" s="5"/>
      <c r="Z29" s="5"/>
      <c r="AA29" s="5"/>
    </row>
    <row r="30">
      <c r="A30" s="6">
        <v>29.0</v>
      </c>
      <c r="B30" s="19" t="s">
        <v>26</v>
      </c>
      <c r="C30" s="7" t="s">
        <v>7</v>
      </c>
      <c r="D30" s="13" t="s">
        <v>12</v>
      </c>
      <c r="E30" s="17" t="s">
        <v>15</v>
      </c>
      <c r="F30" s="9"/>
      <c r="G30" s="9"/>
      <c r="H30" s="8"/>
      <c r="I30" s="4"/>
      <c r="J30" s="5"/>
      <c r="K30" s="24"/>
      <c r="L30" s="24"/>
      <c r="M30" s="24"/>
      <c r="N30" s="24"/>
      <c r="O30" s="24"/>
      <c r="P30" s="24"/>
      <c r="Q30" s="24"/>
      <c r="R30" s="20"/>
      <c r="S30" s="4"/>
      <c r="T30" s="4"/>
      <c r="U30" s="21"/>
      <c r="V30" s="4"/>
      <c r="W30" s="4"/>
      <c r="X30" s="5"/>
      <c r="Y30" s="5"/>
      <c r="Z30" s="5"/>
      <c r="AA30" s="5"/>
    </row>
    <row r="31">
      <c r="A31" s="6">
        <v>30.0</v>
      </c>
      <c r="B31" s="19" t="s">
        <v>26</v>
      </c>
      <c r="C31" s="7" t="s">
        <v>7</v>
      </c>
      <c r="D31" s="13" t="s">
        <v>12</v>
      </c>
      <c r="E31" s="17" t="s">
        <v>15</v>
      </c>
      <c r="F31" s="9"/>
      <c r="G31" s="9"/>
      <c r="H31" s="8"/>
      <c r="I31" s="4"/>
      <c r="J31" s="22" t="s">
        <v>40</v>
      </c>
      <c r="K31" s="25">
        <v>4.0</v>
      </c>
      <c r="L31" s="10">
        <v>3.0</v>
      </c>
      <c r="M31" s="10">
        <v>2.0</v>
      </c>
      <c r="N31" s="23">
        <v>5.0</v>
      </c>
      <c r="O31" s="23">
        <v>4.0</v>
      </c>
      <c r="P31" s="23">
        <v>6.0</v>
      </c>
      <c r="Q31" s="23">
        <v>3.0</v>
      </c>
      <c r="R31" s="20"/>
      <c r="S31" s="5"/>
      <c r="T31" s="5"/>
      <c r="U31" s="21"/>
      <c r="V31" s="5"/>
      <c r="W31" s="4"/>
      <c r="X31" s="5"/>
      <c r="Y31" s="5"/>
      <c r="Z31" s="5"/>
      <c r="AA31" s="5"/>
    </row>
    <row r="32">
      <c r="A32" s="6">
        <v>31.0</v>
      </c>
      <c r="B32" s="19" t="s">
        <v>26</v>
      </c>
      <c r="C32" s="8"/>
      <c r="D32" s="13" t="s">
        <v>12</v>
      </c>
      <c r="E32" s="17" t="s">
        <v>15</v>
      </c>
      <c r="F32" s="9"/>
      <c r="G32" s="9"/>
      <c r="H32" s="7" t="s">
        <v>42</v>
      </c>
      <c r="I32" s="4"/>
      <c r="J32" s="22" t="s">
        <v>41</v>
      </c>
      <c r="K32" s="23">
        <v>1.0</v>
      </c>
      <c r="L32" s="23">
        <v>5.0</v>
      </c>
      <c r="M32" s="23">
        <v>6.0</v>
      </c>
      <c r="N32" s="23">
        <v>4.0</v>
      </c>
      <c r="O32" s="23">
        <v>2.0</v>
      </c>
      <c r="P32" s="23">
        <v>5.0</v>
      </c>
      <c r="Q32" s="23">
        <v>3.0</v>
      </c>
      <c r="R32" s="26">
        <v>6.0</v>
      </c>
      <c r="S32" s="25">
        <v>3.0</v>
      </c>
      <c r="T32" s="25">
        <v>3.0</v>
      </c>
      <c r="U32" s="27">
        <v>6.0</v>
      </c>
      <c r="V32" s="5"/>
      <c r="W32" s="4"/>
      <c r="X32" s="5"/>
      <c r="Y32" s="5"/>
      <c r="Z32" s="5"/>
      <c r="AA32" s="5"/>
    </row>
    <row r="33">
      <c r="A33" s="6">
        <v>32.0</v>
      </c>
      <c r="B33" s="19" t="s">
        <v>26</v>
      </c>
      <c r="C33" s="8"/>
      <c r="D33" s="13" t="s">
        <v>12</v>
      </c>
      <c r="E33" s="17" t="s">
        <v>15</v>
      </c>
      <c r="F33" s="9"/>
      <c r="G33" s="9"/>
      <c r="H33" s="9"/>
      <c r="I33" s="4"/>
      <c r="J33" s="5"/>
      <c r="K33" s="5"/>
      <c r="L33" s="5"/>
      <c r="M33" s="5"/>
      <c r="N33" s="5"/>
      <c r="O33" s="5"/>
      <c r="P33" s="5"/>
      <c r="Q33" s="5"/>
      <c r="R33" s="4"/>
      <c r="S33" s="20"/>
      <c r="T33" s="4"/>
      <c r="U33" s="21"/>
      <c r="V33" s="4"/>
      <c r="W33" s="4"/>
      <c r="X33" s="5"/>
      <c r="Y33" s="5"/>
      <c r="Z33" s="5"/>
      <c r="AA33" s="5"/>
    </row>
    <row r="34">
      <c r="A34" s="6">
        <v>33.0</v>
      </c>
      <c r="B34" s="19" t="s">
        <v>26</v>
      </c>
      <c r="C34" s="8"/>
      <c r="D34" s="13" t="s">
        <v>12</v>
      </c>
      <c r="E34" s="17" t="s">
        <v>15</v>
      </c>
      <c r="F34" s="9"/>
      <c r="G34" s="9"/>
      <c r="H34" s="9"/>
      <c r="I34" s="4"/>
      <c r="J34" s="5"/>
      <c r="K34" s="5"/>
      <c r="L34" s="5"/>
      <c r="M34" s="5"/>
      <c r="N34" s="5"/>
      <c r="O34" s="5"/>
      <c r="P34" s="5"/>
      <c r="Q34" s="5"/>
      <c r="R34" s="4"/>
      <c r="S34" s="20"/>
      <c r="T34" s="4"/>
      <c r="U34" s="21"/>
      <c r="V34" s="4"/>
      <c r="W34" s="4"/>
      <c r="X34" s="5"/>
      <c r="Y34" s="5"/>
      <c r="Z34" s="5"/>
      <c r="AA34" s="5"/>
    </row>
    <row r="35">
      <c r="A35" s="6">
        <v>34.0</v>
      </c>
      <c r="B35" s="19" t="s">
        <v>26</v>
      </c>
      <c r="C35" s="8"/>
      <c r="D35" s="13" t="s">
        <v>12</v>
      </c>
      <c r="E35" s="17" t="s">
        <v>15</v>
      </c>
      <c r="F35" s="9"/>
      <c r="G35" s="9"/>
      <c r="H35" s="9"/>
      <c r="I35" s="4"/>
      <c r="J35" s="5"/>
      <c r="K35" s="5"/>
      <c r="L35" s="5"/>
      <c r="M35" s="5"/>
      <c r="N35" s="5"/>
      <c r="O35" s="5"/>
      <c r="P35" s="5"/>
      <c r="Q35" s="5"/>
      <c r="R35" s="4"/>
      <c r="S35" s="26"/>
      <c r="T35" s="4"/>
      <c r="U35" s="21"/>
      <c r="V35" s="4"/>
      <c r="W35" s="4"/>
      <c r="X35" s="5"/>
      <c r="Y35" s="5"/>
      <c r="Z35" s="5"/>
      <c r="AA35" s="5"/>
    </row>
    <row r="36">
      <c r="A36" s="6">
        <v>35.0</v>
      </c>
      <c r="B36" s="19" t="s">
        <v>26</v>
      </c>
      <c r="C36" s="8"/>
      <c r="D36" s="13" t="s">
        <v>12</v>
      </c>
      <c r="E36" s="8"/>
      <c r="F36" s="9"/>
      <c r="G36" s="9"/>
      <c r="H36" s="9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21"/>
      <c r="V36" s="4"/>
      <c r="W36" s="4"/>
      <c r="X36" s="4"/>
      <c r="Y36" s="4"/>
      <c r="Z36" s="4"/>
      <c r="AA36" s="4"/>
    </row>
    <row r="37">
      <c r="A37" s="6">
        <v>36.0</v>
      </c>
      <c r="B37" s="19" t="s">
        <v>26</v>
      </c>
      <c r="C37" s="8"/>
      <c r="D37" s="13" t="s">
        <v>12</v>
      </c>
      <c r="E37" s="8"/>
      <c r="F37" s="9"/>
      <c r="G37" s="9"/>
      <c r="H37" s="9"/>
      <c r="I37" s="4"/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21"/>
      <c r="V37" s="4"/>
      <c r="W37" s="4"/>
      <c r="X37" s="4"/>
      <c r="Y37" s="4"/>
      <c r="Z37" s="4"/>
      <c r="AA37" s="4"/>
    </row>
    <row r="38">
      <c r="A38" s="6">
        <v>37.0</v>
      </c>
      <c r="B38" s="19" t="s">
        <v>26</v>
      </c>
      <c r="C38" s="8"/>
      <c r="D38" s="13" t="s">
        <v>12</v>
      </c>
      <c r="E38" s="8"/>
      <c r="F38" s="9"/>
      <c r="G38" s="9"/>
      <c r="H38" s="9"/>
      <c r="I38" s="4"/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21"/>
      <c r="V38" s="4"/>
      <c r="W38" s="4"/>
      <c r="X38" s="4"/>
      <c r="Y38" s="4"/>
      <c r="Z38" s="4"/>
      <c r="AA38" s="4"/>
    </row>
    <row r="39">
      <c r="A39" s="6">
        <v>38.0</v>
      </c>
      <c r="B39" s="19" t="s">
        <v>26</v>
      </c>
      <c r="C39" s="8"/>
      <c r="D39" s="13" t="s">
        <v>12</v>
      </c>
      <c r="E39" s="8"/>
      <c r="F39" s="9"/>
      <c r="G39" s="16"/>
      <c r="H39" s="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21"/>
      <c r="V39" s="4"/>
      <c r="W39" s="4"/>
      <c r="X39" s="4"/>
      <c r="Y39" s="4"/>
      <c r="Z39" s="4"/>
      <c r="AA39" s="4"/>
    </row>
    <row r="40">
      <c r="A40" s="6">
        <v>39.0</v>
      </c>
      <c r="B40" s="19" t="s">
        <v>26</v>
      </c>
      <c r="C40" s="12" t="s">
        <v>43</v>
      </c>
      <c r="D40" s="13" t="s">
        <v>12</v>
      </c>
      <c r="E40" s="8"/>
      <c r="F40" s="9"/>
      <c r="G40" s="18" t="s">
        <v>44</v>
      </c>
      <c r="H40" s="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21"/>
      <c r="V40" s="4"/>
      <c r="W40" s="4"/>
      <c r="X40" s="4"/>
      <c r="Y40" s="4"/>
      <c r="Z40" s="4"/>
      <c r="AA40" s="4"/>
    </row>
    <row r="41">
      <c r="A41" s="6">
        <v>40.0</v>
      </c>
      <c r="B41" s="19" t="s">
        <v>26</v>
      </c>
      <c r="C41" s="12" t="s">
        <v>43</v>
      </c>
      <c r="D41" s="13" t="s">
        <v>12</v>
      </c>
      <c r="E41" s="8"/>
      <c r="F41" s="9"/>
      <c r="G41" s="9"/>
      <c r="H41" s="9"/>
      <c r="I41" s="4"/>
      <c r="J41" s="28" t="s">
        <v>45</v>
      </c>
      <c r="K41" s="29" t="s">
        <v>46</v>
      </c>
      <c r="L41" s="30" t="s">
        <v>47</v>
      </c>
      <c r="M41" s="31" t="s">
        <v>48</v>
      </c>
      <c r="N41" s="32" t="s">
        <v>49</v>
      </c>
      <c r="O41" s="33" t="s">
        <v>50</v>
      </c>
      <c r="P41" s="34" t="s">
        <v>51</v>
      </c>
      <c r="Q41" s="35" t="s">
        <v>52</v>
      </c>
      <c r="R41" s="4"/>
      <c r="S41" s="4"/>
      <c r="T41" s="4"/>
      <c r="U41" s="21"/>
      <c r="V41" s="5"/>
      <c r="W41" s="5"/>
      <c r="X41" s="5"/>
      <c r="Y41" s="5"/>
      <c r="Z41" s="5"/>
      <c r="AA41" s="5"/>
    </row>
    <row r="42">
      <c r="A42" s="6">
        <v>41.0</v>
      </c>
      <c r="B42" s="19" t="s">
        <v>26</v>
      </c>
      <c r="C42" s="12" t="s">
        <v>43</v>
      </c>
      <c r="D42" s="13" t="s">
        <v>12</v>
      </c>
      <c r="E42" s="8"/>
      <c r="F42" s="9"/>
      <c r="G42" s="9"/>
      <c r="H42" s="9"/>
      <c r="I42" s="4"/>
      <c r="J42" s="36">
        <v>1.0</v>
      </c>
      <c r="K42" s="37">
        <v>0.0</v>
      </c>
      <c r="L42" s="38">
        <f>'Оценочное время'!C21</f>
        <v>110</v>
      </c>
      <c r="M42" s="37">
        <f t="shared" ref="M42:M47" si="1">O42-L42-K42</f>
        <v>38</v>
      </c>
      <c r="N42" s="37">
        <f t="shared" ref="N42:N45" si="2">K42</f>
        <v>0</v>
      </c>
      <c r="O42" s="39">
        <v>148.0</v>
      </c>
      <c r="P42" s="37">
        <f t="shared" ref="P42:P47" si="3">O42-K42</f>
        <v>148</v>
      </c>
      <c r="Q42" s="40">
        <f t="shared" ref="Q42:Q47" si="4">P42/L42</f>
        <v>1.345454545</v>
      </c>
      <c r="R42" s="5"/>
      <c r="S42" s="4"/>
      <c r="T42" s="4"/>
      <c r="U42" s="21"/>
      <c r="V42" s="5"/>
      <c r="W42" s="5"/>
      <c r="X42" s="5"/>
      <c r="Y42" s="5"/>
      <c r="Z42" s="5"/>
      <c r="AA42" s="5"/>
    </row>
    <row r="43">
      <c r="A43" s="6">
        <v>42.0</v>
      </c>
      <c r="B43" s="19" t="s">
        <v>26</v>
      </c>
      <c r="C43" s="12" t="s">
        <v>43</v>
      </c>
      <c r="D43" s="13" t="s">
        <v>12</v>
      </c>
      <c r="E43" s="8"/>
      <c r="F43" s="9"/>
      <c r="G43" s="9"/>
      <c r="H43" s="9"/>
      <c r="I43" s="4"/>
      <c r="J43" s="36">
        <v>2.0</v>
      </c>
      <c r="K43" s="36">
        <v>2.0</v>
      </c>
      <c r="L43" s="38">
        <f>'Оценочное время'!C23</f>
        <v>138</v>
      </c>
      <c r="M43" s="37">
        <f t="shared" si="1"/>
        <v>68</v>
      </c>
      <c r="N43" s="37">
        <f t="shared" si="2"/>
        <v>2</v>
      </c>
      <c r="O43" s="39">
        <v>208.0</v>
      </c>
      <c r="P43" s="37">
        <f t="shared" si="3"/>
        <v>206</v>
      </c>
      <c r="Q43" s="40">
        <f t="shared" si="4"/>
        <v>1.492753623</v>
      </c>
      <c r="R43" s="5"/>
      <c r="S43" s="4"/>
      <c r="T43" s="4"/>
      <c r="U43" s="21"/>
      <c r="V43" s="5"/>
      <c r="W43" s="5"/>
      <c r="X43" s="5"/>
      <c r="Y43" s="5"/>
      <c r="Z43" s="5"/>
      <c r="AA43" s="5"/>
    </row>
    <row r="44">
      <c r="A44" s="6">
        <v>43.0</v>
      </c>
      <c r="B44" s="19" t="s">
        <v>26</v>
      </c>
      <c r="C44" s="12" t="s">
        <v>43</v>
      </c>
      <c r="D44" s="13" t="s">
        <v>12</v>
      </c>
      <c r="E44" s="8"/>
      <c r="F44" s="9"/>
      <c r="G44" s="9"/>
      <c r="H44" s="9"/>
      <c r="I44" s="4"/>
      <c r="J44" s="36">
        <v>3.0</v>
      </c>
      <c r="K44" s="36">
        <v>4.0</v>
      </c>
      <c r="L44" s="38">
        <f>'Оценочное время'!C25</f>
        <v>280</v>
      </c>
      <c r="M44" s="37">
        <f t="shared" si="1"/>
        <v>66</v>
      </c>
      <c r="N44" s="37">
        <f t="shared" si="2"/>
        <v>4</v>
      </c>
      <c r="O44" s="39">
        <v>350.0</v>
      </c>
      <c r="P44" s="37">
        <f t="shared" si="3"/>
        <v>346</v>
      </c>
      <c r="Q44" s="40">
        <f t="shared" si="4"/>
        <v>1.235714286</v>
      </c>
      <c r="R44" s="11"/>
      <c r="S44" s="4"/>
      <c r="T44" s="4"/>
      <c r="U44" s="21"/>
      <c r="V44" s="5"/>
      <c r="W44" s="5"/>
      <c r="X44" s="5"/>
      <c r="Y44" s="5"/>
      <c r="Z44" s="5"/>
      <c r="AA44" s="5"/>
    </row>
    <row r="45">
      <c r="A45" s="6">
        <v>44.0</v>
      </c>
      <c r="B45" s="19" t="s">
        <v>26</v>
      </c>
      <c r="C45" s="12" t="s">
        <v>43</v>
      </c>
      <c r="D45" s="13" t="s">
        <v>12</v>
      </c>
      <c r="E45" s="8"/>
      <c r="F45" s="9"/>
      <c r="G45" s="9"/>
      <c r="H45" s="9"/>
      <c r="I45" s="4"/>
      <c r="J45" s="36">
        <v>4.0</v>
      </c>
      <c r="K45" s="36">
        <v>6.0</v>
      </c>
      <c r="L45" s="38">
        <f>'Оценочное время'!C27</f>
        <v>134</v>
      </c>
      <c r="M45" s="37">
        <f t="shared" si="1"/>
        <v>96</v>
      </c>
      <c r="N45" s="37">
        <f t="shared" si="2"/>
        <v>6</v>
      </c>
      <c r="O45" s="39">
        <v>236.0</v>
      </c>
      <c r="P45" s="37">
        <f t="shared" si="3"/>
        <v>230</v>
      </c>
      <c r="Q45" s="40">
        <f t="shared" si="4"/>
        <v>1.71641791</v>
      </c>
      <c r="R45" s="11"/>
      <c r="S45" s="5"/>
      <c r="T45" s="5"/>
      <c r="U45" s="21"/>
      <c r="V45" s="5"/>
      <c r="W45" s="5"/>
      <c r="X45" s="5"/>
      <c r="Y45" s="5"/>
      <c r="Z45" s="5"/>
      <c r="AA45" s="5"/>
    </row>
    <row r="46">
      <c r="A46" s="6">
        <v>45.0</v>
      </c>
      <c r="B46" s="19" t="s">
        <v>26</v>
      </c>
      <c r="C46" s="12" t="s">
        <v>43</v>
      </c>
      <c r="D46" s="13" t="s">
        <v>12</v>
      </c>
      <c r="E46" s="8"/>
      <c r="F46" s="9"/>
      <c r="G46" s="9"/>
      <c r="H46" s="9"/>
      <c r="I46" s="4"/>
      <c r="J46" s="41">
        <v>5.0</v>
      </c>
      <c r="K46" s="41">
        <v>8.0</v>
      </c>
      <c r="L46" s="38">
        <f>'Оценочное время'!C29</f>
        <v>114</v>
      </c>
      <c r="M46" s="37">
        <f t="shared" si="1"/>
        <v>100</v>
      </c>
      <c r="N46" s="41">
        <v>8.0</v>
      </c>
      <c r="O46" s="39">
        <v>222.0</v>
      </c>
      <c r="P46" s="37">
        <f t="shared" si="3"/>
        <v>214</v>
      </c>
      <c r="Q46" s="40">
        <f t="shared" si="4"/>
        <v>1.877192982</v>
      </c>
      <c r="R46" s="11"/>
      <c r="S46" s="5"/>
      <c r="T46" s="5"/>
      <c r="U46" s="21"/>
      <c r="V46" s="5"/>
      <c r="W46" s="5"/>
      <c r="X46" s="5"/>
      <c r="Y46" s="5"/>
      <c r="Z46" s="5"/>
      <c r="AA46" s="5"/>
    </row>
    <row r="47">
      <c r="A47" s="6">
        <v>46.0</v>
      </c>
      <c r="B47" s="19" t="s">
        <v>26</v>
      </c>
      <c r="C47" s="12" t="s">
        <v>43</v>
      </c>
      <c r="D47" s="13" t="s">
        <v>12</v>
      </c>
      <c r="E47" s="8"/>
      <c r="F47" s="9"/>
      <c r="G47" s="9"/>
      <c r="H47" s="9"/>
      <c r="I47" s="4"/>
      <c r="J47" s="41">
        <v>6.0</v>
      </c>
      <c r="K47" s="41">
        <v>10.0</v>
      </c>
      <c r="L47" s="38">
        <f>'Оценочное время'!C31</f>
        <v>328</v>
      </c>
      <c r="M47" s="37">
        <f t="shared" si="1"/>
        <v>62</v>
      </c>
      <c r="N47" s="41">
        <v>10.0</v>
      </c>
      <c r="O47" s="27">
        <v>400.0</v>
      </c>
      <c r="P47" s="37">
        <f t="shared" si="3"/>
        <v>390</v>
      </c>
      <c r="Q47" s="40">
        <f t="shared" si="4"/>
        <v>1.18902439</v>
      </c>
      <c r="R47" s="11"/>
      <c r="S47" s="11"/>
      <c r="T47" s="11"/>
      <c r="U47" s="21"/>
      <c r="V47" s="11"/>
      <c r="W47" s="5"/>
      <c r="X47" s="5"/>
      <c r="Y47" s="5"/>
      <c r="Z47" s="5"/>
      <c r="AA47" s="5"/>
    </row>
    <row r="48">
      <c r="A48" s="6">
        <v>47.0</v>
      </c>
      <c r="B48" s="19" t="s">
        <v>26</v>
      </c>
      <c r="C48" s="12" t="s">
        <v>43</v>
      </c>
      <c r="D48" s="13" t="s">
        <v>12</v>
      </c>
      <c r="E48" s="8"/>
      <c r="F48" s="9"/>
      <c r="G48" s="9"/>
      <c r="H48" s="9"/>
      <c r="I48" s="4"/>
      <c r="J48" s="4"/>
      <c r="K48" s="4"/>
      <c r="L48" s="4"/>
      <c r="M48" s="4"/>
      <c r="N48" s="4"/>
      <c r="O48" s="4"/>
      <c r="P48" s="4"/>
      <c r="Q48" s="4"/>
      <c r="R48" s="11"/>
      <c r="S48" s="11"/>
      <c r="T48" s="11"/>
      <c r="U48" s="21"/>
      <c r="V48" s="11"/>
      <c r="W48" s="5"/>
      <c r="X48" s="5"/>
      <c r="Y48" s="5"/>
      <c r="Z48" s="5"/>
      <c r="AA48" s="5"/>
    </row>
    <row r="49">
      <c r="A49" s="6">
        <v>48.0</v>
      </c>
      <c r="B49" s="19" t="s">
        <v>26</v>
      </c>
      <c r="C49" s="12" t="s">
        <v>43</v>
      </c>
      <c r="D49" s="13" t="s">
        <v>12</v>
      </c>
      <c r="E49" s="8"/>
      <c r="F49" s="9"/>
      <c r="G49" s="9"/>
      <c r="H49" s="16"/>
      <c r="I49" s="4"/>
      <c r="J49" s="4"/>
      <c r="K49" s="4"/>
      <c r="L49" s="4"/>
      <c r="M49" s="4"/>
      <c r="N49" s="4"/>
      <c r="O49" s="4"/>
      <c r="P49" s="4"/>
      <c r="Q49" s="4"/>
      <c r="R49" s="11"/>
      <c r="S49" s="11"/>
      <c r="T49" s="11"/>
      <c r="U49" s="21"/>
      <c r="V49" s="11" t="s">
        <v>53</v>
      </c>
      <c r="W49" s="5"/>
      <c r="X49" s="5"/>
      <c r="Y49" s="5"/>
      <c r="Z49" s="5"/>
      <c r="AA49" s="5"/>
    </row>
    <row r="50">
      <c r="A50" s="6">
        <v>49.0</v>
      </c>
      <c r="B50" s="8"/>
      <c r="C50" s="12" t="s">
        <v>43</v>
      </c>
      <c r="D50" s="13" t="s">
        <v>12</v>
      </c>
      <c r="E50" s="7" t="s">
        <v>54</v>
      </c>
      <c r="F50" s="9"/>
      <c r="G50" s="9"/>
      <c r="H50" s="8"/>
      <c r="I50" s="4"/>
      <c r="J50" s="42" t="s">
        <v>55</v>
      </c>
      <c r="M50" s="43" t="s">
        <v>56</v>
      </c>
      <c r="P50" s="44" t="s">
        <v>57</v>
      </c>
      <c r="Q50" s="35" t="s">
        <v>58</v>
      </c>
      <c r="R50" s="5"/>
      <c r="S50" s="11"/>
      <c r="T50" s="5"/>
      <c r="U50" s="21"/>
      <c r="V50" s="11" t="s">
        <v>53</v>
      </c>
      <c r="W50" s="5"/>
      <c r="X50" s="5"/>
      <c r="Y50" s="5"/>
      <c r="Z50" s="5"/>
      <c r="AA50" s="5"/>
    </row>
    <row r="51">
      <c r="A51" s="6">
        <v>50.0</v>
      </c>
      <c r="B51" s="8"/>
      <c r="C51" s="12" t="s">
        <v>43</v>
      </c>
      <c r="D51" s="13" t="s">
        <v>12</v>
      </c>
      <c r="E51" s="7" t="s">
        <v>54</v>
      </c>
      <c r="F51" s="9"/>
      <c r="G51" s="9"/>
      <c r="H51" s="8"/>
      <c r="I51" s="4"/>
      <c r="J51" s="10">
        <f>MAX(O42:O47)</f>
        <v>400</v>
      </c>
      <c r="M51" s="38">
        <f>SUM(L42:L47)</f>
        <v>1104</v>
      </c>
      <c r="P51" s="45">
        <f t="shared" ref="P51:Q51" si="5">AVERAGE(P42:P47)</f>
        <v>255.6666667</v>
      </c>
      <c r="Q51" s="46">
        <f t="shared" si="5"/>
        <v>1.476092956</v>
      </c>
      <c r="R51" s="5"/>
      <c r="S51" s="11"/>
      <c r="T51" s="5"/>
      <c r="U51" s="21"/>
      <c r="V51" s="11" t="s">
        <v>53</v>
      </c>
      <c r="W51" s="5"/>
      <c r="X51" s="5"/>
      <c r="Y51" s="5"/>
      <c r="Z51" s="5"/>
      <c r="AA51" s="5"/>
    </row>
    <row r="52">
      <c r="A52" s="6">
        <v>51.0</v>
      </c>
      <c r="B52" s="8"/>
      <c r="C52" s="12" t="s">
        <v>43</v>
      </c>
      <c r="D52" s="13" t="s">
        <v>12</v>
      </c>
      <c r="E52" s="7" t="s">
        <v>54</v>
      </c>
      <c r="F52" s="9"/>
      <c r="G52" s="9"/>
      <c r="H52" s="8"/>
      <c r="I52" s="4"/>
      <c r="J52" s="11"/>
      <c r="K52" s="5"/>
      <c r="L52" s="5"/>
      <c r="M52" s="5"/>
      <c r="N52" s="5"/>
      <c r="O52" s="5"/>
      <c r="P52" s="5"/>
      <c r="Q52" s="5"/>
      <c r="R52" s="5"/>
      <c r="S52" s="11"/>
      <c r="T52" s="5"/>
      <c r="U52" s="21"/>
      <c r="V52" s="11" t="s">
        <v>53</v>
      </c>
      <c r="W52" s="5"/>
      <c r="X52" s="5"/>
      <c r="Y52" s="5"/>
      <c r="Z52" s="5"/>
      <c r="AA52" s="5"/>
    </row>
    <row r="53">
      <c r="A53" s="6">
        <v>52.0</v>
      </c>
      <c r="B53" s="8"/>
      <c r="C53" s="12" t="s">
        <v>43</v>
      </c>
      <c r="D53" s="13" t="s">
        <v>12</v>
      </c>
      <c r="E53" s="7" t="s">
        <v>54</v>
      </c>
      <c r="F53" s="9"/>
      <c r="G53" s="16"/>
      <c r="H53" s="8"/>
      <c r="I53" s="4"/>
      <c r="J53" s="11"/>
      <c r="K53" s="5"/>
      <c r="L53" s="5"/>
      <c r="M53" s="5"/>
      <c r="N53" s="5"/>
      <c r="O53" s="5"/>
      <c r="P53" s="5"/>
      <c r="Q53" s="5"/>
      <c r="R53" s="5"/>
      <c r="S53" s="5"/>
      <c r="T53" s="5"/>
      <c r="U53" s="21"/>
      <c r="V53" s="5"/>
      <c r="W53" s="5"/>
      <c r="X53" s="5"/>
      <c r="Y53" s="5"/>
      <c r="Z53" s="5"/>
      <c r="AA53" s="5"/>
    </row>
    <row r="54">
      <c r="A54" s="6">
        <v>53.0</v>
      </c>
      <c r="B54" s="18" t="s">
        <v>59</v>
      </c>
      <c r="C54" s="12" t="s">
        <v>43</v>
      </c>
      <c r="D54" s="13" t="s">
        <v>12</v>
      </c>
      <c r="E54" s="8"/>
      <c r="F54" s="9"/>
      <c r="G54" s="17" t="s">
        <v>60</v>
      </c>
      <c r="H54" s="8"/>
      <c r="I54" s="4"/>
      <c r="J54" s="11"/>
      <c r="K54" s="5"/>
      <c r="L54" s="5"/>
      <c r="M54" s="5"/>
      <c r="N54" s="5"/>
      <c r="O54" s="5"/>
      <c r="P54" s="5"/>
      <c r="Q54" s="5"/>
      <c r="R54" s="5"/>
      <c r="S54" s="5"/>
      <c r="T54" s="5"/>
      <c r="U54" s="21"/>
      <c r="V54" s="5"/>
      <c r="W54" s="5"/>
      <c r="X54" s="5"/>
      <c r="Y54" s="5"/>
      <c r="Z54" s="5"/>
      <c r="AA54" s="5"/>
    </row>
    <row r="55">
      <c r="A55" s="6">
        <v>54.0</v>
      </c>
      <c r="B55" s="18" t="s">
        <v>59</v>
      </c>
      <c r="C55" s="12" t="s">
        <v>43</v>
      </c>
      <c r="D55" s="13" t="s">
        <v>12</v>
      </c>
      <c r="E55" s="8"/>
      <c r="F55" s="9"/>
      <c r="G55" s="9"/>
      <c r="H55" s="8"/>
      <c r="I55" s="4"/>
      <c r="J55" s="11"/>
      <c r="K55" s="5"/>
      <c r="L55" s="5"/>
      <c r="M55" s="5"/>
      <c r="N55" s="5"/>
      <c r="O55" s="5"/>
      <c r="P55" s="5"/>
      <c r="Q55" s="5"/>
      <c r="R55" s="5"/>
      <c r="S55" s="5"/>
      <c r="T55" s="5"/>
      <c r="U55" s="21"/>
      <c r="V55" s="5"/>
      <c r="W55" s="5"/>
      <c r="X55" s="5"/>
      <c r="Y55" s="5"/>
      <c r="Z55" s="5"/>
      <c r="AA55" s="5"/>
    </row>
    <row r="56">
      <c r="A56" s="6">
        <v>55.0</v>
      </c>
      <c r="B56" s="18" t="s">
        <v>59</v>
      </c>
      <c r="C56" s="12" t="s">
        <v>43</v>
      </c>
      <c r="D56" s="13" t="s">
        <v>12</v>
      </c>
      <c r="E56" s="8"/>
      <c r="F56" s="9"/>
      <c r="G56" s="9"/>
      <c r="H56" s="8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21"/>
      <c r="V56" s="5"/>
      <c r="W56" s="5"/>
      <c r="X56" s="5"/>
      <c r="Y56" s="5"/>
      <c r="Z56" s="5"/>
      <c r="AA56" s="5"/>
    </row>
    <row r="57">
      <c r="A57" s="6">
        <v>56.0</v>
      </c>
      <c r="B57" s="18" t="s">
        <v>59</v>
      </c>
      <c r="C57" s="12" t="s">
        <v>43</v>
      </c>
      <c r="D57" s="13" t="s">
        <v>12</v>
      </c>
      <c r="E57" s="8"/>
      <c r="F57" s="9"/>
      <c r="G57" s="9"/>
      <c r="H57" s="8"/>
      <c r="I57" s="4"/>
      <c r="J57" s="5"/>
      <c r="K57" s="4"/>
      <c r="L57" s="4"/>
      <c r="M57" s="4"/>
      <c r="N57" s="4"/>
      <c r="O57" s="4"/>
      <c r="P57" s="5"/>
      <c r="Q57" s="5"/>
      <c r="R57" s="5"/>
      <c r="S57" s="5"/>
      <c r="T57" s="5"/>
      <c r="U57" s="21"/>
      <c r="V57" s="5"/>
      <c r="W57" s="5"/>
      <c r="X57" s="5"/>
      <c r="Y57" s="5"/>
      <c r="Z57" s="5"/>
      <c r="AA57" s="5"/>
    </row>
    <row r="58">
      <c r="A58" s="6">
        <v>57.0</v>
      </c>
      <c r="B58" s="8"/>
      <c r="C58" s="12" t="s">
        <v>43</v>
      </c>
      <c r="D58" s="13" t="s">
        <v>12</v>
      </c>
      <c r="E58" s="8"/>
      <c r="F58" s="9"/>
      <c r="G58" s="9"/>
      <c r="H58" s="8"/>
      <c r="I58" s="4"/>
      <c r="J58" s="5"/>
      <c r="K58" s="4"/>
      <c r="L58" s="4"/>
      <c r="M58" s="4"/>
      <c r="N58" s="4"/>
      <c r="O58" s="4"/>
      <c r="P58" s="5"/>
      <c r="Q58" s="5"/>
      <c r="R58" s="5"/>
      <c r="S58" s="5"/>
      <c r="T58" s="5"/>
      <c r="U58" s="21"/>
      <c r="V58" s="5"/>
      <c r="W58" s="5"/>
      <c r="X58" s="5"/>
      <c r="Y58" s="5"/>
      <c r="Z58" s="5"/>
      <c r="AA58" s="5"/>
    </row>
    <row r="59">
      <c r="A59" s="6">
        <v>58.0</v>
      </c>
      <c r="B59" s="8"/>
      <c r="C59" s="12" t="s">
        <v>43</v>
      </c>
      <c r="D59" s="13" t="s">
        <v>12</v>
      </c>
      <c r="E59" s="8"/>
      <c r="F59" s="9"/>
      <c r="G59" s="9"/>
      <c r="H59" s="8"/>
      <c r="I59" s="4"/>
      <c r="J59" s="5"/>
      <c r="K59" s="4"/>
      <c r="L59" s="4"/>
      <c r="M59" s="4"/>
      <c r="N59" s="4"/>
      <c r="O59" s="4"/>
      <c r="P59" s="5"/>
      <c r="Q59" s="5"/>
      <c r="R59" s="5"/>
      <c r="S59" s="5"/>
      <c r="T59" s="5"/>
      <c r="U59" s="21"/>
      <c r="V59" s="5"/>
      <c r="W59" s="5"/>
      <c r="X59" s="5"/>
      <c r="Y59" s="5"/>
      <c r="Z59" s="5"/>
      <c r="AA59" s="5"/>
    </row>
    <row r="60">
      <c r="A60" s="6">
        <v>59.0</v>
      </c>
      <c r="B60" s="8"/>
      <c r="C60" s="12" t="s">
        <v>43</v>
      </c>
      <c r="D60" s="13" t="s">
        <v>12</v>
      </c>
      <c r="E60" s="8"/>
      <c r="F60" s="9"/>
      <c r="G60" s="9"/>
      <c r="H60" s="8"/>
      <c r="I60" s="4"/>
      <c r="J60" s="11"/>
      <c r="K60" s="4"/>
      <c r="L60" s="4"/>
      <c r="M60" s="4"/>
      <c r="N60" s="4"/>
      <c r="O60" s="4"/>
      <c r="P60" s="5"/>
      <c r="Q60" s="5"/>
      <c r="R60" s="5"/>
      <c r="S60" s="5"/>
      <c r="T60" s="5"/>
      <c r="U60" s="21"/>
      <c r="V60" s="5"/>
      <c r="W60" s="5"/>
      <c r="X60" s="5"/>
      <c r="Y60" s="5"/>
      <c r="Z60" s="5"/>
      <c r="AA60" s="5"/>
    </row>
    <row r="61">
      <c r="A61" s="6">
        <v>60.0</v>
      </c>
      <c r="B61" s="8"/>
      <c r="C61" s="12" t="s">
        <v>43</v>
      </c>
      <c r="D61" s="13" t="s">
        <v>12</v>
      </c>
      <c r="E61" s="8"/>
      <c r="F61" s="9"/>
      <c r="G61" s="9"/>
      <c r="H61" s="8"/>
      <c r="I61" s="4"/>
      <c r="J61" s="11"/>
      <c r="K61" s="4"/>
      <c r="L61" s="4"/>
      <c r="M61" s="4"/>
      <c r="N61" s="4"/>
      <c r="O61" s="4"/>
      <c r="P61" s="5"/>
      <c r="Q61" s="5"/>
      <c r="R61" s="5"/>
      <c r="S61" s="5"/>
      <c r="T61" s="5"/>
      <c r="U61" s="21"/>
      <c r="V61" s="5"/>
      <c r="W61" s="5"/>
      <c r="X61" s="5"/>
      <c r="Y61" s="5"/>
      <c r="Z61" s="5"/>
      <c r="AA61" s="5"/>
    </row>
    <row r="62">
      <c r="A62" s="6">
        <v>61.0</v>
      </c>
      <c r="B62" s="8"/>
      <c r="C62" s="12" t="s">
        <v>43</v>
      </c>
      <c r="D62" s="13" t="s">
        <v>12</v>
      </c>
      <c r="E62" s="8"/>
      <c r="F62" s="9"/>
      <c r="G62" s="9"/>
      <c r="H62" s="8"/>
      <c r="I62" s="4"/>
      <c r="J62" s="11"/>
      <c r="K62" s="4"/>
      <c r="L62" s="4"/>
      <c r="M62" s="4"/>
      <c r="N62" s="4"/>
      <c r="O62" s="4"/>
      <c r="P62" s="5"/>
      <c r="Q62" s="5"/>
      <c r="R62" s="5"/>
      <c r="S62" s="5"/>
      <c r="T62" s="5"/>
      <c r="U62" s="21"/>
      <c r="V62" s="5"/>
      <c r="W62" s="5"/>
      <c r="X62" s="5"/>
      <c r="Y62" s="5"/>
      <c r="Z62" s="5"/>
      <c r="AA62" s="5"/>
    </row>
    <row r="63">
      <c r="A63" s="6">
        <v>62.0</v>
      </c>
      <c r="B63" s="8"/>
      <c r="C63" s="12" t="s">
        <v>43</v>
      </c>
      <c r="D63" s="13" t="s">
        <v>12</v>
      </c>
      <c r="E63" s="8"/>
      <c r="F63" s="9"/>
      <c r="G63" s="9"/>
      <c r="H63" s="8"/>
      <c r="I63" s="4"/>
      <c r="J63" s="11"/>
      <c r="K63" s="4"/>
      <c r="L63" s="4"/>
      <c r="M63" s="4"/>
      <c r="N63" s="4"/>
      <c r="O63" s="4"/>
      <c r="P63" s="5"/>
      <c r="Q63" s="5"/>
      <c r="R63" s="5"/>
      <c r="S63" s="5"/>
      <c r="T63" s="5"/>
      <c r="U63" s="21"/>
      <c r="V63" s="5"/>
      <c r="W63" s="5"/>
      <c r="X63" s="5"/>
      <c r="Y63" s="5"/>
      <c r="Z63" s="5"/>
      <c r="AA63" s="5"/>
    </row>
    <row r="64">
      <c r="A64" s="6">
        <v>63.0</v>
      </c>
      <c r="B64" s="8"/>
      <c r="C64" s="12" t="s">
        <v>43</v>
      </c>
      <c r="D64" s="13" t="s">
        <v>12</v>
      </c>
      <c r="E64" s="8"/>
      <c r="F64" s="9"/>
      <c r="G64" s="9"/>
      <c r="H64" s="8"/>
      <c r="I64" s="4"/>
      <c r="J64" s="4"/>
      <c r="K64" s="4"/>
      <c r="L64" s="4"/>
      <c r="M64" s="4"/>
      <c r="N64" s="4"/>
      <c r="O64" s="4"/>
      <c r="P64" s="5"/>
      <c r="Q64" s="5"/>
      <c r="R64" s="5"/>
      <c r="S64" s="5"/>
      <c r="T64" s="5"/>
      <c r="U64" s="21"/>
      <c r="V64" s="5"/>
      <c r="W64" s="5"/>
      <c r="X64" s="5"/>
      <c r="Y64" s="5"/>
      <c r="Z64" s="5"/>
      <c r="AA64" s="5"/>
    </row>
    <row r="65">
      <c r="A65" s="6">
        <v>64.0</v>
      </c>
      <c r="B65" s="8"/>
      <c r="C65" s="12" t="s">
        <v>43</v>
      </c>
      <c r="D65" s="13" t="s">
        <v>12</v>
      </c>
      <c r="E65" s="8"/>
      <c r="F65" s="9"/>
      <c r="G65" s="9"/>
      <c r="H65" s="8"/>
      <c r="I65" s="4"/>
      <c r="J65" s="4"/>
      <c r="K65" s="4"/>
      <c r="L65" s="4"/>
      <c r="M65" s="4"/>
      <c r="N65" s="4"/>
      <c r="O65" s="4"/>
      <c r="P65" s="5"/>
      <c r="Q65" s="5"/>
      <c r="R65" s="5"/>
      <c r="S65" s="5"/>
      <c r="T65" s="5"/>
      <c r="U65" s="21"/>
      <c r="V65" s="5"/>
      <c r="W65" s="5"/>
      <c r="X65" s="5"/>
      <c r="Y65" s="5"/>
      <c r="Z65" s="5"/>
      <c r="AA65" s="5"/>
    </row>
    <row r="66">
      <c r="A66" s="6">
        <v>65.0</v>
      </c>
      <c r="B66" s="8"/>
      <c r="C66" s="12" t="s">
        <v>43</v>
      </c>
      <c r="D66" s="8"/>
      <c r="E66" s="8"/>
      <c r="F66" s="9"/>
      <c r="G66" s="9"/>
      <c r="H66" s="13" t="s">
        <v>61</v>
      </c>
      <c r="I66" s="4"/>
      <c r="J66" s="4"/>
      <c r="K66" s="4"/>
      <c r="L66" s="4"/>
      <c r="M66" s="4"/>
      <c r="N66" s="4"/>
      <c r="O66" s="4"/>
      <c r="P66" s="5"/>
      <c r="Q66" s="5"/>
      <c r="R66" s="5"/>
      <c r="S66" s="5"/>
      <c r="T66" s="5"/>
      <c r="U66" s="21"/>
      <c r="V66" s="5"/>
      <c r="W66" s="5"/>
      <c r="X66" s="5"/>
      <c r="Y66" s="5"/>
      <c r="Z66" s="5"/>
      <c r="AA66" s="5"/>
    </row>
    <row r="67">
      <c r="A67" s="6">
        <v>66.0</v>
      </c>
      <c r="B67" s="8"/>
      <c r="C67" s="12" t="s">
        <v>43</v>
      </c>
      <c r="D67" s="8"/>
      <c r="E67" s="8"/>
      <c r="F67" s="9"/>
      <c r="G67" s="9"/>
      <c r="H67" s="9"/>
      <c r="I67" s="4"/>
      <c r="J67" s="4"/>
      <c r="K67" s="4"/>
      <c r="L67" s="4"/>
      <c r="M67" s="4"/>
      <c r="N67" s="4"/>
      <c r="O67" s="4"/>
      <c r="P67" s="5"/>
      <c r="Q67" s="5"/>
      <c r="R67" s="5"/>
      <c r="S67" s="5"/>
      <c r="T67" s="5"/>
      <c r="U67" s="21"/>
      <c r="V67" s="5"/>
      <c r="W67" s="5"/>
      <c r="X67" s="5"/>
      <c r="Y67" s="5"/>
      <c r="Z67" s="5"/>
      <c r="AA67" s="5"/>
    </row>
    <row r="68">
      <c r="A68" s="6">
        <v>67.0</v>
      </c>
      <c r="B68" s="8"/>
      <c r="C68" s="12" t="s">
        <v>43</v>
      </c>
      <c r="D68" s="8"/>
      <c r="E68" s="8"/>
      <c r="F68" s="9"/>
      <c r="G68" s="9"/>
      <c r="H68" s="9"/>
      <c r="I68" s="4"/>
      <c r="J68" s="4"/>
      <c r="K68" s="4"/>
      <c r="L68" s="4"/>
      <c r="M68" s="4"/>
      <c r="N68" s="4"/>
      <c r="O68" s="4"/>
      <c r="P68" s="5"/>
      <c r="Q68" s="5"/>
      <c r="R68" s="5"/>
      <c r="S68" s="5"/>
      <c r="T68" s="5"/>
      <c r="U68" s="21"/>
      <c r="V68" s="5"/>
      <c r="W68" s="5"/>
      <c r="X68" s="5"/>
      <c r="Y68" s="5"/>
      <c r="Z68" s="5"/>
      <c r="AA68" s="5"/>
    </row>
    <row r="69">
      <c r="A69" s="6">
        <v>68.0</v>
      </c>
      <c r="B69" s="8"/>
      <c r="C69" s="12" t="s">
        <v>43</v>
      </c>
      <c r="D69" s="8"/>
      <c r="E69" s="8"/>
      <c r="F69" s="9"/>
      <c r="G69" s="9"/>
      <c r="H69" s="9"/>
      <c r="I69" s="4"/>
      <c r="J69" s="4"/>
      <c r="K69" s="4"/>
      <c r="L69" s="4"/>
      <c r="M69" s="4"/>
      <c r="N69" s="4"/>
      <c r="O69" s="4"/>
      <c r="P69" s="5"/>
      <c r="Q69" s="5"/>
      <c r="R69" s="5"/>
      <c r="S69" s="5"/>
      <c r="T69" s="5"/>
      <c r="U69" s="21"/>
      <c r="V69" s="5"/>
      <c r="W69" s="5"/>
      <c r="X69" s="5"/>
      <c r="Y69" s="5"/>
      <c r="Z69" s="5"/>
      <c r="AA69" s="5"/>
    </row>
    <row r="70">
      <c r="A70" s="6">
        <v>69.0</v>
      </c>
      <c r="B70" s="8"/>
      <c r="C70" s="12" t="s">
        <v>43</v>
      </c>
      <c r="D70" s="8"/>
      <c r="E70" s="8"/>
      <c r="F70" s="9"/>
      <c r="G70" s="9"/>
      <c r="H70" s="9"/>
      <c r="I70" s="4"/>
      <c r="J70" s="4"/>
      <c r="K70" s="4"/>
      <c r="L70" s="4"/>
      <c r="M70" s="4"/>
      <c r="N70" s="4"/>
      <c r="O70" s="4"/>
      <c r="P70" s="5"/>
      <c r="Q70" s="5"/>
      <c r="R70" s="5"/>
      <c r="S70" s="5"/>
      <c r="T70" s="5"/>
      <c r="U70" s="21"/>
      <c r="V70" s="5"/>
      <c r="W70" s="5"/>
      <c r="X70" s="5"/>
      <c r="Y70" s="5"/>
      <c r="Z70" s="5"/>
      <c r="AA70" s="5"/>
    </row>
    <row r="71">
      <c r="A71" s="6">
        <v>70.0</v>
      </c>
      <c r="B71" s="8"/>
      <c r="C71" s="12" t="s">
        <v>43</v>
      </c>
      <c r="D71" s="8"/>
      <c r="E71" s="8"/>
      <c r="F71" s="9"/>
      <c r="G71" s="16"/>
      <c r="H71" s="9"/>
      <c r="I71" s="4"/>
      <c r="J71" s="4"/>
      <c r="K71" s="4"/>
      <c r="L71" s="4"/>
      <c r="M71" s="4"/>
      <c r="N71" s="4"/>
      <c r="O71" s="4"/>
      <c r="P71" s="5"/>
      <c r="Q71" s="5"/>
      <c r="R71" s="5"/>
      <c r="S71" s="5"/>
      <c r="T71" s="5"/>
      <c r="U71" s="21"/>
      <c r="V71" s="5"/>
      <c r="W71" s="5"/>
      <c r="X71" s="5"/>
      <c r="Y71" s="5"/>
      <c r="Z71" s="5"/>
      <c r="AA71" s="5"/>
    </row>
    <row r="72">
      <c r="A72" s="6">
        <v>71.0</v>
      </c>
      <c r="B72" s="17" t="s">
        <v>15</v>
      </c>
      <c r="C72" s="12" t="s">
        <v>43</v>
      </c>
      <c r="D72" s="8"/>
      <c r="E72" s="8"/>
      <c r="F72" s="9"/>
      <c r="G72" s="19" t="s">
        <v>62</v>
      </c>
      <c r="H72" s="9"/>
      <c r="I72" s="4"/>
      <c r="J72" s="4"/>
      <c r="K72" s="4"/>
      <c r="L72" s="4"/>
      <c r="M72" s="4"/>
      <c r="N72" s="4"/>
      <c r="O72" s="4"/>
      <c r="P72" s="5"/>
      <c r="Q72" s="5"/>
      <c r="R72" s="5"/>
      <c r="S72" s="5"/>
      <c r="T72" s="5"/>
      <c r="U72" s="21"/>
      <c r="V72" s="5"/>
      <c r="W72" s="5"/>
      <c r="X72" s="5"/>
      <c r="Y72" s="5"/>
      <c r="Z72" s="5"/>
      <c r="AA72" s="5"/>
    </row>
    <row r="73">
      <c r="A73" s="6">
        <v>72.0</v>
      </c>
      <c r="B73" s="17" t="s">
        <v>15</v>
      </c>
      <c r="C73" s="12" t="s">
        <v>43</v>
      </c>
      <c r="D73" s="8"/>
      <c r="E73" s="8"/>
      <c r="F73" s="9"/>
      <c r="G73" s="9"/>
      <c r="H73" s="9"/>
      <c r="I73" s="4"/>
      <c r="J73" s="4"/>
      <c r="K73" s="4"/>
      <c r="L73" s="4"/>
      <c r="M73" s="4"/>
      <c r="N73" s="4"/>
      <c r="O73" s="4"/>
      <c r="P73" s="5"/>
      <c r="Q73" s="5"/>
      <c r="R73" s="5"/>
      <c r="S73" s="5"/>
      <c r="T73" s="5"/>
      <c r="U73" s="21"/>
      <c r="V73" s="5"/>
      <c r="W73" s="5"/>
      <c r="X73" s="5"/>
      <c r="Y73" s="5"/>
      <c r="Z73" s="5"/>
      <c r="AA73" s="5"/>
    </row>
    <row r="74">
      <c r="A74" s="6">
        <v>73.0</v>
      </c>
      <c r="B74" s="17" t="s">
        <v>15</v>
      </c>
      <c r="C74" s="12" t="s">
        <v>43</v>
      </c>
      <c r="D74" s="8"/>
      <c r="E74" s="8"/>
      <c r="F74" s="9"/>
      <c r="G74" s="9"/>
      <c r="H74" s="9"/>
      <c r="I74" s="4"/>
      <c r="J74" s="4"/>
      <c r="K74" s="4"/>
      <c r="L74" s="4"/>
      <c r="M74" s="4"/>
      <c r="N74" s="4"/>
      <c r="O74" s="4"/>
      <c r="P74" s="5"/>
      <c r="Q74" s="5"/>
      <c r="R74" s="5"/>
      <c r="S74" s="5"/>
      <c r="T74" s="5"/>
      <c r="U74" s="21"/>
      <c r="V74" s="5"/>
      <c r="W74" s="5"/>
      <c r="X74" s="5"/>
      <c r="Y74" s="5"/>
      <c r="Z74" s="5"/>
      <c r="AA74" s="5"/>
    </row>
    <row r="75">
      <c r="A75" s="6">
        <v>74.0</v>
      </c>
      <c r="B75" s="17" t="s">
        <v>15</v>
      </c>
      <c r="C75" s="12" t="s">
        <v>43</v>
      </c>
      <c r="D75" s="8"/>
      <c r="E75" s="8"/>
      <c r="F75" s="9"/>
      <c r="G75" s="9"/>
      <c r="H75" s="9"/>
      <c r="I75" s="4"/>
      <c r="J75" s="4"/>
      <c r="K75" s="4"/>
      <c r="L75" s="4"/>
      <c r="M75" s="4"/>
      <c r="N75" s="4"/>
      <c r="O75" s="4"/>
      <c r="P75" s="5"/>
      <c r="Q75" s="5"/>
      <c r="R75" s="5"/>
      <c r="S75" s="5"/>
      <c r="T75" s="5"/>
      <c r="U75" s="21"/>
      <c r="V75" s="5"/>
      <c r="W75" s="5"/>
      <c r="X75" s="5"/>
      <c r="Y75" s="5"/>
      <c r="Z75" s="5"/>
      <c r="AA75" s="5"/>
    </row>
    <row r="76">
      <c r="A76" s="6">
        <v>75.0</v>
      </c>
      <c r="B76" s="17" t="s">
        <v>15</v>
      </c>
      <c r="C76" s="12" t="s">
        <v>43</v>
      </c>
      <c r="D76" s="8"/>
      <c r="E76" s="8"/>
      <c r="F76" s="9"/>
      <c r="G76" s="9"/>
      <c r="H76" s="9"/>
      <c r="I76" s="4"/>
      <c r="J76" s="4"/>
      <c r="K76" s="4"/>
      <c r="L76" s="4"/>
      <c r="M76" s="4"/>
      <c r="N76" s="4"/>
      <c r="O76" s="4"/>
      <c r="P76" s="5"/>
      <c r="Q76" s="5"/>
      <c r="R76" s="5"/>
      <c r="S76" s="5"/>
      <c r="T76" s="5"/>
      <c r="U76" s="21"/>
      <c r="V76" s="5"/>
      <c r="W76" s="5"/>
      <c r="X76" s="5"/>
      <c r="Y76" s="5"/>
      <c r="Z76" s="5"/>
      <c r="AA76" s="5"/>
    </row>
    <row r="77">
      <c r="A77" s="6">
        <v>76.0</v>
      </c>
      <c r="B77" s="17" t="s">
        <v>15</v>
      </c>
      <c r="C77" s="12" t="s">
        <v>43</v>
      </c>
      <c r="D77" s="8"/>
      <c r="E77" s="8"/>
      <c r="F77" s="9"/>
      <c r="G77" s="9"/>
      <c r="H77" s="9"/>
      <c r="I77" s="4"/>
      <c r="J77" s="4"/>
      <c r="K77" s="4"/>
      <c r="L77" s="4"/>
      <c r="M77" s="4"/>
      <c r="N77" s="4"/>
      <c r="O77" s="4"/>
      <c r="P77" s="5"/>
      <c r="Q77" s="5"/>
      <c r="R77" s="5"/>
      <c r="S77" s="5"/>
      <c r="T77" s="5"/>
      <c r="U77" s="21"/>
      <c r="V77" s="5"/>
      <c r="W77" s="5"/>
      <c r="X77" s="5"/>
      <c r="Y77" s="5"/>
      <c r="Z77" s="5"/>
      <c r="AA77" s="5"/>
    </row>
    <row r="78">
      <c r="A78" s="6">
        <v>77.0</v>
      </c>
      <c r="B78" s="17" t="s">
        <v>15</v>
      </c>
      <c r="C78" s="12" t="s">
        <v>43</v>
      </c>
      <c r="D78" s="8"/>
      <c r="E78" s="8"/>
      <c r="F78" s="9"/>
      <c r="G78" s="9"/>
      <c r="H78" s="9"/>
      <c r="I78" s="4"/>
      <c r="J78" s="4"/>
      <c r="K78" s="4"/>
      <c r="L78" s="4"/>
      <c r="M78" s="4"/>
      <c r="N78" s="4"/>
      <c r="O78" s="4"/>
      <c r="P78" s="5"/>
      <c r="Q78" s="5"/>
      <c r="R78" s="5"/>
      <c r="S78" s="5"/>
      <c r="T78" s="5"/>
      <c r="U78" s="21"/>
      <c r="V78" s="5"/>
      <c r="W78" s="5"/>
      <c r="X78" s="5"/>
      <c r="Y78" s="5"/>
      <c r="Z78" s="5"/>
      <c r="AA78" s="5"/>
    </row>
    <row r="79">
      <c r="A79" s="6">
        <v>78.0</v>
      </c>
      <c r="B79" s="17" t="s">
        <v>15</v>
      </c>
      <c r="C79" s="12" t="s">
        <v>43</v>
      </c>
      <c r="D79" s="8"/>
      <c r="E79" s="8"/>
      <c r="F79" s="9"/>
      <c r="G79" s="9"/>
      <c r="H79" s="9"/>
      <c r="I79" s="4"/>
      <c r="J79" s="4"/>
      <c r="K79" s="4"/>
      <c r="L79" s="4"/>
      <c r="M79" s="4"/>
      <c r="N79" s="4"/>
      <c r="O79" s="4"/>
      <c r="P79" s="5"/>
      <c r="Q79" s="5"/>
      <c r="R79" s="5"/>
      <c r="S79" s="5"/>
      <c r="T79" s="5"/>
      <c r="U79" s="21"/>
      <c r="V79" s="5"/>
      <c r="W79" s="5"/>
      <c r="X79" s="5"/>
      <c r="Y79" s="5"/>
      <c r="Z79" s="5"/>
      <c r="AA79" s="5"/>
    </row>
    <row r="80">
      <c r="A80" s="6">
        <v>79.0</v>
      </c>
      <c r="B80" s="8"/>
      <c r="C80" s="12" t="s">
        <v>43</v>
      </c>
      <c r="D80" s="8"/>
      <c r="E80" s="8"/>
      <c r="F80" s="9"/>
      <c r="G80" s="9"/>
      <c r="H80" s="9"/>
      <c r="I80" s="4"/>
      <c r="J80" s="4"/>
      <c r="K80" s="4"/>
      <c r="L80" s="4"/>
      <c r="M80" s="4"/>
      <c r="N80" s="4"/>
      <c r="O80" s="4"/>
      <c r="P80" s="5"/>
      <c r="Q80" s="5"/>
      <c r="R80" s="5"/>
      <c r="S80" s="5"/>
      <c r="T80" s="5"/>
      <c r="U80" s="21"/>
      <c r="V80" s="5"/>
      <c r="W80" s="5"/>
      <c r="X80" s="5"/>
      <c r="Y80" s="5"/>
      <c r="Z80" s="5"/>
      <c r="AA80" s="5"/>
    </row>
    <row r="81">
      <c r="A81" s="6">
        <v>80.0</v>
      </c>
      <c r="B81" s="8"/>
      <c r="C81" s="12" t="s">
        <v>43</v>
      </c>
      <c r="D81" s="8"/>
      <c r="E81" s="8"/>
      <c r="F81" s="9"/>
      <c r="G81" s="9"/>
      <c r="H81" s="16"/>
      <c r="I81" s="4"/>
      <c r="J81" s="4"/>
      <c r="K81" s="4"/>
      <c r="L81" s="4"/>
      <c r="M81" s="4"/>
      <c r="N81" s="4"/>
      <c r="O81" s="4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6">
        <v>81.0</v>
      </c>
      <c r="B82" s="13" t="s">
        <v>63</v>
      </c>
      <c r="C82" s="12" t="s">
        <v>43</v>
      </c>
      <c r="D82" s="8"/>
      <c r="E82" s="8"/>
      <c r="F82" s="9"/>
      <c r="G82" s="9"/>
      <c r="H82" s="8"/>
      <c r="I82" s="4"/>
      <c r="J82" s="4"/>
      <c r="K82" s="4"/>
      <c r="L82" s="4"/>
      <c r="M82" s="4"/>
      <c r="N82" s="4"/>
      <c r="O82" s="4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>
        <v>82.0</v>
      </c>
      <c r="B83" s="13" t="s">
        <v>63</v>
      </c>
      <c r="C83" s="12" t="s">
        <v>43</v>
      </c>
      <c r="D83" s="8"/>
      <c r="E83" s="8"/>
      <c r="F83" s="9"/>
      <c r="G83" s="9"/>
      <c r="H83" s="8"/>
      <c r="I83" s="4"/>
      <c r="J83" s="4"/>
      <c r="K83" s="4"/>
      <c r="L83" s="4"/>
      <c r="M83" s="4"/>
      <c r="N83" s="4"/>
      <c r="O83" s="4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6">
        <v>83.0</v>
      </c>
      <c r="B84" s="13" t="s">
        <v>63</v>
      </c>
      <c r="C84" s="12" t="s">
        <v>43</v>
      </c>
      <c r="D84" s="8"/>
      <c r="E84" s="8"/>
      <c r="F84" s="9"/>
      <c r="G84" s="9"/>
      <c r="H84" s="8"/>
      <c r="I84" s="4"/>
      <c r="J84" s="4"/>
      <c r="K84" s="4"/>
      <c r="L84" s="4"/>
      <c r="M84" s="4"/>
      <c r="N84" s="4"/>
      <c r="O84" s="4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6">
        <v>84.0</v>
      </c>
      <c r="B85" s="13" t="s">
        <v>63</v>
      </c>
      <c r="C85" s="12" t="s">
        <v>43</v>
      </c>
      <c r="D85" s="8"/>
      <c r="E85" s="8"/>
      <c r="F85" s="9"/>
      <c r="G85" s="9"/>
      <c r="H85" s="8"/>
      <c r="I85" s="4"/>
      <c r="J85" s="4"/>
      <c r="K85" s="4"/>
      <c r="L85" s="4"/>
      <c r="M85" s="4"/>
      <c r="N85" s="4"/>
      <c r="O85" s="4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6">
        <v>85.0</v>
      </c>
      <c r="B86" s="13" t="s">
        <v>63</v>
      </c>
      <c r="C86" s="12" t="s">
        <v>43</v>
      </c>
      <c r="D86" s="8"/>
      <c r="E86" s="8"/>
      <c r="F86" s="9"/>
      <c r="G86" s="9"/>
      <c r="H86" s="8"/>
      <c r="I86" s="4"/>
      <c r="J86" s="4"/>
      <c r="K86" s="4"/>
      <c r="L86" s="4"/>
      <c r="M86" s="4"/>
      <c r="N86" s="4"/>
      <c r="O86" s="4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6">
        <v>86.0</v>
      </c>
      <c r="B87" s="13" t="s">
        <v>63</v>
      </c>
      <c r="C87" s="12" t="s">
        <v>43</v>
      </c>
      <c r="D87" s="8"/>
      <c r="E87" s="8"/>
      <c r="F87" s="9"/>
      <c r="G87" s="9"/>
      <c r="H87" s="8"/>
      <c r="I87" s="4"/>
      <c r="J87" s="4"/>
      <c r="K87" s="4"/>
      <c r="L87" s="4"/>
      <c r="M87" s="4"/>
      <c r="N87" s="4"/>
      <c r="O87" s="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6">
        <v>87.0</v>
      </c>
      <c r="B88" s="13" t="s">
        <v>63</v>
      </c>
      <c r="C88" s="8"/>
      <c r="D88" s="8"/>
      <c r="E88" s="8"/>
      <c r="F88" s="9"/>
      <c r="G88" s="9"/>
      <c r="H88" s="12" t="s">
        <v>64</v>
      </c>
      <c r="I88" s="4"/>
      <c r="J88" s="4"/>
      <c r="K88" s="4"/>
      <c r="L88" s="4"/>
      <c r="M88" s="4"/>
      <c r="N88" s="4"/>
      <c r="O88" s="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6">
        <v>88.0</v>
      </c>
      <c r="B89" s="13" t="s">
        <v>63</v>
      </c>
      <c r="C89" s="8"/>
      <c r="D89" s="8"/>
      <c r="E89" s="8"/>
      <c r="F89" s="9"/>
      <c r="G89" s="9"/>
      <c r="H89" s="9"/>
      <c r="I89" s="4"/>
      <c r="J89" s="4"/>
      <c r="K89" s="4"/>
      <c r="L89" s="4"/>
      <c r="M89" s="4"/>
      <c r="N89" s="4"/>
      <c r="O89" s="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>
        <v>89.0</v>
      </c>
      <c r="B90" s="13" t="s">
        <v>63</v>
      </c>
      <c r="C90" s="8"/>
      <c r="D90" s="8"/>
      <c r="E90" s="8"/>
      <c r="F90" s="9"/>
      <c r="G90" s="9"/>
      <c r="H90" s="9"/>
      <c r="I90" s="4"/>
      <c r="J90" s="4"/>
      <c r="K90" s="4"/>
      <c r="L90" s="4"/>
      <c r="M90" s="4"/>
      <c r="N90" s="4"/>
      <c r="O90" s="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6">
        <v>90.0</v>
      </c>
      <c r="B91" s="13" t="s">
        <v>63</v>
      </c>
      <c r="C91" s="8"/>
      <c r="D91" s="8"/>
      <c r="E91" s="8"/>
      <c r="F91" s="9"/>
      <c r="G91" s="16"/>
      <c r="H91" s="9"/>
      <c r="I91" s="4"/>
      <c r="J91" s="4"/>
      <c r="K91" s="4"/>
      <c r="L91" s="4"/>
      <c r="M91" s="4"/>
      <c r="N91" s="4"/>
      <c r="O91" s="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6">
        <v>91.0</v>
      </c>
      <c r="B92" s="13" t="s">
        <v>63</v>
      </c>
      <c r="C92" s="19" t="s">
        <v>65</v>
      </c>
      <c r="D92" s="8"/>
      <c r="E92" s="8"/>
      <c r="F92" s="9"/>
      <c r="G92" s="7" t="s">
        <v>66</v>
      </c>
      <c r="H92" s="9"/>
      <c r="I92" s="4"/>
      <c r="J92" s="4"/>
      <c r="K92" s="4"/>
      <c r="L92" s="4"/>
      <c r="M92" s="4"/>
      <c r="N92" s="4"/>
      <c r="O92" s="4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>
        <v>92.0</v>
      </c>
      <c r="B93" s="13" t="s">
        <v>63</v>
      </c>
      <c r="C93" s="19" t="s">
        <v>65</v>
      </c>
      <c r="D93" s="8"/>
      <c r="E93" s="8"/>
      <c r="F93" s="9"/>
      <c r="G93" s="9"/>
      <c r="H93" s="9"/>
      <c r="I93" s="4"/>
      <c r="J93" s="4"/>
      <c r="K93" s="4"/>
      <c r="L93" s="4"/>
      <c r="M93" s="4"/>
      <c r="N93" s="4"/>
      <c r="O93" s="4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6">
        <v>93.0</v>
      </c>
      <c r="B94" s="8"/>
      <c r="C94" s="19" t="s">
        <v>65</v>
      </c>
      <c r="D94" s="8"/>
      <c r="E94" s="8"/>
      <c r="F94" s="9"/>
      <c r="G94" s="9"/>
      <c r="H94" s="9"/>
      <c r="I94" s="4"/>
      <c r="J94" s="4"/>
      <c r="K94" s="4"/>
      <c r="L94" s="4"/>
      <c r="M94" s="4"/>
      <c r="N94" s="4"/>
      <c r="O94" s="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6">
        <v>94.0</v>
      </c>
      <c r="B95" s="8"/>
      <c r="C95" s="19" t="s">
        <v>65</v>
      </c>
      <c r="D95" s="8"/>
      <c r="E95" s="8"/>
      <c r="F95" s="9"/>
      <c r="G95" s="9"/>
      <c r="H95" s="9"/>
      <c r="I95" s="4"/>
      <c r="J95" s="4"/>
      <c r="K95" s="4"/>
      <c r="L95" s="4"/>
      <c r="M95" s="4"/>
      <c r="N95" s="4"/>
      <c r="O95" s="4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6">
        <v>95.0</v>
      </c>
      <c r="B96" s="8"/>
      <c r="C96" s="19" t="s">
        <v>65</v>
      </c>
      <c r="D96" s="8"/>
      <c r="E96" s="8"/>
      <c r="F96" s="9"/>
      <c r="G96" s="9"/>
      <c r="H96" s="9"/>
      <c r="I96" s="4"/>
      <c r="J96" s="4"/>
      <c r="K96" s="4"/>
      <c r="L96" s="4"/>
      <c r="M96" s="4"/>
      <c r="N96" s="4"/>
      <c r="O96" s="4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6">
        <v>96.0</v>
      </c>
      <c r="B97" s="8"/>
      <c r="C97" s="19" t="s">
        <v>65</v>
      </c>
      <c r="D97" s="8"/>
      <c r="E97" s="8"/>
      <c r="F97" s="9"/>
      <c r="G97" s="9"/>
      <c r="H97" s="9"/>
      <c r="I97" s="4"/>
      <c r="J97" s="4"/>
      <c r="K97" s="4"/>
      <c r="L97" s="4"/>
      <c r="M97" s="4"/>
      <c r="N97" s="4"/>
      <c r="O97" s="4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6">
        <v>97.0</v>
      </c>
      <c r="B98" s="8"/>
      <c r="C98" s="19" t="s">
        <v>65</v>
      </c>
      <c r="D98" s="8"/>
      <c r="E98" s="8"/>
      <c r="F98" s="9"/>
      <c r="G98" s="9"/>
      <c r="H98" s="9"/>
      <c r="I98" s="4"/>
      <c r="J98" s="4"/>
      <c r="K98" s="4"/>
      <c r="L98" s="4"/>
      <c r="M98" s="4"/>
      <c r="N98" s="4"/>
      <c r="O98" s="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6">
        <v>98.0</v>
      </c>
      <c r="B99" s="8"/>
      <c r="C99" s="19" t="s">
        <v>65</v>
      </c>
      <c r="D99" s="8"/>
      <c r="E99" s="8"/>
      <c r="F99" s="9"/>
      <c r="G99" s="9"/>
      <c r="H99" s="9"/>
      <c r="I99" s="4"/>
      <c r="J99" s="4"/>
      <c r="K99" s="4"/>
      <c r="L99" s="4"/>
      <c r="M99" s="4"/>
      <c r="N99" s="4"/>
      <c r="O99" s="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6">
        <v>99.0</v>
      </c>
      <c r="B100" s="8"/>
      <c r="C100" s="19" t="s">
        <v>65</v>
      </c>
      <c r="D100" s="8"/>
      <c r="E100" s="8"/>
      <c r="F100" s="9"/>
      <c r="G100" s="9"/>
      <c r="H100" s="9"/>
      <c r="I100" s="4"/>
      <c r="J100" s="4"/>
      <c r="K100" s="4"/>
      <c r="L100" s="4"/>
      <c r="M100" s="4"/>
      <c r="N100" s="4"/>
      <c r="O100" s="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6">
        <v>100.0</v>
      </c>
      <c r="B101" s="8"/>
      <c r="C101" s="19" t="s">
        <v>65</v>
      </c>
      <c r="D101" s="8"/>
      <c r="E101" s="8"/>
      <c r="F101" s="9"/>
      <c r="G101" s="9"/>
      <c r="H101" s="16"/>
      <c r="I101" s="4"/>
      <c r="J101" s="4"/>
      <c r="K101" s="4"/>
      <c r="L101" s="4"/>
      <c r="M101" s="4"/>
      <c r="N101" s="4"/>
      <c r="O101" s="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6">
        <v>101.0</v>
      </c>
      <c r="B102" s="12" t="s">
        <v>9</v>
      </c>
      <c r="C102" s="19" t="s">
        <v>65</v>
      </c>
      <c r="D102" s="8"/>
      <c r="E102" s="8"/>
      <c r="F102" s="9"/>
      <c r="G102" s="9"/>
      <c r="H102" s="8"/>
      <c r="I102" s="4"/>
      <c r="J102" s="4"/>
      <c r="K102" s="4"/>
      <c r="L102" s="4"/>
      <c r="M102" s="4"/>
      <c r="N102" s="4"/>
      <c r="O102" s="4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6">
        <v>102.0</v>
      </c>
      <c r="B103" s="12" t="s">
        <v>9</v>
      </c>
      <c r="C103" s="19" t="s">
        <v>65</v>
      </c>
      <c r="D103" s="8"/>
      <c r="E103" s="8"/>
      <c r="F103" s="9"/>
      <c r="G103" s="9"/>
      <c r="H103" s="8"/>
      <c r="I103" s="4"/>
      <c r="J103" s="4"/>
      <c r="K103" s="4"/>
      <c r="L103" s="4"/>
      <c r="M103" s="4"/>
      <c r="N103" s="4"/>
      <c r="O103" s="4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6">
        <v>103.0</v>
      </c>
      <c r="B104" s="12" t="s">
        <v>9</v>
      </c>
      <c r="C104" s="19" t="s">
        <v>65</v>
      </c>
      <c r="D104" s="8"/>
      <c r="E104" s="8"/>
      <c r="F104" s="9"/>
      <c r="G104" s="9"/>
      <c r="H104" s="8"/>
      <c r="I104" s="4"/>
      <c r="J104" s="4"/>
      <c r="K104" s="4"/>
      <c r="L104" s="4"/>
      <c r="M104" s="4"/>
      <c r="N104" s="4"/>
      <c r="O104" s="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6">
        <v>104.0</v>
      </c>
      <c r="B105" s="12" t="s">
        <v>9</v>
      </c>
      <c r="C105" s="19" t="s">
        <v>65</v>
      </c>
      <c r="D105" s="8"/>
      <c r="E105" s="8"/>
      <c r="F105" s="9"/>
      <c r="G105" s="9"/>
      <c r="H105" s="8"/>
      <c r="I105" s="4"/>
      <c r="J105" s="4"/>
      <c r="K105" s="4"/>
      <c r="L105" s="4"/>
      <c r="M105" s="4"/>
      <c r="N105" s="4"/>
      <c r="O105" s="4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6">
        <v>105.0</v>
      </c>
      <c r="B106" s="12" t="s">
        <v>9</v>
      </c>
      <c r="C106" s="19" t="s">
        <v>65</v>
      </c>
      <c r="D106" s="8"/>
      <c r="E106" s="8"/>
      <c r="F106" s="9"/>
      <c r="G106" s="9"/>
      <c r="H106" s="8"/>
      <c r="I106" s="4"/>
      <c r="J106" s="4"/>
      <c r="K106" s="4"/>
      <c r="L106" s="4"/>
      <c r="M106" s="4"/>
      <c r="N106" s="4"/>
      <c r="O106" s="4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6">
        <v>106.0</v>
      </c>
      <c r="B107" s="12" t="s">
        <v>9</v>
      </c>
      <c r="C107" s="19" t="s">
        <v>65</v>
      </c>
      <c r="D107" s="8"/>
      <c r="E107" s="8"/>
      <c r="F107" s="9"/>
      <c r="G107" s="9"/>
      <c r="H107" s="8"/>
      <c r="I107" s="4"/>
      <c r="J107" s="4"/>
      <c r="K107" s="4"/>
      <c r="L107" s="4"/>
      <c r="M107" s="4"/>
      <c r="N107" s="4"/>
      <c r="O107" s="4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6">
        <v>107.0</v>
      </c>
      <c r="B108" s="12" t="s">
        <v>9</v>
      </c>
      <c r="C108" s="19" t="s">
        <v>65</v>
      </c>
      <c r="D108" s="8"/>
      <c r="E108" s="8"/>
      <c r="F108" s="9"/>
      <c r="G108" s="9"/>
      <c r="H108" s="8"/>
      <c r="I108" s="4"/>
      <c r="J108" s="4"/>
      <c r="K108" s="4"/>
      <c r="L108" s="4"/>
      <c r="M108" s="4"/>
      <c r="N108" s="4"/>
      <c r="O108" s="4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6">
        <v>108.0</v>
      </c>
      <c r="B109" s="12" t="s">
        <v>9</v>
      </c>
      <c r="C109" s="19" t="s">
        <v>65</v>
      </c>
      <c r="D109" s="8"/>
      <c r="E109" s="8"/>
      <c r="F109" s="9"/>
      <c r="G109" s="9"/>
      <c r="H109" s="8"/>
      <c r="I109" s="4"/>
      <c r="J109" s="4"/>
      <c r="K109" s="4"/>
      <c r="L109" s="4"/>
      <c r="M109" s="4"/>
      <c r="N109" s="4"/>
      <c r="O109" s="4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6">
        <v>109.0</v>
      </c>
      <c r="B110" s="12" t="s">
        <v>9</v>
      </c>
      <c r="C110" s="19" t="s">
        <v>65</v>
      </c>
      <c r="D110" s="8"/>
      <c r="E110" s="8"/>
      <c r="F110" s="9"/>
      <c r="G110" s="9"/>
      <c r="H110" s="8"/>
      <c r="I110" s="4"/>
      <c r="J110" s="4"/>
      <c r="K110" s="4"/>
      <c r="L110" s="4"/>
      <c r="M110" s="4"/>
      <c r="N110" s="4"/>
      <c r="O110" s="4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6">
        <v>110.0</v>
      </c>
      <c r="B111" s="12" t="s">
        <v>9</v>
      </c>
      <c r="C111" s="19" t="s">
        <v>65</v>
      </c>
      <c r="D111" s="8"/>
      <c r="E111" s="8"/>
      <c r="F111" s="9"/>
      <c r="G111" s="16"/>
      <c r="H111" s="8"/>
      <c r="I111" s="4"/>
      <c r="J111" s="4"/>
      <c r="K111" s="4"/>
      <c r="L111" s="4"/>
      <c r="M111" s="4"/>
      <c r="N111" s="4"/>
      <c r="O111" s="4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6">
        <v>111.0</v>
      </c>
      <c r="B112" s="12" t="s">
        <v>9</v>
      </c>
      <c r="C112" s="19" t="s">
        <v>65</v>
      </c>
      <c r="D112" s="7" t="s">
        <v>7</v>
      </c>
      <c r="E112" s="8"/>
      <c r="F112" s="9"/>
      <c r="G112" s="18" t="s">
        <v>67</v>
      </c>
      <c r="H112" s="8"/>
      <c r="I112" s="4"/>
      <c r="J112" s="4"/>
      <c r="K112" s="4"/>
      <c r="L112" s="4"/>
      <c r="M112" s="4"/>
      <c r="N112" s="4"/>
      <c r="O112" s="4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6">
        <v>112.0</v>
      </c>
      <c r="B113" s="12" t="s">
        <v>9</v>
      </c>
      <c r="C113" s="19" t="s">
        <v>65</v>
      </c>
      <c r="D113" s="7" t="s">
        <v>7</v>
      </c>
      <c r="E113" s="8"/>
      <c r="F113" s="9"/>
      <c r="G113" s="9"/>
      <c r="H113" s="8"/>
      <c r="I113" s="4"/>
      <c r="J113" s="4"/>
      <c r="K113" s="4"/>
      <c r="L113" s="4"/>
      <c r="M113" s="4"/>
      <c r="N113" s="4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6">
        <v>113.0</v>
      </c>
      <c r="B114" s="8"/>
      <c r="C114" s="19" t="s">
        <v>65</v>
      </c>
      <c r="D114" s="7" t="s">
        <v>7</v>
      </c>
      <c r="E114" s="8"/>
      <c r="F114" s="9"/>
      <c r="G114" s="9"/>
      <c r="H114" s="8"/>
      <c r="I114" s="4"/>
      <c r="J114" s="4"/>
      <c r="K114" s="4"/>
      <c r="L114" s="4"/>
      <c r="M114" s="4"/>
      <c r="N114" s="4"/>
      <c r="O114" s="4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6">
        <v>114.0</v>
      </c>
      <c r="B115" s="8"/>
      <c r="C115" s="19" t="s">
        <v>65</v>
      </c>
      <c r="D115" s="7" t="s">
        <v>7</v>
      </c>
      <c r="E115" s="8"/>
      <c r="F115" s="9"/>
      <c r="G115" s="9"/>
      <c r="H115" s="8"/>
      <c r="I115" s="4"/>
      <c r="J115" s="4"/>
      <c r="K115" s="4"/>
      <c r="L115" s="4"/>
      <c r="M115" s="4"/>
      <c r="N115" s="4"/>
      <c r="O115" s="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6">
        <v>115.0</v>
      </c>
      <c r="B116" s="8"/>
      <c r="C116" s="19" t="s">
        <v>65</v>
      </c>
      <c r="D116" s="7" t="s">
        <v>7</v>
      </c>
      <c r="E116" s="8"/>
      <c r="F116" s="9"/>
      <c r="G116" s="9"/>
      <c r="H116" s="8"/>
      <c r="I116" s="4"/>
      <c r="J116" s="4"/>
      <c r="K116" s="4"/>
      <c r="L116" s="4"/>
      <c r="M116" s="4"/>
      <c r="N116" s="4"/>
      <c r="O116" s="4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6">
        <v>116.0</v>
      </c>
      <c r="B117" s="8"/>
      <c r="C117" s="19" t="s">
        <v>65</v>
      </c>
      <c r="D117" s="7" t="s">
        <v>7</v>
      </c>
      <c r="E117" s="8"/>
      <c r="F117" s="9"/>
      <c r="G117" s="9"/>
      <c r="H117" s="8"/>
      <c r="I117" s="4"/>
      <c r="J117" s="4"/>
      <c r="K117" s="4"/>
      <c r="L117" s="4"/>
      <c r="M117" s="4"/>
      <c r="N117" s="4"/>
      <c r="O117" s="4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6">
        <v>117.0</v>
      </c>
      <c r="B118" s="8"/>
      <c r="C118" s="19" t="s">
        <v>65</v>
      </c>
      <c r="D118" s="8"/>
      <c r="E118" s="8"/>
      <c r="F118" s="9"/>
      <c r="G118" s="9"/>
      <c r="H118" s="7" t="s">
        <v>68</v>
      </c>
      <c r="I118" s="4"/>
      <c r="J118" s="4"/>
      <c r="K118" s="4"/>
      <c r="L118" s="4"/>
      <c r="M118" s="4"/>
      <c r="N118" s="4"/>
      <c r="O118" s="4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6">
        <v>118.0</v>
      </c>
      <c r="B119" s="8"/>
      <c r="C119" s="19" t="s">
        <v>65</v>
      </c>
      <c r="D119" s="8"/>
      <c r="E119" s="8"/>
      <c r="F119" s="9"/>
      <c r="G119" s="9"/>
      <c r="H119" s="9"/>
      <c r="I119" s="4"/>
      <c r="J119" s="4"/>
      <c r="K119" s="4"/>
      <c r="L119" s="4"/>
      <c r="M119" s="4"/>
      <c r="N119" s="4"/>
      <c r="O119" s="4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6">
        <v>119.0</v>
      </c>
      <c r="B120" s="8"/>
      <c r="C120" s="19" t="s">
        <v>65</v>
      </c>
      <c r="D120" s="8"/>
      <c r="E120" s="8"/>
      <c r="F120" s="9"/>
      <c r="G120" s="9"/>
      <c r="H120" s="9"/>
      <c r="I120" s="4"/>
      <c r="J120" s="4"/>
      <c r="K120" s="4"/>
      <c r="L120" s="4"/>
      <c r="M120" s="4"/>
      <c r="N120" s="4"/>
      <c r="O120" s="4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6">
        <v>120.0</v>
      </c>
      <c r="B121" s="8"/>
      <c r="C121" s="19" t="s">
        <v>65</v>
      </c>
      <c r="D121" s="8"/>
      <c r="E121" s="8"/>
      <c r="F121" s="9"/>
      <c r="G121" s="9"/>
      <c r="H121" s="9"/>
      <c r="I121" s="4"/>
      <c r="J121" s="4"/>
      <c r="K121" s="4"/>
      <c r="L121" s="4"/>
      <c r="M121" s="4"/>
      <c r="N121" s="4"/>
      <c r="O121" s="4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6">
        <v>121.0</v>
      </c>
      <c r="B122" s="8"/>
      <c r="C122" s="19" t="s">
        <v>65</v>
      </c>
      <c r="D122" s="8"/>
      <c r="E122" s="8"/>
      <c r="F122" s="9"/>
      <c r="G122" s="9"/>
      <c r="H122" s="9"/>
      <c r="I122" s="4"/>
      <c r="J122" s="4"/>
      <c r="K122" s="4"/>
      <c r="L122" s="4"/>
      <c r="M122" s="4"/>
      <c r="N122" s="4"/>
      <c r="O122" s="4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6">
        <v>122.0</v>
      </c>
      <c r="B123" s="8"/>
      <c r="C123" s="19" t="s">
        <v>65</v>
      </c>
      <c r="D123" s="8"/>
      <c r="E123" s="8"/>
      <c r="F123" s="9"/>
      <c r="G123" s="9"/>
      <c r="H123" s="9"/>
      <c r="I123" s="4"/>
      <c r="J123" s="4"/>
      <c r="K123" s="4"/>
      <c r="L123" s="4"/>
      <c r="M123" s="4"/>
      <c r="N123" s="4"/>
      <c r="O123" s="4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6">
        <v>123.0</v>
      </c>
      <c r="B124" s="8"/>
      <c r="C124" s="19" t="s">
        <v>65</v>
      </c>
      <c r="D124" s="8"/>
      <c r="E124" s="8"/>
      <c r="F124" s="9"/>
      <c r="G124" s="9"/>
      <c r="H124" s="9"/>
      <c r="I124" s="4"/>
      <c r="J124" s="4"/>
      <c r="K124" s="4"/>
      <c r="L124" s="4"/>
      <c r="M124" s="4"/>
      <c r="N124" s="4"/>
      <c r="O124" s="4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6">
        <v>124.0</v>
      </c>
      <c r="B125" s="8"/>
      <c r="C125" s="19" t="s">
        <v>65</v>
      </c>
      <c r="D125" s="8"/>
      <c r="E125" s="8"/>
      <c r="F125" s="9"/>
      <c r="G125" s="9"/>
      <c r="H125" s="9"/>
      <c r="I125" s="4"/>
      <c r="J125" s="4"/>
      <c r="K125" s="4"/>
      <c r="L125" s="4"/>
      <c r="M125" s="4"/>
      <c r="N125" s="4"/>
      <c r="O125" s="4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6">
        <v>125.0</v>
      </c>
      <c r="B126" s="8"/>
      <c r="C126" s="19" t="s">
        <v>65</v>
      </c>
      <c r="D126" s="8"/>
      <c r="E126" s="8"/>
      <c r="F126" s="9"/>
      <c r="G126" s="9"/>
      <c r="H126" s="9"/>
      <c r="I126" s="4"/>
      <c r="J126" s="4"/>
      <c r="K126" s="4"/>
      <c r="L126" s="4"/>
      <c r="M126" s="4"/>
      <c r="N126" s="4"/>
      <c r="O126" s="4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6">
        <v>126.0</v>
      </c>
      <c r="B127" s="8"/>
      <c r="C127" s="19" t="s">
        <v>65</v>
      </c>
      <c r="D127" s="8"/>
      <c r="E127" s="8"/>
      <c r="F127" s="9"/>
      <c r="G127" s="16"/>
      <c r="H127" s="9"/>
      <c r="I127" s="4"/>
      <c r="J127" s="4"/>
      <c r="K127" s="4"/>
      <c r="L127" s="4"/>
      <c r="M127" s="4"/>
      <c r="N127" s="4"/>
      <c r="O127" s="4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6">
        <v>127.0</v>
      </c>
      <c r="B128" s="18" t="s">
        <v>19</v>
      </c>
      <c r="C128" s="19" t="s">
        <v>65</v>
      </c>
      <c r="D128" s="8"/>
      <c r="E128" s="8"/>
      <c r="F128" s="9"/>
      <c r="G128" s="17" t="s">
        <v>60</v>
      </c>
      <c r="H128" s="9"/>
      <c r="I128" s="4"/>
      <c r="J128" s="4"/>
      <c r="K128" s="4"/>
      <c r="L128" s="4"/>
      <c r="M128" s="4"/>
      <c r="N128" s="4"/>
      <c r="O128" s="4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6">
        <v>128.0</v>
      </c>
      <c r="B129" s="18" t="s">
        <v>19</v>
      </c>
      <c r="C129" s="19" t="s">
        <v>65</v>
      </c>
      <c r="D129" s="8"/>
      <c r="E129" s="8"/>
      <c r="F129" s="9"/>
      <c r="G129" s="9"/>
      <c r="H129" s="16"/>
      <c r="I129" s="4"/>
      <c r="J129" s="4"/>
      <c r="K129" s="4"/>
      <c r="L129" s="4"/>
      <c r="M129" s="4"/>
      <c r="N129" s="4"/>
      <c r="O129" s="4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6">
        <v>129.0</v>
      </c>
      <c r="B130" s="18" t="s">
        <v>19</v>
      </c>
      <c r="C130" s="19" t="s">
        <v>65</v>
      </c>
      <c r="D130" s="7" t="s">
        <v>69</v>
      </c>
      <c r="E130" s="8"/>
      <c r="F130" s="9"/>
      <c r="G130" s="9"/>
      <c r="H130" s="8"/>
      <c r="I130" s="4"/>
      <c r="J130" s="4"/>
      <c r="K130" s="4"/>
      <c r="L130" s="4"/>
      <c r="M130" s="4"/>
      <c r="N130" s="4"/>
      <c r="O130" s="4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6">
        <v>130.0</v>
      </c>
      <c r="B131" s="18" t="s">
        <v>19</v>
      </c>
      <c r="C131" s="19" t="s">
        <v>65</v>
      </c>
      <c r="D131" s="7" t="s">
        <v>69</v>
      </c>
      <c r="E131" s="8"/>
      <c r="F131" s="9"/>
      <c r="G131" s="9"/>
      <c r="H131" s="8"/>
      <c r="I131" s="4"/>
      <c r="J131" s="4"/>
      <c r="K131" s="4"/>
      <c r="L131" s="4"/>
      <c r="M131" s="4"/>
      <c r="N131" s="4"/>
      <c r="O131" s="4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6">
        <v>131.0</v>
      </c>
      <c r="B132" s="18" t="s">
        <v>19</v>
      </c>
      <c r="C132" s="19" t="s">
        <v>65</v>
      </c>
      <c r="D132" s="8"/>
      <c r="E132" s="8"/>
      <c r="F132" s="9"/>
      <c r="G132" s="9"/>
      <c r="H132" s="7" t="s">
        <v>42</v>
      </c>
      <c r="I132" s="4"/>
      <c r="J132" s="4"/>
      <c r="K132" s="4"/>
      <c r="L132" s="4"/>
      <c r="M132" s="4"/>
      <c r="N132" s="4"/>
      <c r="O132" s="4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6">
        <v>132.0</v>
      </c>
      <c r="B133" s="18" t="s">
        <v>19</v>
      </c>
      <c r="C133" s="19" t="s">
        <v>65</v>
      </c>
      <c r="D133" s="8"/>
      <c r="E133" s="8"/>
      <c r="F133" s="9"/>
      <c r="G133" s="9"/>
      <c r="H133" s="9"/>
      <c r="I133" s="4"/>
      <c r="J133" s="4"/>
      <c r="K133" s="4"/>
      <c r="L133" s="4"/>
      <c r="M133" s="4"/>
      <c r="N133" s="4"/>
      <c r="O133" s="4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6">
        <v>133.0</v>
      </c>
      <c r="B134" s="18" t="s">
        <v>19</v>
      </c>
      <c r="C134" s="19" t="s">
        <v>65</v>
      </c>
      <c r="D134" s="8"/>
      <c r="E134" s="8"/>
      <c r="F134" s="9"/>
      <c r="G134" s="9"/>
      <c r="H134" s="9"/>
      <c r="I134" s="4"/>
      <c r="J134" s="4"/>
      <c r="K134" s="4"/>
      <c r="L134" s="4"/>
      <c r="M134" s="4"/>
      <c r="N134" s="4"/>
      <c r="O134" s="4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6">
        <v>134.0</v>
      </c>
      <c r="B135" s="18" t="s">
        <v>19</v>
      </c>
      <c r="C135" s="19" t="s">
        <v>65</v>
      </c>
      <c r="D135" s="8"/>
      <c r="E135" s="8"/>
      <c r="F135" s="9"/>
      <c r="G135" s="9"/>
      <c r="H135" s="9"/>
      <c r="I135" s="4"/>
      <c r="J135" s="4"/>
      <c r="K135" s="4"/>
      <c r="L135" s="4"/>
      <c r="M135" s="4"/>
      <c r="N135" s="4"/>
      <c r="O135" s="4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6">
        <v>135.0</v>
      </c>
      <c r="B136" s="18" t="s">
        <v>19</v>
      </c>
      <c r="C136" s="19" t="s">
        <v>65</v>
      </c>
      <c r="D136" s="8"/>
      <c r="E136" s="8"/>
      <c r="F136" s="9"/>
      <c r="G136" s="9"/>
      <c r="H136" s="9"/>
      <c r="I136" s="4"/>
      <c r="J136" s="4"/>
      <c r="K136" s="4"/>
      <c r="L136" s="4"/>
      <c r="M136" s="4"/>
      <c r="N136" s="4"/>
      <c r="O136" s="4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6">
        <v>136.0</v>
      </c>
      <c r="B137" s="18" t="s">
        <v>19</v>
      </c>
      <c r="C137" s="19" t="s">
        <v>65</v>
      </c>
      <c r="D137" s="8"/>
      <c r="E137" s="8"/>
      <c r="F137" s="9"/>
      <c r="G137" s="9"/>
      <c r="H137" s="9"/>
      <c r="I137" s="4"/>
      <c r="J137" s="4"/>
      <c r="K137" s="4"/>
      <c r="L137" s="4"/>
      <c r="M137" s="4"/>
      <c r="N137" s="4"/>
      <c r="O137" s="4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6">
        <v>137.0</v>
      </c>
      <c r="B138" s="8"/>
      <c r="C138" s="19" t="s">
        <v>65</v>
      </c>
      <c r="D138" s="8"/>
      <c r="E138" s="8"/>
      <c r="F138" s="9"/>
      <c r="G138" s="9"/>
      <c r="H138" s="9"/>
      <c r="I138" s="4"/>
      <c r="J138" s="4"/>
      <c r="K138" s="4"/>
      <c r="L138" s="4"/>
      <c r="M138" s="4"/>
      <c r="N138" s="4"/>
      <c r="O138" s="4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6">
        <v>138.0</v>
      </c>
      <c r="B139" s="8"/>
      <c r="C139" s="19" t="s">
        <v>65</v>
      </c>
      <c r="D139" s="8"/>
      <c r="E139" s="8"/>
      <c r="F139" s="9"/>
      <c r="G139" s="9"/>
      <c r="H139" s="9"/>
      <c r="I139" s="4"/>
      <c r="J139" s="4"/>
      <c r="K139" s="4"/>
      <c r="L139" s="4"/>
      <c r="M139" s="4"/>
      <c r="N139" s="4"/>
      <c r="O139" s="4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6">
        <v>139.0</v>
      </c>
      <c r="B140" s="8"/>
      <c r="C140" s="8"/>
      <c r="D140" s="8"/>
      <c r="E140" s="8"/>
      <c r="F140" s="9"/>
      <c r="G140" s="9"/>
      <c r="H140" s="9"/>
      <c r="I140" s="4"/>
      <c r="J140" s="4"/>
      <c r="K140" s="4"/>
      <c r="L140" s="4"/>
      <c r="M140" s="4"/>
      <c r="N140" s="4"/>
      <c r="O140" s="4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6">
        <v>140.0</v>
      </c>
      <c r="B141" s="8"/>
      <c r="C141" s="8"/>
      <c r="D141" s="8"/>
      <c r="E141" s="8"/>
      <c r="F141" s="9"/>
      <c r="G141" s="9"/>
      <c r="H141" s="9"/>
      <c r="I141" s="4"/>
      <c r="J141" s="4"/>
      <c r="K141" s="4"/>
      <c r="L141" s="4"/>
      <c r="M141" s="4"/>
      <c r="N141" s="4"/>
      <c r="O141" s="4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6">
        <v>141.0</v>
      </c>
      <c r="B142" s="8"/>
      <c r="C142" s="8"/>
      <c r="D142" s="8"/>
      <c r="E142" s="8"/>
      <c r="F142" s="9"/>
      <c r="G142" s="9"/>
      <c r="H142" s="9"/>
      <c r="I142" s="4"/>
      <c r="J142" s="4"/>
      <c r="K142" s="4"/>
      <c r="L142" s="4"/>
      <c r="M142" s="4"/>
      <c r="N142" s="4"/>
      <c r="O142" s="4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6">
        <v>142.0</v>
      </c>
      <c r="B143" s="8"/>
      <c r="C143" s="8"/>
      <c r="D143" s="8"/>
      <c r="E143" s="8"/>
      <c r="F143" s="9"/>
      <c r="G143" s="9"/>
      <c r="H143" s="9"/>
      <c r="I143" s="4"/>
      <c r="J143" s="4"/>
      <c r="K143" s="4"/>
      <c r="L143" s="4"/>
      <c r="M143" s="4"/>
      <c r="N143" s="4"/>
      <c r="O143" s="4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6">
        <v>143.0</v>
      </c>
      <c r="B144" s="8"/>
      <c r="C144" s="8"/>
      <c r="D144" s="8"/>
      <c r="E144" s="8"/>
      <c r="F144" s="9"/>
      <c r="G144" s="9"/>
      <c r="H144" s="9"/>
      <c r="I144" s="4"/>
      <c r="J144" s="4"/>
      <c r="K144" s="4"/>
      <c r="L144" s="4"/>
      <c r="M144" s="4"/>
      <c r="N144" s="4"/>
      <c r="O144" s="4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6">
        <v>144.0</v>
      </c>
      <c r="B145" s="8"/>
      <c r="C145" s="8"/>
      <c r="D145" s="8"/>
      <c r="E145" s="8"/>
      <c r="F145" s="9"/>
      <c r="G145" s="16"/>
      <c r="H145" s="9"/>
      <c r="I145" s="4"/>
      <c r="J145" s="4"/>
      <c r="K145" s="4"/>
      <c r="L145" s="4"/>
      <c r="M145" s="4"/>
      <c r="N145" s="4"/>
      <c r="O145" s="4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6">
        <v>145.0</v>
      </c>
      <c r="B146" s="17" t="s">
        <v>15</v>
      </c>
      <c r="C146" s="8"/>
      <c r="D146" s="8"/>
      <c r="E146" s="8"/>
      <c r="F146" s="9"/>
      <c r="G146" s="13" t="s">
        <v>70</v>
      </c>
      <c r="H146" s="9"/>
      <c r="I146" s="4"/>
      <c r="J146" s="4"/>
      <c r="K146" s="4"/>
      <c r="L146" s="4"/>
      <c r="M146" s="4"/>
      <c r="N146" s="4"/>
      <c r="O146" s="4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6">
        <v>146.0</v>
      </c>
      <c r="B147" s="17" t="s">
        <v>15</v>
      </c>
      <c r="C147" s="8"/>
      <c r="D147" s="8"/>
      <c r="E147" s="8"/>
      <c r="F147" s="9"/>
      <c r="G147" s="9"/>
      <c r="H147" s="9"/>
      <c r="I147" s="4"/>
      <c r="J147" s="4"/>
      <c r="K147" s="4"/>
      <c r="L147" s="4"/>
      <c r="M147" s="4"/>
      <c r="N147" s="4"/>
      <c r="O147" s="4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6">
        <v>147.0</v>
      </c>
      <c r="B148" s="17" t="s">
        <v>15</v>
      </c>
      <c r="C148" s="8"/>
      <c r="D148" s="8"/>
      <c r="E148" s="8"/>
      <c r="F148" s="9"/>
      <c r="G148" s="9"/>
      <c r="H148" s="9"/>
      <c r="I148" s="4"/>
      <c r="J148" s="4"/>
      <c r="K148" s="4"/>
      <c r="L148" s="4"/>
      <c r="M148" s="4"/>
      <c r="N148" s="4"/>
      <c r="O148" s="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6">
        <v>148.0</v>
      </c>
      <c r="B149" s="17" t="s">
        <v>15</v>
      </c>
      <c r="C149" s="8"/>
      <c r="D149" s="8"/>
      <c r="E149" s="8"/>
      <c r="F149" s="9"/>
      <c r="G149" s="9"/>
      <c r="H149" s="16"/>
      <c r="I149" s="4"/>
      <c r="J149" s="4"/>
      <c r="K149" s="4"/>
      <c r="L149" s="4"/>
      <c r="M149" s="4"/>
      <c r="N149" s="4"/>
      <c r="O149" s="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6">
        <v>149.0</v>
      </c>
      <c r="B150" s="17" t="s">
        <v>15</v>
      </c>
      <c r="C150" s="8"/>
      <c r="D150" s="8"/>
      <c r="E150" s="8"/>
      <c r="F150" s="9"/>
      <c r="G150" s="9"/>
      <c r="H150" s="18" t="s">
        <v>71</v>
      </c>
      <c r="I150" s="4"/>
      <c r="J150" s="4"/>
      <c r="K150" s="4"/>
      <c r="L150" s="4"/>
      <c r="M150" s="4"/>
      <c r="N150" s="4"/>
      <c r="O150" s="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6">
        <v>150.0</v>
      </c>
      <c r="B151" s="17" t="s">
        <v>15</v>
      </c>
      <c r="C151" s="8"/>
      <c r="D151" s="8"/>
      <c r="E151" s="8"/>
      <c r="F151" s="9"/>
      <c r="G151" s="9"/>
      <c r="H151" s="9"/>
      <c r="I151" s="4"/>
      <c r="J151" s="4"/>
      <c r="K151" s="4"/>
      <c r="L151" s="4"/>
      <c r="M151" s="4"/>
      <c r="N151" s="4"/>
      <c r="O151" s="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6">
        <v>151.0</v>
      </c>
      <c r="B152" s="17" t="s">
        <v>15</v>
      </c>
      <c r="C152" s="8"/>
      <c r="D152" s="8"/>
      <c r="E152" s="8"/>
      <c r="F152" s="9"/>
      <c r="G152" s="9"/>
      <c r="H152" s="9"/>
      <c r="I152" s="4"/>
      <c r="J152" s="4"/>
      <c r="K152" s="4"/>
      <c r="L152" s="4"/>
      <c r="M152" s="4"/>
      <c r="N152" s="4"/>
      <c r="O152" s="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6">
        <v>152.0</v>
      </c>
      <c r="B153" s="17" t="s">
        <v>15</v>
      </c>
      <c r="C153" s="8"/>
      <c r="D153" s="8"/>
      <c r="E153" s="8"/>
      <c r="F153" s="9"/>
      <c r="G153" s="9"/>
      <c r="H153" s="9"/>
      <c r="I153" s="4"/>
      <c r="J153" s="4"/>
      <c r="K153" s="4"/>
      <c r="L153" s="4"/>
      <c r="M153" s="4"/>
      <c r="N153" s="4"/>
      <c r="O153" s="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6">
        <v>153.0</v>
      </c>
      <c r="B154" s="8"/>
      <c r="C154" s="8"/>
      <c r="D154" s="8"/>
      <c r="E154" s="8"/>
      <c r="F154" s="9"/>
      <c r="G154" s="9"/>
      <c r="H154" s="9"/>
      <c r="I154" s="4"/>
      <c r="J154" s="4"/>
      <c r="K154" s="4"/>
      <c r="L154" s="4"/>
      <c r="M154" s="4"/>
      <c r="N154" s="4"/>
      <c r="O154" s="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6">
        <v>154.0</v>
      </c>
      <c r="B155" s="8"/>
      <c r="C155" s="8"/>
      <c r="D155" s="8"/>
      <c r="E155" s="8"/>
      <c r="F155" s="9"/>
      <c r="G155" s="9"/>
      <c r="H155" s="9"/>
      <c r="I155" s="4"/>
      <c r="J155" s="5"/>
      <c r="K155" s="4"/>
      <c r="L155" s="4"/>
      <c r="M155" s="4"/>
      <c r="N155" s="4"/>
      <c r="O155" s="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6">
        <v>155.0</v>
      </c>
      <c r="B156" s="8"/>
      <c r="C156" s="8"/>
      <c r="D156" s="8"/>
      <c r="E156" s="8"/>
      <c r="F156" s="9"/>
      <c r="G156" s="9"/>
      <c r="H156" s="9"/>
      <c r="I156" s="4"/>
      <c r="J156" s="5"/>
      <c r="K156" s="4"/>
      <c r="L156" s="4"/>
      <c r="M156" s="4"/>
      <c r="N156" s="4"/>
      <c r="O156" s="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6">
        <v>156.0</v>
      </c>
      <c r="B157" s="8"/>
      <c r="C157" s="8"/>
      <c r="D157" s="8"/>
      <c r="E157" s="8"/>
      <c r="F157" s="9"/>
      <c r="G157" s="9"/>
      <c r="H157" s="9"/>
      <c r="I157" s="4"/>
      <c r="J157" s="5"/>
      <c r="K157" s="4"/>
      <c r="L157" s="4"/>
      <c r="M157" s="4"/>
      <c r="N157" s="4"/>
      <c r="O157" s="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6">
        <v>157.0</v>
      </c>
      <c r="B158" s="8"/>
      <c r="C158" s="8"/>
      <c r="D158" s="8"/>
      <c r="E158" s="8"/>
      <c r="F158" s="9"/>
      <c r="G158" s="9"/>
      <c r="H158" s="9"/>
      <c r="I158" s="4"/>
      <c r="J158" s="5"/>
      <c r="K158" s="4"/>
      <c r="L158" s="4"/>
      <c r="M158" s="4"/>
      <c r="N158" s="4"/>
      <c r="O158" s="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6">
        <v>158.0</v>
      </c>
      <c r="B159" s="8"/>
      <c r="C159" s="8"/>
      <c r="D159" s="8"/>
      <c r="E159" s="8"/>
      <c r="F159" s="9"/>
      <c r="G159" s="9"/>
      <c r="H159" s="9"/>
      <c r="I159" s="4"/>
      <c r="J159" s="5"/>
      <c r="K159" s="4"/>
      <c r="L159" s="4"/>
      <c r="M159" s="4"/>
      <c r="N159" s="4"/>
      <c r="O159" s="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6">
        <v>159.0</v>
      </c>
      <c r="B160" s="8"/>
      <c r="C160" s="8"/>
      <c r="D160" s="8"/>
      <c r="E160" s="8"/>
      <c r="F160" s="9"/>
      <c r="G160" s="9"/>
      <c r="H160" s="9"/>
      <c r="I160" s="4"/>
      <c r="J160" s="5"/>
      <c r="K160" s="4"/>
      <c r="L160" s="4"/>
      <c r="M160" s="4"/>
      <c r="N160" s="4"/>
      <c r="O160" s="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6">
        <v>160.0</v>
      </c>
      <c r="B161" s="8"/>
      <c r="C161" s="8"/>
      <c r="D161" s="8"/>
      <c r="E161" s="8"/>
      <c r="F161" s="9"/>
      <c r="G161" s="9"/>
      <c r="H161" s="9"/>
      <c r="I161" s="4"/>
      <c r="J161" s="5"/>
      <c r="K161" s="4"/>
      <c r="L161" s="4"/>
      <c r="M161" s="4"/>
      <c r="N161" s="4"/>
      <c r="O161" s="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6">
        <v>161.0</v>
      </c>
      <c r="B162" s="8"/>
      <c r="C162" s="8"/>
      <c r="D162" s="8"/>
      <c r="E162" s="8"/>
      <c r="F162" s="9"/>
      <c r="G162" s="9"/>
      <c r="H162" s="9"/>
      <c r="I162" s="4"/>
      <c r="J162" s="5"/>
      <c r="K162" s="4"/>
      <c r="L162" s="4"/>
      <c r="M162" s="4"/>
      <c r="N162" s="4"/>
      <c r="O162" s="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6">
        <v>162.0</v>
      </c>
      <c r="B163" s="8"/>
      <c r="C163" s="8"/>
      <c r="D163" s="8"/>
      <c r="E163" s="8"/>
      <c r="F163" s="9"/>
      <c r="G163" s="16"/>
      <c r="H163" s="9"/>
      <c r="I163" s="4"/>
      <c r="J163" s="5"/>
      <c r="K163" s="4"/>
      <c r="L163" s="4"/>
      <c r="M163" s="4"/>
      <c r="N163" s="4"/>
      <c r="O163" s="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6">
        <v>163.0</v>
      </c>
      <c r="B164" s="13" t="s">
        <v>72</v>
      </c>
      <c r="C164" s="8"/>
      <c r="D164" s="8"/>
      <c r="E164" s="8"/>
      <c r="F164" s="9"/>
      <c r="G164" s="12" t="s">
        <v>38</v>
      </c>
      <c r="H164" s="9"/>
      <c r="I164" s="4"/>
      <c r="J164" s="5"/>
      <c r="K164" s="4"/>
      <c r="L164" s="4"/>
      <c r="M164" s="4"/>
      <c r="N164" s="4"/>
      <c r="O164" s="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6">
        <v>164.0</v>
      </c>
      <c r="B165" s="13" t="s">
        <v>72</v>
      </c>
      <c r="C165" s="8"/>
      <c r="D165" s="8"/>
      <c r="E165" s="8"/>
      <c r="F165" s="9"/>
      <c r="G165" s="9"/>
      <c r="H165" s="9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6">
        <v>165.0</v>
      </c>
      <c r="B166" s="13" t="s">
        <v>72</v>
      </c>
      <c r="C166" s="8"/>
      <c r="D166" s="8"/>
      <c r="E166" s="8"/>
      <c r="F166" s="9"/>
      <c r="G166" s="9"/>
      <c r="H166" s="9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6">
        <v>166.0</v>
      </c>
      <c r="B167" s="13" t="s">
        <v>72</v>
      </c>
      <c r="C167" s="8"/>
      <c r="D167" s="8"/>
      <c r="E167" s="8"/>
      <c r="F167" s="9"/>
      <c r="G167" s="9"/>
      <c r="H167" s="9"/>
      <c r="I167" s="4"/>
      <c r="J167" s="5"/>
      <c r="K167" s="4"/>
      <c r="L167" s="4"/>
      <c r="M167" s="4"/>
      <c r="N167" s="4"/>
      <c r="O167" s="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6">
        <v>167.0</v>
      </c>
      <c r="B168" s="13" t="s">
        <v>72</v>
      </c>
      <c r="C168" s="8"/>
      <c r="D168" s="8"/>
      <c r="E168" s="8"/>
      <c r="F168" s="9"/>
      <c r="G168" s="9"/>
      <c r="H168" s="9"/>
      <c r="I168" s="4"/>
      <c r="J168" s="5"/>
      <c r="K168" s="4"/>
      <c r="L168" s="4"/>
      <c r="M168" s="4"/>
      <c r="N168" s="4"/>
      <c r="O168" s="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6">
        <v>168.0</v>
      </c>
      <c r="B169" s="13" t="s">
        <v>72</v>
      </c>
      <c r="C169" s="8"/>
      <c r="D169" s="8"/>
      <c r="E169" s="8"/>
      <c r="F169" s="9"/>
      <c r="G169" s="9"/>
      <c r="H169" s="16"/>
      <c r="I169" s="4"/>
      <c r="J169" s="5"/>
      <c r="K169" s="4"/>
      <c r="L169" s="4"/>
      <c r="M169" s="4"/>
      <c r="N169" s="4"/>
      <c r="O169" s="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6">
        <v>169.0</v>
      </c>
      <c r="B170" s="13" t="s">
        <v>72</v>
      </c>
      <c r="C170" s="18" t="s">
        <v>59</v>
      </c>
      <c r="D170" s="8"/>
      <c r="E170" s="8"/>
      <c r="F170" s="9"/>
      <c r="G170" s="9"/>
      <c r="H170" s="19" t="s">
        <v>73</v>
      </c>
      <c r="I170" s="4"/>
      <c r="J170" s="5"/>
      <c r="K170" s="4"/>
      <c r="L170" s="4"/>
      <c r="M170" s="4"/>
      <c r="N170" s="4"/>
      <c r="O170" s="4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6">
        <v>170.0</v>
      </c>
      <c r="B171" s="13" t="s">
        <v>72</v>
      </c>
      <c r="C171" s="18" t="s">
        <v>59</v>
      </c>
      <c r="D171" s="8"/>
      <c r="E171" s="8"/>
      <c r="F171" s="9"/>
      <c r="G171" s="9"/>
      <c r="H171" s="9"/>
      <c r="I171" s="4"/>
      <c r="J171" s="4"/>
      <c r="K171" s="4"/>
      <c r="L171" s="4"/>
      <c r="M171" s="4"/>
      <c r="N171" s="4"/>
      <c r="O171" s="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6">
        <v>171.0</v>
      </c>
      <c r="B172" s="13" t="s">
        <v>72</v>
      </c>
      <c r="C172" s="18" t="s">
        <v>59</v>
      </c>
      <c r="D172" s="8"/>
      <c r="E172" s="8"/>
      <c r="F172" s="9"/>
      <c r="G172" s="9"/>
      <c r="H172" s="9"/>
      <c r="I172" s="4"/>
      <c r="J172" s="4"/>
      <c r="K172" s="4"/>
      <c r="L172" s="4"/>
      <c r="M172" s="4"/>
      <c r="N172" s="4"/>
      <c r="O172" s="4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6">
        <v>172.0</v>
      </c>
      <c r="B173" s="13" t="s">
        <v>72</v>
      </c>
      <c r="C173" s="18" t="s">
        <v>59</v>
      </c>
      <c r="D173" s="8"/>
      <c r="E173" s="8"/>
      <c r="F173" s="9"/>
      <c r="G173" s="9"/>
      <c r="H173" s="9"/>
      <c r="I173" s="4"/>
      <c r="J173" s="4"/>
      <c r="K173" s="4"/>
      <c r="L173" s="4"/>
      <c r="M173" s="4"/>
      <c r="N173" s="4"/>
      <c r="O173" s="4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6">
        <v>173.0</v>
      </c>
      <c r="B174" s="13" t="s">
        <v>72</v>
      </c>
      <c r="C174" s="8"/>
      <c r="D174" s="8"/>
      <c r="E174" s="8"/>
      <c r="F174" s="9"/>
      <c r="G174" s="9"/>
      <c r="H174" s="9"/>
      <c r="I174" s="4"/>
      <c r="J174" s="4"/>
      <c r="K174" s="4"/>
      <c r="L174" s="4"/>
      <c r="M174" s="4"/>
      <c r="N174" s="4"/>
      <c r="O174" s="4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6">
        <v>174.0</v>
      </c>
      <c r="B175" s="13" t="s">
        <v>72</v>
      </c>
      <c r="C175" s="8"/>
      <c r="D175" s="8"/>
      <c r="E175" s="8"/>
      <c r="F175" s="9"/>
      <c r="G175" s="9"/>
      <c r="H175" s="9"/>
      <c r="I175" s="4"/>
      <c r="J175" s="4"/>
      <c r="K175" s="4"/>
      <c r="L175" s="4"/>
      <c r="M175" s="4"/>
      <c r="N175" s="4"/>
      <c r="O175" s="4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6">
        <v>175.0</v>
      </c>
      <c r="B176" s="13" t="s">
        <v>72</v>
      </c>
      <c r="C176" s="8"/>
      <c r="D176" s="8"/>
      <c r="E176" s="8"/>
      <c r="F176" s="9"/>
      <c r="G176" s="9"/>
      <c r="H176" s="9"/>
      <c r="I176" s="4"/>
      <c r="J176" s="4"/>
      <c r="K176" s="4"/>
      <c r="L176" s="4"/>
      <c r="M176" s="4"/>
      <c r="N176" s="4"/>
      <c r="O176" s="4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6">
        <v>176.0</v>
      </c>
      <c r="B177" s="13" t="s">
        <v>72</v>
      </c>
      <c r="C177" s="8"/>
      <c r="D177" s="8"/>
      <c r="E177" s="8"/>
      <c r="F177" s="9"/>
      <c r="G177" s="16"/>
      <c r="H177" s="9"/>
      <c r="I177" s="4"/>
      <c r="J177" s="4"/>
      <c r="K177" s="4"/>
      <c r="L177" s="4"/>
      <c r="M177" s="4"/>
      <c r="N177" s="4"/>
      <c r="O177" s="4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6">
        <v>177.0</v>
      </c>
      <c r="B178" s="13" t="s">
        <v>72</v>
      </c>
      <c r="C178" s="12" t="s">
        <v>9</v>
      </c>
      <c r="D178" s="8"/>
      <c r="E178" s="8"/>
      <c r="F178" s="9"/>
      <c r="G178" s="18" t="s">
        <v>67</v>
      </c>
      <c r="H178" s="9"/>
      <c r="I178" s="4"/>
      <c r="J178" s="4"/>
      <c r="K178" s="4"/>
      <c r="L178" s="4"/>
      <c r="M178" s="4"/>
      <c r="N178" s="4"/>
      <c r="O178" s="4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6">
        <v>178.0</v>
      </c>
      <c r="B179" s="13" t="s">
        <v>72</v>
      </c>
      <c r="C179" s="12" t="s">
        <v>9</v>
      </c>
      <c r="D179" s="8"/>
      <c r="E179" s="8"/>
      <c r="F179" s="9"/>
      <c r="G179" s="9"/>
      <c r="H179" s="9"/>
      <c r="I179" s="4"/>
      <c r="J179" s="4"/>
      <c r="K179" s="4"/>
      <c r="L179" s="4"/>
      <c r="M179" s="4"/>
      <c r="N179" s="4"/>
      <c r="O179" s="4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6">
        <v>179.0</v>
      </c>
      <c r="B180" s="13" t="s">
        <v>72</v>
      </c>
      <c r="C180" s="12" t="s">
        <v>9</v>
      </c>
      <c r="D180" s="8"/>
      <c r="E180" s="8"/>
      <c r="F180" s="9"/>
      <c r="G180" s="9"/>
      <c r="H180" s="9"/>
      <c r="I180" s="4"/>
      <c r="J180" s="4"/>
      <c r="K180" s="4"/>
      <c r="L180" s="4"/>
      <c r="M180" s="4"/>
      <c r="N180" s="4"/>
      <c r="O180" s="4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6">
        <v>180.0</v>
      </c>
      <c r="B181" s="13" t="s">
        <v>72</v>
      </c>
      <c r="C181" s="12" t="s">
        <v>9</v>
      </c>
      <c r="D181" s="8"/>
      <c r="E181" s="8"/>
      <c r="F181" s="9"/>
      <c r="G181" s="9"/>
      <c r="H181" s="9"/>
      <c r="I181" s="4"/>
      <c r="J181" s="4"/>
      <c r="K181" s="4"/>
      <c r="L181" s="4"/>
      <c r="M181" s="4"/>
      <c r="N181" s="4"/>
      <c r="O181" s="4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6">
        <v>181.0</v>
      </c>
      <c r="B182" s="13" t="s">
        <v>72</v>
      </c>
      <c r="C182" s="12" t="s">
        <v>9</v>
      </c>
      <c r="D182" s="8"/>
      <c r="E182" s="8"/>
      <c r="F182" s="9"/>
      <c r="G182" s="9"/>
      <c r="H182" s="9"/>
      <c r="I182" s="4"/>
      <c r="J182" s="4"/>
      <c r="K182" s="4"/>
      <c r="L182" s="4"/>
      <c r="M182" s="4"/>
      <c r="N182" s="4"/>
      <c r="O182" s="4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6">
        <v>182.0</v>
      </c>
      <c r="B183" s="13" t="s">
        <v>72</v>
      </c>
      <c r="C183" s="12" t="s">
        <v>9</v>
      </c>
      <c r="D183" s="8"/>
      <c r="E183" s="8"/>
      <c r="F183" s="9"/>
      <c r="G183" s="9"/>
      <c r="H183" s="9"/>
      <c r="I183" s="4"/>
      <c r="J183" s="4"/>
      <c r="K183" s="4"/>
      <c r="L183" s="4"/>
      <c r="M183" s="4"/>
      <c r="N183" s="4"/>
      <c r="O183" s="4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6">
        <v>183.0</v>
      </c>
      <c r="B184" s="13" t="s">
        <v>72</v>
      </c>
      <c r="C184" s="12" t="s">
        <v>9</v>
      </c>
      <c r="D184" s="8"/>
      <c r="E184" s="8"/>
      <c r="F184" s="9"/>
      <c r="G184" s="9"/>
      <c r="H184" s="9"/>
      <c r="I184" s="4"/>
      <c r="J184" s="4"/>
      <c r="K184" s="4"/>
      <c r="L184" s="4"/>
      <c r="M184" s="4"/>
      <c r="N184" s="4"/>
      <c r="O184" s="4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6">
        <v>184.0</v>
      </c>
      <c r="B185" s="13" t="s">
        <v>72</v>
      </c>
      <c r="C185" s="12" t="s">
        <v>9</v>
      </c>
      <c r="D185" s="8"/>
      <c r="E185" s="8"/>
      <c r="F185" s="9"/>
      <c r="G185" s="9"/>
      <c r="H185" s="16"/>
      <c r="I185" s="4"/>
      <c r="J185" s="4"/>
      <c r="K185" s="4"/>
      <c r="L185" s="4"/>
      <c r="M185" s="4"/>
      <c r="N185" s="4"/>
      <c r="O185" s="4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6">
        <v>185.0</v>
      </c>
      <c r="B186" s="13" t="s">
        <v>72</v>
      </c>
      <c r="C186" s="12" t="s">
        <v>9</v>
      </c>
      <c r="D186" s="19" t="s">
        <v>65</v>
      </c>
      <c r="E186" s="8"/>
      <c r="F186" s="9"/>
      <c r="G186" s="9"/>
      <c r="H186" s="17" t="s">
        <v>27</v>
      </c>
      <c r="I186" s="4"/>
      <c r="J186" s="4"/>
      <c r="K186" s="4"/>
      <c r="L186" s="4"/>
      <c r="M186" s="4"/>
      <c r="N186" s="4"/>
      <c r="O186" s="4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6">
        <v>186.0</v>
      </c>
      <c r="B187" s="13" t="s">
        <v>72</v>
      </c>
      <c r="C187" s="12" t="s">
        <v>9</v>
      </c>
      <c r="D187" s="19" t="s">
        <v>65</v>
      </c>
      <c r="E187" s="8"/>
      <c r="F187" s="9"/>
      <c r="G187" s="9"/>
      <c r="H187" s="9"/>
      <c r="I187" s="4"/>
      <c r="J187" s="4"/>
      <c r="K187" s="4"/>
      <c r="L187" s="4"/>
      <c r="M187" s="4"/>
      <c r="N187" s="4"/>
      <c r="O187" s="4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6">
        <v>187.0</v>
      </c>
      <c r="B188" s="13" t="s">
        <v>72</v>
      </c>
      <c r="C188" s="12" t="s">
        <v>9</v>
      </c>
      <c r="D188" s="19" t="s">
        <v>65</v>
      </c>
      <c r="E188" s="8"/>
      <c r="F188" s="9"/>
      <c r="G188" s="9"/>
      <c r="H188" s="9"/>
      <c r="I188" s="4"/>
      <c r="J188" s="4"/>
      <c r="K188" s="4"/>
      <c r="L188" s="4"/>
      <c r="M188" s="4"/>
      <c r="N188" s="4"/>
      <c r="O188" s="4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6">
        <v>188.0</v>
      </c>
      <c r="B189" s="13" t="s">
        <v>72</v>
      </c>
      <c r="C189" s="12" t="s">
        <v>9</v>
      </c>
      <c r="D189" s="19" t="s">
        <v>65</v>
      </c>
      <c r="E189" s="8"/>
      <c r="F189" s="9"/>
      <c r="G189" s="9"/>
      <c r="H189" s="9"/>
      <c r="I189" s="4"/>
      <c r="J189" s="4"/>
      <c r="K189" s="4"/>
      <c r="L189" s="4"/>
      <c r="M189" s="4"/>
      <c r="N189" s="4"/>
      <c r="O189" s="4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6">
        <v>189.0</v>
      </c>
      <c r="B190" s="13" t="s">
        <v>72</v>
      </c>
      <c r="C190" s="8"/>
      <c r="D190" s="19" t="s">
        <v>65</v>
      </c>
      <c r="E190" s="8"/>
      <c r="F190" s="9"/>
      <c r="G190" s="9"/>
      <c r="H190" s="9"/>
      <c r="I190" s="4"/>
      <c r="J190" s="4"/>
      <c r="K190" s="4"/>
      <c r="L190" s="4"/>
      <c r="M190" s="4"/>
      <c r="N190" s="4"/>
      <c r="O190" s="4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6">
        <v>190.0</v>
      </c>
      <c r="B191" s="13" t="s">
        <v>72</v>
      </c>
      <c r="C191" s="8"/>
      <c r="D191" s="19" t="s">
        <v>65</v>
      </c>
      <c r="E191" s="8"/>
      <c r="F191" s="9"/>
      <c r="G191" s="9"/>
      <c r="H191" s="9"/>
      <c r="I191" s="4"/>
      <c r="J191" s="4"/>
      <c r="K191" s="4"/>
      <c r="L191" s="4"/>
      <c r="M191" s="4"/>
      <c r="N191" s="4"/>
      <c r="O191" s="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6">
        <v>191.0</v>
      </c>
      <c r="B192" s="13" t="s">
        <v>72</v>
      </c>
      <c r="C192" s="8"/>
      <c r="D192" s="19" t="s">
        <v>65</v>
      </c>
      <c r="E192" s="8"/>
      <c r="F192" s="9"/>
      <c r="G192" s="9"/>
      <c r="H192" s="9"/>
      <c r="I192" s="4"/>
      <c r="J192" s="4"/>
      <c r="K192" s="4"/>
      <c r="L192" s="4"/>
      <c r="M192" s="4"/>
      <c r="N192" s="4"/>
      <c r="O192" s="4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6">
        <v>192.0</v>
      </c>
      <c r="B193" s="13" t="s">
        <v>72</v>
      </c>
      <c r="C193" s="8"/>
      <c r="D193" s="19" t="s">
        <v>65</v>
      </c>
      <c r="E193" s="8"/>
      <c r="F193" s="9"/>
      <c r="G193" s="16"/>
      <c r="H193" s="9"/>
      <c r="I193" s="4"/>
      <c r="J193" s="4"/>
      <c r="K193" s="4"/>
      <c r="L193" s="4"/>
      <c r="M193" s="4"/>
      <c r="N193" s="4"/>
      <c r="O193" s="4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6">
        <v>193.0</v>
      </c>
      <c r="B194" s="13" t="s">
        <v>72</v>
      </c>
      <c r="C194" s="18" t="s">
        <v>74</v>
      </c>
      <c r="D194" s="19" t="s">
        <v>65</v>
      </c>
      <c r="E194" s="8"/>
      <c r="F194" s="9"/>
      <c r="G194" s="8"/>
      <c r="H194" s="9"/>
      <c r="I194" s="4"/>
      <c r="J194" s="4"/>
      <c r="K194" s="4"/>
      <c r="L194" s="4"/>
      <c r="M194" s="4"/>
      <c r="N194" s="4"/>
      <c r="O194" s="4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6">
        <v>194.0</v>
      </c>
      <c r="B195" s="13" t="s">
        <v>72</v>
      </c>
      <c r="C195" s="18" t="s">
        <v>74</v>
      </c>
      <c r="D195" s="19" t="s">
        <v>65</v>
      </c>
      <c r="E195" s="8"/>
      <c r="F195" s="9"/>
      <c r="G195" s="8"/>
      <c r="H195" s="9"/>
      <c r="I195" s="4"/>
      <c r="J195" s="4"/>
      <c r="K195" s="4"/>
      <c r="L195" s="4"/>
      <c r="M195" s="4"/>
      <c r="N195" s="4"/>
      <c r="O195" s="4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6">
        <v>195.0</v>
      </c>
      <c r="B196" s="13" t="s">
        <v>72</v>
      </c>
      <c r="C196" s="18" t="s">
        <v>74</v>
      </c>
      <c r="D196" s="19" t="s">
        <v>65</v>
      </c>
      <c r="E196" s="8"/>
      <c r="F196" s="9"/>
      <c r="G196" s="8"/>
      <c r="H196" s="9"/>
      <c r="I196" s="4"/>
      <c r="J196" s="4"/>
      <c r="K196" s="4"/>
      <c r="L196" s="4"/>
      <c r="M196" s="4"/>
      <c r="N196" s="4"/>
      <c r="O196" s="4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6">
        <v>196.0</v>
      </c>
      <c r="B197" s="13" t="s">
        <v>72</v>
      </c>
      <c r="C197" s="18" t="s">
        <v>74</v>
      </c>
      <c r="D197" s="19" t="s">
        <v>65</v>
      </c>
      <c r="E197" s="8"/>
      <c r="F197" s="9"/>
      <c r="G197" s="8"/>
      <c r="H197" s="16"/>
      <c r="I197" s="4"/>
      <c r="J197" s="4"/>
      <c r="K197" s="4"/>
      <c r="L197" s="4"/>
      <c r="M197" s="4"/>
      <c r="N197" s="4"/>
      <c r="O197" s="4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6">
        <v>197.0</v>
      </c>
      <c r="B198" s="13" t="s">
        <v>72</v>
      </c>
      <c r="C198" s="18" t="s">
        <v>74</v>
      </c>
      <c r="D198" s="19" t="s">
        <v>65</v>
      </c>
      <c r="E198" s="17" t="s">
        <v>75</v>
      </c>
      <c r="F198" s="9"/>
      <c r="G198" s="8"/>
      <c r="H198" s="12" t="s">
        <v>76</v>
      </c>
      <c r="I198" s="4"/>
      <c r="J198" s="4"/>
      <c r="K198" s="4"/>
      <c r="L198" s="4"/>
      <c r="M198" s="4"/>
      <c r="N198" s="4"/>
      <c r="O198" s="4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6">
        <v>198.0</v>
      </c>
      <c r="B199" s="13" t="s">
        <v>72</v>
      </c>
      <c r="C199" s="18" t="s">
        <v>74</v>
      </c>
      <c r="D199" s="19" t="s">
        <v>65</v>
      </c>
      <c r="E199" s="17" t="s">
        <v>75</v>
      </c>
      <c r="F199" s="9"/>
      <c r="G199" s="8"/>
      <c r="H199" s="9"/>
      <c r="I199" s="4"/>
      <c r="J199" s="4"/>
      <c r="K199" s="4"/>
      <c r="L199" s="4"/>
      <c r="M199" s="4"/>
      <c r="N199" s="4"/>
      <c r="O199" s="4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6">
        <v>199.0</v>
      </c>
      <c r="B200" s="13" t="s">
        <v>72</v>
      </c>
      <c r="C200" s="8"/>
      <c r="D200" s="19" t="s">
        <v>65</v>
      </c>
      <c r="E200" s="17" t="s">
        <v>75</v>
      </c>
      <c r="F200" s="9"/>
      <c r="G200" s="8"/>
      <c r="H200" s="9"/>
      <c r="I200" s="4"/>
      <c r="J200" s="4"/>
      <c r="K200" s="4"/>
      <c r="L200" s="4"/>
      <c r="M200" s="4"/>
      <c r="N200" s="4"/>
      <c r="O200" s="4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6">
        <v>200.0</v>
      </c>
      <c r="B201" s="13" t="s">
        <v>72</v>
      </c>
      <c r="C201" s="8"/>
      <c r="D201" s="19" t="s">
        <v>65</v>
      </c>
      <c r="E201" s="17" t="s">
        <v>75</v>
      </c>
      <c r="F201" s="9"/>
      <c r="G201" s="8"/>
      <c r="H201" s="9"/>
      <c r="I201" s="4"/>
      <c r="J201" s="4"/>
      <c r="K201" s="4"/>
      <c r="L201" s="4"/>
      <c r="M201" s="4"/>
      <c r="N201" s="4"/>
      <c r="O201" s="4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6">
        <v>201.0</v>
      </c>
      <c r="B202" s="13" t="s">
        <v>72</v>
      </c>
      <c r="C202" s="8"/>
      <c r="D202" s="19" t="s">
        <v>65</v>
      </c>
      <c r="E202" s="17" t="s">
        <v>75</v>
      </c>
      <c r="F202" s="9"/>
      <c r="G202" s="8"/>
      <c r="H202" s="9"/>
      <c r="I202" s="4"/>
      <c r="J202" s="4"/>
      <c r="K202" s="4"/>
      <c r="L202" s="4"/>
      <c r="M202" s="4"/>
      <c r="N202" s="4"/>
      <c r="O202" s="4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6">
        <v>202.0</v>
      </c>
      <c r="B203" s="13" t="s">
        <v>72</v>
      </c>
      <c r="C203" s="8"/>
      <c r="D203" s="19" t="s">
        <v>65</v>
      </c>
      <c r="E203" s="17" t="s">
        <v>75</v>
      </c>
      <c r="F203" s="9"/>
      <c r="G203" s="8"/>
      <c r="H203" s="9"/>
      <c r="I203" s="4"/>
      <c r="J203" s="4"/>
      <c r="K203" s="4"/>
      <c r="L203" s="4"/>
      <c r="M203" s="4"/>
      <c r="N203" s="4"/>
      <c r="O203" s="4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6">
        <v>203.0</v>
      </c>
      <c r="B204" s="13" t="s">
        <v>72</v>
      </c>
      <c r="C204" s="8"/>
      <c r="D204" s="19" t="s">
        <v>65</v>
      </c>
      <c r="E204" s="8"/>
      <c r="F204" s="9"/>
      <c r="G204" s="17" t="s">
        <v>77</v>
      </c>
      <c r="H204" s="9"/>
      <c r="I204" s="4"/>
      <c r="J204" s="4"/>
      <c r="K204" s="4"/>
      <c r="L204" s="4"/>
      <c r="M204" s="4"/>
      <c r="N204" s="4"/>
      <c r="O204" s="4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6">
        <v>204.0</v>
      </c>
      <c r="B205" s="13" t="s">
        <v>72</v>
      </c>
      <c r="C205" s="8"/>
      <c r="D205" s="19" t="s">
        <v>65</v>
      </c>
      <c r="E205" s="8"/>
      <c r="F205" s="9"/>
      <c r="G205" s="9"/>
      <c r="H205" s="9"/>
      <c r="I205" s="4"/>
      <c r="J205" s="4"/>
      <c r="K205" s="4"/>
      <c r="L205" s="4"/>
      <c r="M205" s="4"/>
      <c r="N205" s="4"/>
      <c r="O205" s="4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6">
        <v>205.0</v>
      </c>
      <c r="B206" s="13" t="s">
        <v>72</v>
      </c>
      <c r="C206" s="8"/>
      <c r="D206" s="19" t="s">
        <v>65</v>
      </c>
      <c r="E206" s="8"/>
      <c r="F206" s="9"/>
      <c r="G206" s="9"/>
      <c r="H206" s="9"/>
      <c r="I206" s="4"/>
      <c r="J206" s="4"/>
      <c r="K206" s="4"/>
      <c r="L206" s="4"/>
      <c r="M206" s="4"/>
      <c r="N206" s="4"/>
      <c r="O206" s="4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6">
        <v>206.0</v>
      </c>
      <c r="B207" s="13" t="s">
        <v>72</v>
      </c>
      <c r="C207" s="8"/>
      <c r="D207" s="19" t="s">
        <v>65</v>
      </c>
      <c r="E207" s="8"/>
      <c r="F207" s="9"/>
      <c r="G207" s="9"/>
      <c r="H207" s="9"/>
      <c r="I207" s="4"/>
      <c r="J207" s="4"/>
      <c r="K207" s="4"/>
      <c r="L207" s="4"/>
      <c r="M207" s="4"/>
      <c r="N207" s="4"/>
      <c r="O207" s="4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6">
        <v>207.0</v>
      </c>
      <c r="B208" s="13" t="s">
        <v>72</v>
      </c>
      <c r="C208" s="8"/>
      <c r="D208" s="19" t="s">
        <v>65</v>
      </c>
      <c r="E208" s="8"/>
      <c r="F208" s="9"/>
      <c r="G208" s="9"/>
      <c r="H208" s="9"/>
      <c r="I208" s="4"/>
      <c r="J208" s="4"/>
      <c r="K208" s="4"/>
      <c r="L208" s="4"/>
      <c r="M208" s="4"/>
      <c r="N208" s="4"/>
      <c r="O208" s="4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6">
        <v>208.0</v>
      </c>
      <c r="B209" s="13" t="s">
        <v>72</v>
      </c>
      <c r="C209" s="8"/>
      <c r="D209" s="19" t="s">
        <v>65</v>
      </c>
      <c r="E209" s="8"/>
      <c r="F209" s="9"/>
      <c r="G209" s="9"/>
      <c r="H209" s="16"/>
      <c r="I209" s="4"/>
      <c r="J209" s="4"/>
      <c r="K209" s="4"/>
      <c r="L209" s="4"/>
      <c r="M209" s="4"/>
      <c r="N209" s="4"/>
      <c r="O209" s="4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6">
        <v>209.0</v>
      </c>
      <c r="B210" s="13" t="s">
        <v>72</v>
      </c>
      <c r="C210" s="8"/>
      <c r="D210" s="19" t="s">
        <v>65</v>
      </c>
      <c r="E210" s="8"/>
      <c r="F210" s="9"/>
      <c r="G210" s="9"/>
      <c r="H210" s="18" t="s">
        <v>78</v>
      </c>
      <c r="I210" s="4"/>
      <c r="J210" s="4"/>
      <c r="K210" s="4"/>
      <c r="L210" s="4"/>
      <c r="M210" s="4"/>
      <c r="N210" s="4"/>
      <c r="O210" s="4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6">
        <v>210.0</v>
      </c>
      <c r="B211" s="13" t="s">
        <v>72</v>
      </c>
      <c r="C211" s="8"/>
      <c r="D211" s="19" t="s">
        <v>65</v>
      </c>
      <c r="E211" s="8"/>
      <c r="F211" s="9"/>
      <c r="G211" s="9"/>
      <c r="H211" s="9"/>
      <c r="I211" s="4"/>
      <c r="J211" s="4"/>
      <c r="K211" s="4"/>
      <c r="L211" s="4"/>
      <c r="M211" s="4"/>
      <c r="N211" s="4"/>
      <c r="O211" s="4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6">
        <v>211.0</v>
      </c>
      <c r="B212" s="8"/>
      <c r="C212" s="8"/>
      <c r="D212" s="19" t="s">
        <v>65</v>
      </c>
      <c r="E212" s="8"/>
      <c r="F212" s="9"/>
      <c r="G212" s="9"/>
      <c r="H212" s="9"/>
      <c r="I212" s="4"/>
      <c r="J212" s="4"/>
      <c r="K212" s="4"/>
      <c r="L212" s="4"/>
      <c r="M212" s="4"/>
      <c r="N212" s="4"/>
      <c r="O212" s="4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6">
        <v>212.0</v>
      </c>
      <c r="B213" s="8"/>
      <c r="C213" s="8"/>
      <c r="D213" s="19" t="s">
        <v>65</v>
      </c>
      <c r="E213" s="8"/>
      <c r="F213" s="9"/>
      <c r="G213" s="16"/>
      <c r="H213" s="9"/>
      <c r="I213" s="4"/>
      <c r="J213" s="4"/>
      <c r="K213" s="4"/>
      <c r="L213" s="4"/>
      <c r="M213" s="4"/>
      <c r="N213" s="4"/>
      <c r="O213" s="4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6">
        <v>213.0</v>
      </c>
      <c r="B214" s="17" t="s">
        <v>15</v>
      </c>
      <c r="C214" s="8"/>
      <c r="D214" s="19" t="s">
        <v>65</v>
      </c>
      <c r="E214" s="8"/>
      <c r="F214" s="9"/>
      <c r="G214" s="8"/>
      <c r="H214" s="9"/>
      <c r="I214" s="4"/>
      <c r="J214" s="4"/>
      <c r="K214" s="4"/>
      <c r="L214" s="4"/>
      <c r="M214" s="4"/>
      <c r="N214" s="4"/>
      <c r="O214" s="4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6">
        <v>214.0</v>
      </c>
      <c r="B215" s="17" t="s">
        <v>15</v>
      </c>
      <c r="C215" s="8"/>
      <c r="D215" s="19" t="s">
        <v>65</v>
      </c>
      <c r="E215" s="8"/>
      <c r="F215" s="9"/>
      <c r="G215" s="8"/>
      <c r="H215" s="9"/>
      <c r="I215" s="4"/>
      <c r="J215" s="4"/>
      <c r="K215" s="4"/>
      <c r="L215" s="4"/>
      <c r="M215" s="4"/>
      <c r="N215" s="4"/>
      <c r="O215" s="4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6">
        <v>215.0</v>
      </c>
      <c r="B216" s="17" t="s">
        <v>15</v>
      </c>
      <c r="C216" s="8"/>
      <c r="D216" s="19" t="s">
        <v>65</v>
      </c>
      <c r="E216" s="8"/>
      <c r="F216" s="9"/>
      <c r="G216" s="8"/>
      <c r="H216" s="9"/>
      <c r="I216" s="4"/>
      <c r="J216" s="4"/>
      <c r="K216" s="4"/>
      <c r="L216" s="4"/>
      <c r="M216" s="4"/>
      <c r="N216" s="4"/>
      <c r="O216" s="4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6">
        <v>216.0</v>
      </c>
      <c r="B217" s="17" t="s">
        <v>15</v>
      </c>
      <c r="C217" s="8"/>
      <c r="D217" s="19" t="s">
        <v>65</v>
      </c>
      <c r="E217" s="8"/>
      <c r="F217" s="9"/>
      <c r="G217" s="8"/>
      <c r="H217" s="9"/>
      <c r="I217" s="4"/>
      <c r="J217" s="4"/>
      <c r="K217" s="4"/>
      <c r="L217" s="4"/>
      <c r="M217" s="4"/>
      <c r="N217" s="4"/>
      <c r="O217" s="4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6">
        <v>217.0</v>
      </c>
      <c r="B218" s="17" t="s">
        <v>15</v>
      </c>
      <c r="C218" s="8"/>
      <c r="D218" s="19" t="s">
        <v>65</v>
      </c>
      <c r="E218" s="8"/>
      <c r="F218" s="9"/>
      <c r="G218" s="8"/>
      <c r="H218" s="9"/>
      <c r="I218" s="4"/>
      <c r="J218" s="4"/>
      <c r="K218" s="4"/>
      <c r="L218" s="4"/>
      <c r="M218" s="4"/>
      <c r="N218" s="4"/>
      <c r="O218" s="4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6">
        <v>218.0</v>
      </c>
      <c r="B219" s="17" t="s">
        <v>15</v>
      </c>
      <c r="C219" s="8"/>
      <c r="D219" s="19" t="s">
        <v>65</v>
      </c>
      <c r="E219" s="8"/>
      <c r="F219" s="9"/>
      <c r="G219" s="8"/>
      <c r="H219" s="9"/>
      <c r="I219" s="4"/>
      <c r="J219" s="4"/>
      <c r="K219" s="4"/>
      <c r="L219" s="4"/>
      <c r="M219" s="4"/>
      <c r="N219" s="4"/>
      <c r="O219" s="4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6">
        <v>219.0</v>
      </c>
      <c r="B220" s="17" t="s">
        <v>15</v>
      </c>
      <c r="C220" s="8"/>
      <c r="D220" s="19" t="s">
        <v>65</v>
      </c>
      <c r="E220" s="8"/>
      <c r="F220" s="9"/>
      <c r="G220" s="8"/>
      <c r="H220" s="9"/>
      <c r="I220" s="4"/>
      <c r="J220" s="4"/>
      <c r="K220" s="4"/>
      <c r="L220" s="4"/>
      <c r="M220" s="4"/>
      <c r="N220" s="4"/>
      <c r="O220" s="4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6">
        <v>220.0</v>
      </c>
      <c r="B221" s="17" t="s">
        <v>15</v>
      </c>
      <c r="C221" s="8"/>
      <c r="D221" s="19" t="s">
        <v>65</v>
      </c>
      <c r="E221" s="8"/>
      <c r="F221" s="9"/>
      <c r="G221" s="8"/>
      <c r="H221" s="9"/>
      <c r="I221" s="4"/>
      <c r="J221" s="4"/>
      <c r="K221" s="4"/>
      <c r="L221" s="4"/>
      <c r="M221" s="4"/>
      <c r="N221" s="4"/>
      <c r="O221" s="4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6">
        <v>221.0</v>
      </c>
      <c r="B222" s="8"/>
      <c r="C222" s="8"/>
      <c r="D222" s="19" t="s">
        <v>65</v>
      </c>
      <c r="E222" s="8"/>
      <c r="F222" s="9"/>
      <c r="G222" s="17" t="s">
        <v>79</v>
      </c>
      <c r="H222" s="9"/>
      <c r="I222" s="4"/>
      <c r="J222" s="4"/>
      <c r="K222" s="4"/>
      <c r="L222" s="4"/>
      <c r="M222" s="4"/>
      <c r="N222" s="4"/>
      <c r="O222" s="4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6">
        <v>222.0</v>
      </c>
      <c r="B223" s="8"/>
      <c r="C223" s="8"/>
      <c r="D223" s="19" t="s">
        <v>65</v>
      </c>
      <c r="E223" s="8"/>
      <c r="F223" s="9"/>
      <c r="G223" s="9"/>
      <c r="H223" s="16"/>
      <c r="I223" s="4"/>
      <c r="J223" s="4"/>
      <c r="K223" s="4"/>
      <c r="L223" s="4"/>
      <c r="M223" s="4"/>
      <c r="N223" s="4"/>
      <c r="O223" s="4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6">
        <v>223.0</v>
      </c>
      <c r="B224" s="8"/>
      <c r="C224" s="8"/>
      <c r="D224" s="19" t="s">
        <v>65</v>
      </c>
      <c r="E224" s="8"/>
      <c r="F224" s="9"/>
      <c r="G224" s="9"/>
      <c r="H224" s="13" t="s">
        <v>80</v>
      </c>
      <c r="I224" s="4"/>
      <c r="J224" s="4"/>
      <c r="K224" s="4"/>
      <c r="L224" s="4"/>
      <c r="M224" s="4"/>
      <c r="N224" s="4"/>
      <c r="O224" s="4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6">
        <v>224.0</v>
      </c>
      <c r="B225" s="8"/>
      <c r="C225" s="8"/>
      <c r="D225" s="19" t="s">
        <v>65</v>
      </c>
      <c r="E225" s="8"/>
      <c r="F225" s="9"/>
      <c r="G225" s="9"/>
      <c r="H225" s="9"/>
      <c r="I225" s="4"/>
      <c r="J225" s="4"/>
      <c r="K225" s="4"/>
      <c r="L225" s="4"/>
      <c r="M225" s="4"/>
      <c r="N225" s="4"/>
      <c r="O225" s="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6">
        <v>225.0</v>
      </c>
      <c r="B226" s="8"/>
      <c r="C226" s="8"/>
      <c r="D226" s="19" t="s">
        <v>65</v>
      </c>
      <c r="E226" s="8"/>
      <c r="F226" s="9"/>
      <c r="G226" s="9"/>
      <c r="H226" s="9"/>
      <c r="I226" s="4"/>
      <c r="J226" s="4"/>
      <c r="K226" s="4"/>
      <c r="L226" s="4"/>
      <c r="M226" s="4"/>
      <c r="N226" s="4"/>
      <c r="O226" s="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6">
        <v>226.0</v>
      </c>
      <c r="B227" s="8"/>
      <c r="C227" s="8"/>
      <c r="D227" s="19" t="s">
        <v>65</v>
      </c>
      <c r="E227" s="8"/>
      <c r="F227" s="9"/>
      <c r="G227" s="9"/>
      <c r="H227" s="9"/>
      <c r="I227" s="4"/>
      <c r="J227" s="4"/>
      <c r="K227" s="4"/>
      <c r="L227" s="4"/>
      <c r="M227" s="4"/>
      <c r="N227" s="4"/>
      <c r="O227" s="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6">
        <v>227.0</v>
      </c>
      <c r="B228" s="8"/>
      <c r="C228" s="8"/>
      <c r="D228" s="19" t="s">
        <v>65</v>
      </c>
      <c r="E228" s="8"/>
      <c r="F228" s="9"/>
      <c r="G228" s="9"/>
      <c r="H228" s="9"/>
      <c r="I228" s="4"/>
      <c r="J228" s="4"/>
      <c r="K228" s="4"/>
      <c r="L228" s="4"/>
      <c r="M228" s="4"/>
      <c r="N228" s="4"/>
      <c r="O228" s="4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6">
        <v>228.0</v>
      </c>
      <c r="B229" s="8"/>
      <c r="C229" s="8"/>
      <c r="D229" s="19" t="s">
        <v>65</v>
      </c>
      <c r="E229" s="8"/>
      <c r="F229" s="9"/>
      <c r="G229" s="9"/>
      <c r="H229" s="9"/>
      <c r="I229" s="4"/>
      <c r="J229" s="4"/>
      <c r="K229" s="4"/>
      <c r="L229" s="4"/>
      <c r="M229" s="4"/>
      <c r="N229" s="4"/>
      <c r="O229" s="4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6">
        <v>229.0</v>
      </c>
      <c r="B230" s="8"/>
      <c r="C230" s="8"/>
      <c r="D230" s="19" t="s">
        <v>65</v>
      </c>
      <c r="E230" s="8"/>
      <c r="F230" s="9"/>
      <c r="G230" s="9"/>
      <c r="H230" s="9"/>
      <c r="I230" s="4"/>
      <c r="J230" s="4"/>
      <c r="K230" s="4"/>
      <c r="L230" s="4"/>
      <c r="M230" s="4"/>
      <c r="N230" s="4"/>
      <c r="O230" s="4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6">
        <v>230.0</v>
      </c>
      <c r="B231" s="8"/>
      <c r="C231" s="8"/>
      <c r="D231" s="19" t="s">
        <v>65</v>
      </c>
      <c r="E231" s="8"/>
      <c r="F231" s="9"/>
      <c r="G231" s="9"/>
      <c r="H231" s="9"/>
      <c r="I231" s="4"/>
      <c r="J231" s="4"/>
      <c r="K231" s="4"/>
      <c r="L231" s="4"/>
      <c r="M231" s="4"/>
      <c r="N231" s="4"/>
      <c r="O231" s="4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6">
        <v>231.0</v>
      </c>
      <c r="B232" s="8"/>
      <c r="C232" s="8"/>
      <c r="D232" s="19" t="s">
        <v>65</v>
      </c>
      <c r="E232" s="8"/>
      <c r="F232" s="9"/>
      <c r="G232" s="9"/>
      <c r="H232" s="9"/>
      <c r="I232" s="4"/>
      <c r="J232" s="4"/>
      <c r="K232" s="4"/>
      <c r="L232" s="4"/>
      <c r="M232" s="4"/>
      <c r="N232" s="4"/>
      <c r="O232" s="4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6">
        <v>232.0</v>
      </c>
      <c r="B233" s="8"/>
      <c r="C233" s="8"/>
      <c r="D233" s="19" t="s">
        <v>65</v>
      </c>
      <c r="E233" s="8"/>
      <c r="F233" s="9"/>
      <c r="G233" s="9"/>
      <c r="H233" s="9"/>
      <c r="I233" s="4"/>
      <c r="J233" s="4"/>
      <c r="K233" s="4"/>
      <c r="L233" s="4"/>
      <c r="M233" s="4"/>
      <c r="N233" s="4"/>
      <c r="O233" s="4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6">
        <v>233.0</v>
      </c>
      <c r="B234" s="8"/>
      <c r="C234" s="8"/>
      <c r="D234" s="8"/>
      <c r="E234" s="8"/>
      <c r="F234" s="9"/>
      <c r="G234" s="9"/>
      <c r="H234" s="9"/>
      <c r="I234" s="4"/>
      <c r="J234" s="4"/>
      <c r="K234" s="4"/>
      <c r="L234" s="4"/>
      <c r="M234" s="4"/>
      <c r="N234" s="4"/>
      <c r="O234" s="4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6">
        <v>234.0</v>
      </c>
      <c r="B235" s="8"/>
      <c r="C235" s="8"/>
      <c r="D235" s="8"/>
      <c r="E235" s="8"/>
      <c r="F235" s="9"/>
      <c r="G235" s="9"/>
      <c r="H235" s="9"/>
      <c r="I235" s="4"/>
      <c r="J235" s="4"/>
      <c r="K235" s="4"/>
      <c r="L235" s="4"/>
      <c r="M235" s="4"/>
      <c r="N235" s="4"/>
      <c r="O235" s="4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6">
        <v>235.0</v>
      </c>
      <c r="B236" s="8"/>
      <c r="C236" s="8"/>
      <c r="D236" s="8"/>
      <c r="E236" s="8"/>
      <c r="F236" s="9"/>
      <c r="G236" s="9"/>
      <c r="H236" s="9"/>
      <c r="I236" s="4"/>
      <c r="J236" s="4"/>
      <c r="K236" s="4"/>
      <c r="L236" s="4"/>
      <c r="M236" s="4"/>
      <c r="N236" s="4"/>
      <c r="O236" s="4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6">
        <v>236.0</v>
      </c>
      <c r="B237" s="8"/>
      <c r="C237" s="8"/>
      <c r="D237" s="8"/>
      <c r="E237" s="8"/>
      <c r="F237" s="9"/>
      <c r="G237" s="16"/>
      <c r="H237" s="9"/>
      <c r="I237" s="4"/>
      <c r="J237" s="4"/>
      <c r="K237" s="4"/>
      <c r="L237" s="4"/>
      <c r="M237" s="4"/>
      <c r="N237" s="4"/>
      <c r="O237" s="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6">
        <v>237.0</v>
      </c>
      <c r="B238" s="8"/>
      <c r="C238" s="8"/>
      <c r="D238" s="8"/>
      <c r="E238" s="8"/>
      <c r="F238" s="9"/>
      <c r="G238" s="8"/>
      <c r="H238" s="9"/>
      <c r="I238" s="4"/>
      <c r="J238" s="4"/>
      <c r="K238" s="4"/>
      <c r="L238" s="4"/>
      <c r="M238" s="4"/>
      <c r="N238" s="4"/>
      <c r="O238" s="4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6">
        <v>238.0</v>
      </c>
      <c r="B239" s="8"/>
      <c r="C239" s="8"/>
      <c r="D239" s="8"/>
      <c r="E239" s="8"/>
      <c r="F239" s="9"/>
      <c r="G239" s="8"/>
      <c r="H239" s="9"/>
      <c r="I239" s="4"/>
      <c r="J239" s="4"/>
      <c r="K239" s="4"/>
      <c r="L239" s="4"/>
      <c r="M239" s="4"/>
      <c r="N239" s="4"/>
      <c r="O239" s="4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6">
        <v>239.0</v>
      </c>
      <c r="B240" s="8"/>
      <c r="C240" s="8"/>
      <c r="D240" s="8"/>
      <c r="E240" s="8"/>
      <c r="F240" s="9"/>
      <c r="G240" s="8"/>
      <c r="H240" s="9"/>
      <c r="I240" s="4"/>
      <c r="J240" s="4"/>
      <c r="K240" s="4"/>
      <c r="L240" s="4"/>
      <c r="M240" s="4"/>
      <c r="N240" s="4"/>
      <c r="O240" s="4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6">
        <v>240.0</v>
      </c>
      <c r="B241" s="8"/>
      <c r="C241" s="8"/>
      <c r="D241" s="8"/>
      <c r="E241" s="8"/>
      <c r="F241" s="9"/>
      <c r="G241" s="8"/>
      <c r="H241" s="16"/>
      <c r="I241" s="4"/>
      <c r="J241" s="4"/>
      <c r="K241" s="4"/>
      <c r="L241" s="4"/>
      <c r="M241" s="4"/>
      <c r="N241" s="4"/>
      <c r="O241" s="4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6">
        <v>241.0</v>
      </c>
      <c r="B242" s="13" t="s">
        <v>81</v>
      </c>
      <c r="C242" s="8"/>
      <c r="D242" s="8"/>
      <c r="E242" s="8"/>
      <c r="F242" s="9"/>
      <c r="G242" s="8"/>
      <c r="H242" s="19" t="s">
        <v>73</v>
      </c>
      <c r="I242" s="4"/>
      <c r="J242" s="4"/>
      <c r="K242" s="4"/>
      <c r="L242" s="4"/>
      <c r="M242" s="4"/>
      <c r="N242" s="4"/>
      <c r="O242" s="4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6">
        <v>242.0</v>
      </c>
      <c r="B243" s="13" t="s">
        <v>81</v>
      </c>
      <c r="C243" s="8"/>
      <c r="D243" s="8"/>
      <c r="E243" s="8"/>
      <c r="F243" s="9"/>
      <c r="G243" s="8"/>
      <c r="H243" s="9"/>
      <c r="I243" s="4"/>
      <c r="J243" s="4"/>
      <c r="K243" s="4"/>
      <c r="L243" s="4"/>
      <c r="M243" s="4"/>
      <c r="N243" s="4"/>
      <c r="O243" s="4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6">
        <v>243.0</v>
      </c>
      <c r="B244" s="13" t="s">
        <v>81</v>
      </c>
      <c r="C244" s="8"/>
      <c r="D244" s="8"/>
      <c r="E244" s="8"/>
      <c r="F244" s="9"/>
      <c r="G244" s="8"/>
      <c r="H244" s="9"/>
      <c r="I244" s="4"/>
      <c r="J244" s="4"/>
      <c r="K244" s="4"/>
      <c r="L244" s="4"/>
      <c r="M244" s="4"/>
      <c r="N244" s="4"/>
      <c r="O244" s="4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6">
        <v>244.0</v>
      </c>
      <c r="B245" s="13" t="s">
        <v>81</v>
      </c>
      <c r="C245" s="8"/>
      <c r="D245" s="8"/>
      <c r="E245" s="8"/>
      <c r="F245" s="9"/>
      <c r="G245" s="8"/>
      <c r="H245" s="9"/>
      <c r="I245" s="4"/>
      <c r="J245" s="4"/>
      <c r="K245" s="4"/>
      <c r="L245" s="4"/>
      <c r="M245" s="4"/>
      <c r="N245" s="4"/>
      <c r="O245" s="4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6">
        <v>245.0</v>
      </c>
      <c r="B246" s="13" t="s">
        <v>81</v>
      </c>
      <c r="C246" s="8"/>
      <c r="D246" s="8"/>
      <c r="E246" s="8"/>
      <c r="F246" s="9"/>
      <c r="G246" s="8"/>
      <c r="H246" s="9"/>
      <c r="I246" s="4"/>
      <c r="J246" s="4"/>
      <c r="K246" s="4"/>
      <c r="L246" s="4"/>
      <c r="M246" s="4"/>
      <c r="N246" s="4"/>
      <c r="O246" s="4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6">
        <v>246.0</v>
      </c>
      <c r="B247" s="13" t="s">
        <v>81</v>
      </c>
      <c r="C247" s="8"/>
      <c r="D247" s="8"/>
      <c r="E247" s="8"/>
      <c r="F247" s="9"/>
      <c r="G247" s="8"/>
      <c r="H247" s="9"/>
      <c r="I247" s="4"/>
      <c r="J247" s="4"/>
      <c r="K247" s="4"/>
      <c r="L247" s="4"/>
      <c r="M247" s="4"/>
      <c r="N247" s="4"/>
      <c r="O247" s="4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6">
        <v>247.0</v>
      </c>
      <c r="B248" s="13" t="s">
        <v>81</v>
      </c>
      <c r="C248" s="8"/>
      <c r="D248" s="8"/>
      <c r="E248" s="8"/>
      <c r="F248" s="9"/>
      <c r="G248" s="8"/>
      <c r="H248" s="9"/>
      <c r="I248" s="4"/>
      <c r="J248" s="4"/>
      <c r="K248" s="4"/>
      <c r="L248" s="4"/>
      <c r="M248" s="4"/>
      <c r="N248" s="4"/>
      <c r="O248" s="4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6">
        <v>248.0</v>
      </c>
      <c r="B249" s="13" t="s">
        <v>81</v>
      </c>
      <c r="C249" s="8"/>
      <c r="D249" s="8"/>
      <c r="E249" s="8"/>
      <c r="F249" s="9"/>
      <c r="G249" s="8"/>
      <c r="H249" s="9"/>
      <c r="I249" s="4"/>
      <c r="J249" s="4"/>
      <c r="K249" s="4"/>
      <c r="L249" s="4"/>
      <c r="M249" s="4"/>
      <c r="N249" s="4"/>
      <c r="O249" s="4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6">
        <v>249.0</v>
      </c>
      <c r="B250" s="13" t="s">
        <v>81</v>
      </c>
      <c r="C250" s="8"/>
      <c r="D250" s="8"/>
      <c r="E250" s="8"/>
      <c r="F250" s="9"/>
      <c r="G250" s="8"/>
      <c r="H250" s="9"/>
      <c r="I250" s="4"/>
      <c r="J250" s="4"/>
      <c r="K250" s="4"/>
      <c r="L250" s="4"/>
      <c r="M250" s="4"/>
      <c r="N250" s="4"/>
      <c r="O250" s="4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6">
        <v>250.0</v>
      </c>
      <c r="B251" s="13" t="s">
        <v>81</v>
      </c>
      <c r="C251" s="8"/>
      <c r="D251" s="8"/>
      <c r="E251" s="8"/>
      <c r="F251" s="9"/>
      <c r="G251" s="8"/>
      <c r="H251" s="9"/>
      <c r="I251" s="4"/>
      <c r="J251" s="4"/>
      <c r="K251" s="4"/>
      <c r="L251" s="4"/>
      <c r="M251" s="4"/>
      <c r="N251" s="4"/>
      <c r="O251" s="4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6">
        <v>251.0</v>
      </c>
      <c r="B252" s="13" t="s">
        <v>81</v>
      </c>
      <c r="C252" s="8"/>
      <c r="D252" s="8"/>
      <c r="E252" s="8"/>
      <c r="F252" s="9"/>
      <c r="G252" s="8"/>
      <c r="H252" s="9"/>
      <c r="I252" s="4"/>
      <c r="J252" s="4"/>
      <c r="K252" s="4"/>
      <c r="L252" s="4"/>
      <c r="M252" s="4"/>
      <c r="N252" s="4"/>
      <c r="O252" s="4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6">
        <v>252.0</v>
      </c>
      <c r="B253" s="13" t="s">
        <v>81</v>
      </c>
      <c r="C253" s="8"/>
      <c r="D253" s="8"/>
      <c r="E253" s="8"/>
      <c r="F253" s="9"/>
      <c r="G253" s="8"/>
      <c r="H253" s="9"/>
      <c r="I253" s="4"/>
      <c r="J253" s="4"/>
      <c r="K253" s="4"/>
      <c r="L253" s="4"/>
      <c r="M253" s="4"/>
      <c r="N253" s="4"/>
      <c r="O253" s="4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6">
        <v>253.0</v>
      </c>
      <c r="B254" s="13" t="s">
        <v>81</v>
      </c>
      <c r="C254" s="8"/>
      <c r="D254" s="8"/>
      <c r="E254" s="8"/>
      <c r="F254" s="9"/>
      <c r="G254" s="8"/>
      <c r="H254" s="9"/>
      <c r="I254" s="4"/>
      <c r="J254" s="4"/>
      <c r="K254" s="4"/>
      <c r="L254" s="4"/>
      <c r="M254" s="4"/>
      <c r="N254" s="4"/>
      <c r="O254" s="4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6">
        <v>254.0</v>
      </c>
      <c r="B255" s="13" t="s">
        <v>81</v>
      </c>
      <c r="C255" s="8"/>
      <c r="D255" s="8"/>
      <c r="E255" s="8"/>
      <c r="F255" s="9"/>
      <c r="G255" s="8"/>
      <c r="H255" s="9"/>
      <c r="I255" s="4"/>
      <c r="J255" s="4"/>
      <c r="K255" s="4"/>
      <c r="L255" s="4"/>
      <c r="M255" s="4"/>
      <c r="N255" s="4"/>
      <c r="O255" s="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6">
        <v>255.0</v>
      </c>
      <c r="B256" s="13" t="s">
        <v>81</v>
      </c>
      <c r="C256" s="8"/>
      <c r="D256" s="8"/>
      <c r="E256" s="8"/>
      <c r="F256" s="9"/>
      <c r="G256" s="8"/>
      <c r="H256" s="9"/>
      <c r="I256" s="4"/>
      <c r="J256" s="4"/>
      <c r="K256" s="4"/>
      <c r="L256" s="4"/>
      <c r="M256" s="4"/>
      <c r="N256" s="4"/>
      <c r="O256" s="4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6">
        <v>256.0</v>
      </c>
      <c r="B257" s="13" t="s">
        <v>81</v>
      </c>
      <c r="C257" s="8"/>
      <c r="D257" s="8"/>
      <c r="E257" s="8"/>
      <c r="F257" s="9"/>
      <c r="G257" s="8"/>
      <c r="H257" s="16"/>
      <c r="I257" s="4"/>
      <c r="J257" s="4"/>
      <c r="K257" s="4"/>
      <c r="L257" s="4"/>
      <c r="M257" s="4"/>
      <c r="N257" s="4"/>
      <c r="O257" s="4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6">
        <v>257.0</v>
      </c>
      <c r="B258" s="13" t="s">
        <v>81</v>
      </c>
      <c r="C258" s="19" t="s">
        <v>82</v>
      </c>
      <c r="D258" s="8"/>
      <c r="E258" s="8"/>
      <c r="F258" s="9"/>
      <c r="G258" s="8"/>
      <c r="H258" s="8"/>
      <c r="I258" s="4"/>
      <c r="J258" s="4"/>
      <c r="K258" s="4"/>
      <c r="L258" s="4"/>
      <c r="M258" s="4"/>
      <c r="N258" s="4"/>
      <c r="O258" s="4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6">
        <v>258.0</v>
      </c>
      <c r="B259" s="13" t="s">
        <v>81</v>
      </c>
      <c r="C259" s="19" t="s">
        <v>82</v>
      </c>
      <c r="D259" s="8"/>
      <c r="E259" s="8"/>
      <c r="F259" s="9"/>
      <c r="G259" s="8"/>
      <c r="H259" s="8"/>
      <c r="I259" s="4"/>
      <c r="J259" s="4"/>
      <c r="K259" s="4"/>
      <c r="L259" s="4"/>
      <c r="M259" s="4"/>
      <c r="N259" s="4"/>
      <c r="O259" s="4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6">
        <v>259.0</v>
      </c>
      <c r="B260" s="13" t="s">
        <v>81</v>
      </c>
      <c r="C260" s="19" t="s">
        <v>82</v>
      </c>
      <c r="D260" s="8"/>
      <c r="E260" s="8"/>
      <c r="F260" s="9"/>
      <c r="G260" s="8"/>
      <c r="H260" s="8"/>
      <c r="I260" s="4"/>
      <c r="J260" s="4"/>
      <c r="K260" s="4"/>
      <c r="L260" s="4"/>
      <c r="M260" s="4"/>
      <c r="N260" s="4"/>
      <c r="O260" s="4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6">
        <v>260.0</v>
      </c>
      <c r="B261" s="13" t="s">
        <v>81</v>
      </c>
      <c r="C261" s="19" t="s">
        <v>82</v>
      </c>
      <c r="D261" s="8"/>
      <c r="E261" s="8"/>
      <c r="F261" s="9"/>
      <c r="G261" s="8"/>
      <c r="H261" s="8"/>
      <c r="I261" s="4"/>
      <c r="J261" s="4"/>
      <c r="K261" s="4"/>
      <c r="L261" s="4"/>
      <c r="M261" s="4"/>
      <c r="N261" s="4"/>
      <c r="O261" s="4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6">
        <v>261.0</v>
      </c>
      <c r="B262" s="13" t="s">
        <v>81</v>
      </c>
      <c r="C262" s="19" t="s">
        <v>82</v>
      </c>
      <c r="D262" s="8"/>
      <c r="E262" s="8"/>
      <c r="F262" s="9"/>
      <c r="G262" s="8"/>
      <c r="H262" s="8"/>
      <c r="I262" s="4"/>
      <c r="J262" s="4"/>
      <c r="K262" s="4"/>
      <c r="L262" s="4"/>
      <c r="M262" s="4"/>
      <c r="N262" s="4"/>
      <c r="O262" s="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6">
        <v>262.0</v>
      </c>
      <c r="B263" s="13" t="s">
        <v>81</v>
      </c>
      <c r="C263" s="19" t="s">
        <v>82</v>
      </c>
      <c r="D263" s="8"/>
      <c r="E263" s="8"/>
      <c r="F263" s="9"/>
      <c r="G263" s="8"/>
      <c r="H263" s="8"/>
      <c r="I263" s="4"/>
      <c r="J263" s="4"/>
      <c r="K263" s="4"/>
      <c r="L263" s="4"/>
      <c r="M263" s="4"/>
      <c r="N263" s="4"/>
      <c r="O263" s="4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6">
        <v>263.0</v>
      </c>
      <c r="B264" s="13" t="s">
        <v>81</v>
      </c>
      <c r="C264" s="19" t="s">
        <v>82</v>
      </c>
      <c r="D264" s="8"/>
      <c r="E264" s="8"/>
      <c r="F264" s="9"/>
      <c r="G264" s="8"/>
      <c r="H264" s="8"/>
      <c r="I264" s="4"/>
      <c r="J264" s="4"/>
      <c r="K264" s="4"/>
      <c r="L264" s="4"/>
      <c r="M264" s="4"/>
      <c r="N264" s="4"/>
      <c r="O264" s="4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6">
        <v>264.0</v>
      </c>
      <c r="B265" s="13" t="s">
        <v>81</v>
      </c>
      <c r="C265" s="19" t="s">
        <v>82</v>
      </c>
      <c r="D265" s="8"/>
      <c r="E265" s="8"/>
      <c r="F265" s="9"/>
      <c r="G265" s="8"/>
      <c r="H265" s="8"/>
      <c r="I265" s="4"/>
      <c r="J265" s="4"/>
      <c r="K265" s="4"/>
      <c r="L265" s="4"/>
      <c r="M265" s="4"/>
      <c r="N265" s="4"/>
      <c r="O265" s="4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6">
        <v>265.0</v>
      </c>
      <c r="B266" s="13" t="s">
        <v>81</v>
      </c>
      <c r="C266" s="19" t="s">
        <v>82</v>
      </c>
      <c r="D266" s="8"/>
      <c r="E266" s="8"/>
      <c r="F266" s="9"/>
      <c r="G266" s="8"/>
      <c r="H266" s="8"/>
      <c r="I266" s="4"/>
      <c r="J266" s="4"/>
      <c r="K266" s="4"/>
      <c r="L266" s="4"/>
      <c r="M266" s="4"/>
      <c r="N266" s="4"/>
      <c r="O266" s="4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6">
        <v>266.0</v>
      </c>
      <c r="B267" s="13" t="s">
        <v>81</v>
      </c>
      <c r="C267" s="19" t="s">
        <v>82</v>
      </c>
      <c r="D267" s="8"/>
      <c r="E267" s="8"/>
      <c r="F267" s="9"/>
      <c r="G267" s="8"/>
      <c r="H267" s="8"/>
      <c r="I267" s="4"/>
      <c r="J267" s="4"/>
      <c r="K267" s="4"/>
      <c r="L267" s="4"/>
      <c r="M267" s="4"/>
      <c r="N267" s="4"/>
      <c r="O267" s="4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6">
        <v>267.0</v>
      </c>
      <c r="B268" s="13" t="s">
        <v>81</v>
      </c>
      <c r="C268" s="19" t="s">
        <v>82</v>
      </c>
      <c r="D268" s="8"/>
      <c r="E268" s="8"/>
      <c r="F268" s="9"/>
      <c r="G268" s="8"/>
      <c r="H268" s="8"/>
      <c r="I268" s="4"/>
      <c r="J268" s="4"/>
      <c r="K268" s="4"/>
      <c r="L268" s="4"/>
      <c r="M268" s="4"/>
      <c r="N268" s="4"/>
      <c r="O268" s="4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6">
        <v>268.0</v>
      </c>
      <c r="B269" s="13" t="s">
        <v>81</v>
      </c>
      <c r="C269" s="19" t="s">
        <v>82</v>
      </c>
      <c r="D269" s="8"/>
      <c r="E269" s="8"/>
      <c r="F269" s="9"/>
      <c r="G269" s="8"/>
      <c r="H269" s="8"/>
      <c r="I269" s="4"/>
      <c r="J269" s="4"/>
      <c r="K269" s="4"/>
      <c r="L269" s="4"/>
      <c r="M269" s="4"/>
      <c r="N269" s="4"/>
      <c r="O269" s="4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6">
        <v>269.0</v>
      </c>
      <c r="B270" s="13" t="s">
        <v>81</v>
      </c>
      <c r="C270" s="19" t="s">
        <v>82</v>
      </c>
      <c r="D270" s="8"/>
      <c r="E270" s="8"/>
      <c r="F270" s="9"/>
      <c r="G270" s="8"/>
      <c r="H270" s="8"/>
      <c r="I270" s="4"/>
      <c r="J270" s="4"/>
      <c r="K270" s="4"/>
      <c r="L270" s="4"/>
      <c r="M270" s="4"/>
      <c r="N270" s="4"/>
      <c r="O270" s="4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6">
        <v>270.0</v>
      </c>
      <c r="B271" s="13" t="s">
        <v>81</v>
      </c>
      <c r="C271" s="19" t="s">
        <v>82</v>
      </c>
      <c r="D271" s="8"/>
      <c r="E271" s="8"/>
      <c r="F271" s="9"/>
      <c r="G271" s="8"/>
      <c r="H271" s="8"/>
      <c r="I271" s="4"/>
      <c r="J271" s="4"/>
      <c r="K271" s="4"/>
      <c r="L271" s="4"/>
      <c r="M271" s="4"/>
      <c r="N271" s="4"/>
      <c r="O271" s="4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6">
        <v>271.0</v>
      </c>
      <c r="B272" s="13" t="s">
        <v>81</v>
      </c>
      <c r="C272" s="19" t="s">
        <v>82</v>
      </c>
      <c r="D272" s="8"/>
      <c r="E272" s="8"/>
      <c r="F272" s="9"/>
      <c r="G272" s="8"/>
      <c r="H272" s="8"/>
      <c r="I272" s="4"/>
      <c r="J272" s="4"/>
      <c r="K272" s="4"/>
      <c r="L272" s="4"/>
      <c r="M272" s="4"/>
      <c r="N272" s="4"/>
      <c r="O272" s="4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6">
        <v>272.0</v>
      </c>
      <c r="B273" s="13" t="s">
        <v>81</v>
      </c>
      <c r="C273" s="19" t="s">
        <v>82</v>
      </c>
      <c r="D273" s="8"/>
      <c r="E273" s="8"/>
      <c r="F273" s="9"/>
      <c r="G273" s="8"/>
      <c r="H273" s="8"/>
      <c r="I273" s="4"/>
      <c r="J273" s="4"/>
      <c r="K273" s="4"/>
      <c r="L273" s="4"/>
      <c r="M273" s="4"/>
      <c r="N273" s="4"/>
      <c r="O273" s="4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6">
        <v>273.0</v>
      </c>
      <c r="B274" s="13" t="s">
        <v>81</v>
      </c>
      <c r="C274" s="19" t="s">
        <v>82</v>
      </c>
      <c r="D274" s="8"/>
      <c r="E274" s="8"/>
      <c r="F274" s="9"/>
      <c r="G274" s="8"/>
      <c r="H274" s="8"/>
      <c r="I274" s="4"/>
      <c r="J274" s="4"/>
      <c r="K274" s="4"/>
      <c r="L274" s="4"/>
      <c r="M274" s="4"/>
      <c r="N274" s="4"/>
      <c r="O274" s="4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6">
        <v>274.0</v>
      </c>
      <c r="B275" s="13" t="s">
        <v>81</v>
      </c>
      <c r="C275" s="19" t="s">
        <v>82</v>
      </c>
      <c r="D275" s="8"/>
      <c r="E275" s="8"/>
      <c r="F275" s="9"/>
      <c r="G275" s="8"/>
      <c r="H275" s="8"/>
      <c r="I275" s="4"/>
      <c r="J275" s="4"/>
      <c r="K275" s="4"/>
      <c r="L275" s="4"/>
      <c r="M275" s="4"/>
      <c r="N275" s="4"/>
      <c r="O275" s="4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6">
        <v>275.0</v>
      </c>
      <c r="B276" s="13" t="s">
        <v>81</v>
      </c>
      <c r="C276" s="19" t="s">
        <v>82</v>
      </c>
      <c r="D276" s="8"/>
      <c r="E276" s="8"/>
      <c r="F276" s="9"/>
      <c r="G276" s="8"/>
      <c r="H276" s="8"/>
      <c r="I276" s="4"/>
      <c r="J276" s="4"/>
      <c r="K276" s="4"/>
      <c r="L276" s="4"/>
      <c r="M276" s="4"/>
      <c r="N276" s="4"/>
      <c r="O276" s="4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6">
        <v>276.0</v>
      </c>
      <c r="B277" s="13" t="s">
        <v>81</v>
      </c>
      <c r="C277" s="19" t="s">
        <v>82</v>
      </c>
      <c r="D277" s="8"/>
      <c r="E277" s="8"/>
      <c r="F277" s="9"/>
      <c r="G277" s="8"/>
      <c r="H277" s="8"/>
      <c r="I277" s="4"/>
      <c r="J277" s="4"/>
      <c r="K277" s="4"/>
      <c r="L277" s="4"/>
      <c r="M277" s="4"/>
      <c r="N277" s="4"/>
      <c r="O277" s="4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6">
        <v>277.0</v>
      </c>
      <c r="B278" s="8"/>
      <c r="C278" s="19" t="s">
        <v>82</v>
      </c>
      <c r="D278" s="8"/>
      <c r="E278" s="8"/>
      <c r="F278" s="9"/>
      <c r="G278" s="8"/>
      <c r="H278" s="13" t="s">
        <v>83</v>
      </c>
      <c r="I278" s="4"/>
      <c r="J278" s="4"/>
      <c r="K278" s="4"/>
      <c r="L278" s="4"/>
      <c r="M278" s="4"/>
      <c r="N278" s="4"/>
      <c r="O278" s="4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6">
        <v>278.0</v>
      </c>
      <c r="B279" s="8"/>
      <c r="C279" s="19" t="s">
        <v>82</v>
      </c>
      <c r="D279" s="8"/>
      <c r="E279" s="8"/>
      <c r="F279" s="9"/>
      <c r="G279" s="8"/>
      <c r="H279" s="9"/>
      <c r="I279" s="4"/>
      <c r="J279" s="4"/>
      <c r="K279" s="4"/>
      <c r="L279" s="4"/>
      <c r="M279" s="4"/>
      <c r="N279" s="4"/>
      <c r="O279" s="4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6">
        <v>279.0</v>
      </c>
      <c r="B280" s="8"/>
      <c r="C280" s="19" t="s">
        <v>82</v>
      </c>
      <c r="D280" s="8"/>
      <c r="E280" s="8"/>
      <c r="F280" s="9"/>
      <c r="G280" s="8"/>
      <c r="H280" s="9"/>
      <c r="I280" s="4"/>
      <c r="J280" s="4"/>
      <c r="K280" s="4"/>
      <c r="L280" s="4"/>
      <c r="M280" s="4"/>
      <c r="N280" s="4"/>
      <c r="O280" s="4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6">
        <v>280.0</v>
      </c>
      <c r="B281" s="8"/>
      <c r="C281" s="19" t="s">
        <v>82</v>
      </c>
      <c r="D281" s="8"/>
      <c r="E281" s="8"/>
      <c r="F281" s="9"/>
      <c r="G281" s="8"/>
      <c r="H281" s="9"/>
      <c r="I281" s="4"/>
      <c r="J281" s="4"/>
      <c r="K281" s="4"/>
      <c r="L281" s="4"/>
      <c r="M281" s="4"/>
      <c r="N281" s="4"/>
      <c r="O281" s="4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6">
        <v>281.0</v>
      </c>
      <c r="B282" s="8"/>
      <c r="C282" s="19" t="s">
        <v>82</v>
      </c>
      <c r="D282" s="8"/>
      <c r="E282" s="8"/>
      <c r="F282" s="9"/>
      <c r="G282" s="8"/>
      <c r="H282" s="9"/>
      <c r="I282" s="4"/>
      <c r="J282" s="4"/>
      <c r="K282" s="4"/>
      <c r="L282" s="4"/>
      <c r="M282" s="4"/>
      <c r="N282" s="4"/>
      <c r="O282" s="4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6">
        <v>282.0</v>
      </c>
      <c r="B283" s="8"/>
      <c r="C283" s="19" t="s">
        <v>82</v>
      </c>
      <c r="D283" s="8"/>
      <c r="E283" s="8"/>
      <c r="F283" s="9"/>
      <c r="G283" s="8"/>
      <c r="H283" s="9"/>
      <c r="I283" s="4"/>
      <c r="J283" s="4"/>
      <c r="K283" s="4"/>
      <c r="L283" s="4"/>
      <c r="M283" s="4"/>
      <c r="N283" s="4"/>
      <c r="O283" s="4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6">
        <v>283.0</v>
      </c>
      <c r="B284" s="8"/>
      <c r="C284" s="19" t="s">
        <v>82</v>
      </c>
      <c r="D284" s="8"/>
      <c r="E284" s="8"/>
      <c r="F284" s="9"/>
      <c r="G284" s="8"/>
      <c r="H284" s="9"/>
      <c r="I284" s="4"/>
      <c r="J284" s="4"/>
      <c r="K284" s="4"/>
      <c r="L284" s="4"/>
      <c r="M284" s="4"/>
      <c r="N284" s="4"/>
      <c r="O284" s="4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6">
        <v>284.0</v>
      </c>
      <c r="B285" s="8"/>
      <c r="C285" s="19" t="s">
        <v>82</v>
      </c>
      <c r="D285" s="8"/>
      <c r="E285" s="8"/>
      <c r="F285" s="9"/>
      <c r="G285" s="8"/>
      <c r="H285" s="9"/>
      <c r="I285" s="4"/>
      <c r="J285" s="4"/>
      <c r="K285" s="4"/>
      <c r="L285" s="4"/>
      <c r="M285" s="4"/>
      <c r="N285" s="4"/>
      <c r="O285" s="4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6">
        <v>285.0</v>
      </c>
      <c r="B286" s="8"/>
      <c r="C286" s="19" t="s">
        <v>82</v>
      </c>
      <c r="D286" s="8"/>
      <c r="E286" s="8"/>
      <c r="F286" s="9"/>
      <c r="G286" s="8"/>
      <c r="H286" s="9"/>
      <c r="I286" s="4"/>
      <c r="J286" s="4"/>
      <c r="K286" s="4"/>
      <c r="L286" s="4"/>
      <c r="M286" s="4"/>
      <c r="N286" s="4"/>
      <c r="O286" s="4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6">
        <v>286.0</v>
      </c>
      <c r="B287" s="8"/>
      <c r="C287" s="19" t="s">
        <v>82</v>
      </c>
      <c r="D287" s="8"/>
      <c r="E287" s="8"/>
      <c r="F287" s="9"/>
      <c r="G287" s="8"/>
      <c r="H287" s="9"/>
      <c r="I287" s="4"/>
      <c r="J287" s="4"/>
      <c r="K287" s="4"/>
      <c r="L287" s="4"/>
      <c r="M287" s="4"/>
      <c r="N287" s="4"/>
      <c r="O287" s="4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6">
        <v>287.0</v>
      </c>
      <c r="B288" s="8"/>
      <c r="C288" s="19" t="s">
        <v>82</v>
      </c>
      <c r="D288" s="8"/>
      <c r="E288" s="8"/>
      <c r="F288" s="9"/>
      <c r="G288" s="8"/>
      <c r="H288" s="9"/>
      <c r="I288" s="4"/>
      <c r="J288" s="4"/>
      <c r="K288" s="4"/>
      <c r="L288" s="4"/>
      <c r="M288" s="4"/>
      <c r="N288" s="4"/>
      <c r="O288" s="4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6">
        <v>288.0</v>
      </c>
      <c r="B289" s="8"/>
      <c r="C289" s="19" t="s">
        <v>82</v>
      </c>
      <c r="D289" s="8"/>
      <c r="E289" s="8"/>
      <c r="F289" s="9"/>
      <c r="G289" s="8"/>
      <c r="H289" s="16"/>
      <c r="I289" s="4"/>
      <c r="J289" s="4"/>
      <c r="K289" s="4"/>
      <c r="L289" s="4"/>
      <c r="M289" s="4"/>
      <c r="N289" s="4"/>
      <c r="O289" s="4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6">
        <v>289.0</v>
      </c>
      <c r="B290" s="13" t="s">
        <v>63</v>
      </c>
      <c r="C290" s="19" t="s">
        <v>82</v>
      </c>
      <c r="D290" s="8"/>
      <c r="E290" s="8"/>
      <c r="F290" s="9"/>
      <c r="G290" s="8"/>
      <c r="H290" s="8"/>
      <c r="I290" s="4"/>
      <c r="J290" s="4"/>
      <c r="K290" s="4"/>
      <c r="L290" s="4"/>
      <c r="M290" s="4"/>
      <c r="N290" s="4"/>
      <c r="O290" s="4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6">
        <v>290.0</v>
      </c>
      <c r="B291" s="13" t="s">
        <v>63</v>
      </c>
      <c r="C291" s="19" t="s">
        <v>82</v>
      </c>
      <c r="D291" s="8"/>
      <c r="E291" s="8"/>
      <c r="F291" s="9"/>
      <c r="G291" s="8"/>
      <c r="H291" s="8"/>
      <c r="I291" s="4"/>
      <c r="J291" s="4"/>
      <c r="K291" s="4"/>
      <c r="L291" s="4"/>
      <c r="M291" s="4"/>
      <c r="N291" s="4"/>
      <c r="O291" s="4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6">
        <v>291.0</v>
      </c>
      <c r="B292" s="13" t="s">
        <v>63</v>
      </c>
      <c r="C292" s="19" t="s">
        <v>82</v>
      </c>
      <c r="D292" s="8"/>
      <c r="E292" s="8"/>
      <c r="F292" s="9"/>
      <c r="G292" s="8"/>
      <c r="H292" s="8"/>
      <c r="I292" s="4"/>
      <c r="J292" s="4"/>
      <c r="K292" s="4"/>
      <c r="L292" s="4"/>
      <c r="M292" s="4"/>
      <c r="N292" s="4"/>
      <c r="O292" s="4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6">
        <v>292.0</v>
      </c>
      <c r="B293" s="13" t="s">
        <v>63</v>
      </c>
      <c r="C293" s="19" t="s">
        <v>82</v>
      </c>
      <c r="D293" s="8"/>
      <c r="E293" s="8"/>
      <c r="F293" s="9"/>
      <c r="G293" s="8"/>
      <c r="H293" s="8"/>
      <c r="I293" s="4"/>
      <c r="J293" s="4"/>
      <c r="K293" s="4"/>
      <c r="L293" s="4"/>
      <c r="M293" s="4"/>
      <c r="N293" s="4"/>
      <c r="O293" s="4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6">
        <v>293.0</v>
      </c>
      <c r="B294" s="13" t="s">
        <v>63</v>
      </c>
      <c r="C294" s="19" t="s">
        <v>82</v>
      </c>
      <c r="D294" s="8"/>
      <c r="E294" s="8"/>
      <c r="F294" s="9"/>
      <c r="G294" s="8"/>
      <c r="H294" s="8"/>
      <c r="I294" s="4"/>
      <c r="J294" s="4"/>
      <c r="K294" s="4"/>
      <c r="L294" s="4"/>
      <c r="M294" s="4"/>
      <c r="N294" s="4"/>
      <c r="O294" s="4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6">
        <v>294.0</v>
      </c>
      <c r="B295" s="13" t="s">
        <v>63</v>
      </c>
      <c r="C295" s="19" t="s">
        <v>82</v>
      </c>
      <c r="D295" s="8"/>
      <c r="E295" s="8"/>
      <c r="F295" s="9"/>
      <c r="G295" s="8"/>
      <c r="H295" s="8"/>
      <c r="I295" s="4"/>
      <c r="J295" s="4"/>
      <c r="K295" s="4"/>
      <c r="L295" s="4"/>
      <c r="M295" s="4"/>
      <c r="N295" s="4"/>
      <c r="O295" s="4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6">
        <v>295.0</v>
      </c>
      <c r="B296" s="13" t="s">
        <v>63</v>
      </c>
      <c r="C296" s="19" t="s">
        <v>82</v>
      </c>
      <c r="D296" s="8"/>
      <c r="E296" s="8"/>
      <c r="F296" s="9"/>
      <c r="G296" s="8"/>
      <c r="H296" s="8"/>
      <c r="I296" s="4"/>
      <c r="J296" s="4"/>
      <c r="K296" s="4"/>
      <c r="L296" s="4"/>
      <c r="M296" s="4"/>
      <c r="N296" s="4"/>
      <c r="O296" s="4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6">
        <v>296.0</v>
      </c>
      <c r="B297" s="13" t="s">
        <v>63</v>
      </c>
      <c r="C297" s="19" t="s">
        <v>82</v>
      </c>
      <c r="D297" s="8"/>
      <c r="E297" s="8"/>
      <c r="F297" s="9"/>
      <c r="G297" s="8"/>
      <c r="H297" s="8"/>
      <c r="I297" s="4"/>
      <c r="J297" s="4"/>
      <c r="K297" s="4"/>
      <c r="L297" s="4"/>
      <c r="M297" s="4"/>
      <c r="N297" s="4"/>
      <c r="O297" s="4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6">
        <v>297.0</v>
      </c>
      <c r="B298" s="13" t="s">
        <v>63</v>
      </c>
      <c r="C298" s="19" t="s">
        <v>82</v>
      </c>
      <c r="D298" s="8"/>
      <c r="E298" s="8"/>
      <c r="F298" s="9"/>
      <c r="G298" s="8"/>
      <c r="H298" s="8"/>
      <c r="I298" s="4"/>
      <c r="J298" s="4"/>
      <c r="K298" s="4"/>
      <c r="L298" s="4"/>
      <c r="M298" s="4"/>
      <c r="N298" s="4"/>
      <c r="O298" s="4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6">
        <v>298.0</v>
      </c>
      <c r="B299" s="13" t="s">
        <v>63</v>
      </c>
      <c r="C299" s="19" t="s">
        <v>82</v>
      </c>
      <c r="D299" s="8"/>
      <c r="E299" s="8"/>
      <c r="F299" s="9"/>
      <c r="G299" s="8"/>
      <c r="H299" s="8"/>
      <c r="I299" s="4"/>
      <c r="J299" s="4"/>
      <c r="K299" s="4"/>
      <c r="L299" s="4"/>
      <c r="M299" s="4"/>
      <c r="N299" s="4"/>
      <c r="O299" s="4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6">
        <v>299.0</v>
      </c>
      <c r="B300" s="13" t="s">
        <v>63</v>
      </c>
      <c r="C300" s="19" t="s">
        <v>82</v>
      </c>
      <c r="D300" s="8"/>
      <c r="E300" s="8"/>
      <c r="F300" s="9"/>
      <c r="G300" s="8"/>
      <c r="H300" s="8"/>
      <c r="I300" s="4"/>
      <c r="J300" s="4"/>
      <c r="K300" s="4"/>
      <c r="L300" s="4"/>
      <c r="M300" s="4"/>
      <c r="N300" s="4"/>
      <c r="O300" s="4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6">
        <v>300.0</v>
      </c>
      <c r="B301" s="13" t="s">
        <v>63</v>
      </c>
      <c r="C301" s="19" t="s">
        <v>82</v>
      </c>
      <c r="D301" s="8"/>
      <c r="E301" s="8"/>
      <c r="F301" s="9"/>
      <c r="G301" s="8"/>
      <c r="H301" s="8"/>
      <c r="I301" s="4"/>
      <c r="J301" s="4"/>
      <c r="K301" s="4"/>
      <c r="L301" s="4"/>
      <c r="M301" s="4"/>
      <c r="N301" s="4"/>
      <c r="O301" s="4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6">
        <v>301.0</v>
      </c>
      <c r="B302" s="8"/>
      <c r="C302" s="19" t="s">
        <v>82</v>
      </c>
      <c r="D302" s="8"/>
      <c r="E302" s="8"/>
      <c r="F302" s="9"/>
      <c r="G302" s="8"/>
      <c r="H302" s="13" t="s">
        <v>80</v>
      </c>
      <c r="I302" s="4"/>
      <c r="J302" s="4"/>
      <c r="K302" s="4"/>
      <c r="L302" s="4"/>
      <c r="M302" s="4"/>
      <c r="N302" s="4"/>
      <c r="O302" s="4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6">
        <v>302.0</v>
      </c>
      <c r="B303" s="8"/>
      <c r="C303" s="19" t="s">
        <v>82</v>
      </c>
      <c r="D303" s="8"/>
      <c r="E303" s="8"/>
      <c r="F303" s="9"/>
      <c r="G303" s="8"/>
      <c r="H303" s="9"/>
      <c r="I303" s="4"/>
      <c r="J303" s="4"/>
      <c r="K303" s="4"/>
      <c r="L303" s="4"/>
      <c r="M303" s="4"/>
      <c r="N303" s="4"/>
      <c r="O303" s="4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6">
        <v>303.0</v>
      </c>
      <c r="B304" s="8"/>
      <c r="C304" s="19" t="s">
        <v>82</v>
      </c>
      <c r="D304" s="8"/>
      <c r="E304" s="8"/>
      <c r="F304" s="9"/>
      <c r="G304" s="8"/>
      <c r="H304" s="9"/>
      <c r="I304" s="4"/>
      <c r="J304" s="4"/>
      <c r="K304" s="4"/>
      <c r="L304" s="4"/>
      <c r="M304" s="4"/>
      <c r="N304" s="4"/>
      <c r="O304" s="4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6">
        <v>304.0</v>
      </c>
      <c r="B305" s="8"/>
      <c r="C305" s="19" t="s">
        <v>82</v>
      </c>
      <c r="D305" s="8"/>
      <c r="E305" s="8"/>
      <c r="F305" s="9"/>
      <c r="G305" s="8"/>
      <c r="H305" s="9"/>
      <c r="I305" s="4"/>
      <c r="J305" s="4"/>
      <c r="K305" s="4"/>
      <c r="L305" s="4"/>
      <c r="M305" s="4"/>
      <c r="N305" s="4"/>
      <c r="O305" s="4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6">
        <v>305.0</v>
      </c>
      <c r="B306" s="8"/>
      <c r="C306" s="19" t="s">
        <v>82</v>
      </c>
      <c r="D306" s="8"/>
      <c r="E306" s="8"/>
      <c r="F306" s="9"/>
      <c r="G306" s="8"/>
      <c r="H306" s="9"/>
      <c r="I306" s="4"/>
      <c r="J306" s="4"/>
      <c r="K306" s="4"/>
      <c r="L306" s="4"/>
      <c r="M306" s="4"/>
      <c r="N306" s="4"/>
      <c r="O306" s="4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6">
        <v>306.0</v>
      </c>
      <c r="B307" s="8"/>
      <c r="C307" s="19" t="s">
        <v>82</v>
      </c>
      <c r="D307" s="8"/>
      <c r="E307" s="8"/>
      <c r="F307" s="9"/>
      <c r="G307" s="8"/>
      <c r="H307" s="9"/>
      <c r="I307" s="4"/>
      <c r="J307" s="4"/>
      <c r="K307" s="4"/>
      <c r="L307" s="4"/>
      <c r="M307" s="4"/>
      <c r="N307" s="4"/>
      <c r="O307" s="4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6">
        <v>307.0</v>
      </c>
      <c r="B308" s="8"/>
      <c r="C308" s="19" t="s">
        <v>82</v>
      </c>
      <c r="D308" s="8"/>
      <c r="E308" s="8"/>
      <c r="F308" s="9"/>
      <c r="G308" s="8"/>
      <c r="H308" s="9"/>
      <c r="I308" s="4"/>
      <c r="J308" s="4"/>
      <c r="K308" s="4"/>
      <c r="L308" s="4"/>
      <c r="M308" s="4"/>
      <c r="N308" s="4"/>
      <c r="O308" s="4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6">
        <v>308.0</v>
      </c>
      <c r="B309" s="8"/>
      <c r="C309" s="19" t="s">
        <v>82</v>
      </c>
      <c r="D309" s="8"/>
      <c r="E309" s="8"/>
      <c r="F309" s="9"/>
      <c r="G309" s="8"/>
      <c r="H309" s="9"/>
      <c r="I309" s="4"/>
      <c r="J309" s="4"/>
      <c r="K309" s="4"/>
      <c r="L309" s="4"/>
      <c r="M309" s="4"/>
      <c r="N309" s="4"/>
      <c r="O309" s="4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6">
        <v>309.0</v>
      </c>
      <c r="B310" s="8"/>
      <c r="C310" s="19" t="s">
        <v>82</v>
      </c>
      <c r="D310" s="8"/>
      <c r="E310" s="8"/>
      <c r="F310" s="9"/>
      <c r="G310" s="8"/>
      <c r="H310" s="9"/>
      <c r="I310" s="4"/>
      <c r="J310" s="4"/>
      <c r="K310" s="4"/>
      <c r="L310" s="4"/>
      <c r="M310" s="4"/>
      <c r="N310" s="4"/>
      <c r="O310" s="4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6">
        <v>310.0</v>
      </c>
      <c r="B311" s="8"/>
      <c r="C311" s="19" t="s">
        <v>82</v>
      </c>
      <c r="D311" s="8"/>
      <c r="E311" s="8"/>
      <c r="F311" s="9"/>
      <c r="G311" s="8"/>
      <c r="H311" s="9"/>
      <c r="I311" s="4"/>
      <c r="J311" s="4"/>
      <c r="K311" s="4"/>
      <c r="L311" s="4"/>
      <c r="M311" s="4"/>
      <c r="N311" s="4"/>
      <c r="O311" s="4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6">
        <v>311.0</v>
      </c>
      <c r="B312" s="8"/>
      <c r="C312" s="19" t="s">
        <v>82</v>
      </c>
      <c r="D312" s="8"/>
      <c r="E312" s="8"/>
      <c r="F312" s="9"/>
      <c r="G312" s="8"/>
      <c r="H312" s="9"/>
      <c r="I312" s="4"/>
      <c r="J312" s="4"/>
      <c r="K312" s="4"/>
      <c r="L312" s="4"/>
      <c r="M312" s="4"/>
      <c r="N312" s="4"/>
      <c r="O312" s="4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6">
        <v>312.0</v>
      </c>
      <c r="B313" s="8"/>
      <c r="C313" s="19" t="s">
        <v>82</v>
      </c>
      <c r="D313" s="8"/>
      <c r="E313" s="8"/>
      <c r="F313" s="9"/>
      <c r="G313" s="8"/>
      <c r="H313" s="9"/>
      <c r="I313" s="4"/>
      <c r="J313" s="4"/>
      <c r="K313" s="4"/>
      <c r="L313" s="4"/>
      <c r="M313" s="4"/>
      <c r="N313" s="4"/>
      <c r="O313" s="4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6">
        <v>313.0</v>
      </c>
      <c r="B314" s="8"/>
      <c r="C314" s="19" t="s">
        <v>82</v>
      </c>
      <c r="D314" s="8"/>
      <c r="E314" s="8"/>
      <c r="F314" s="9"/>
      <c r="G314" s="8"/>
      <c r="H314" s="9"/>
      <c r="I314" s="4"/>
      <c r="J314" s="4"/>
      <c r="K314" s="4"/>
      <c r="L314" s="4"/>
      <c r="M314" s="4"/>
      <c r="N314" s="4"/>
      <c r="O314" s="4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6">
        <v>314.0</v>
      </c>
      <c r="B315" s="8"/>
      <c r="C315" s="19" t="s">
        <v>82</v>
      </c>
      <c r="D315" s="8"/>
      <c r="E315" s="8"/>
      <c r="F315" s="9"/>
      <c r="G315" s="8"/>
      <c r="H315" s="9"/>
      <c r="I315" s="4"/>
      <c r="J315" s="4"/>
      <c r="K315" s="4"/>
      <c r="L315" s="4"/>
      <c r="M315" s="4"/>
      <c r="N315" s="4"/>
      <c r="O315" s="4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6">
        <v>315.0</v>
      </c>
      <c r="B316" s="8"/>
      <c r="C316" s="19" t="s">
        <v>82</v>
      </c>
      <c r="D316" s="8"/>
      <c r="E316" s="8"/>
      <c r="F316" s="9"/>
      <c r="G316" s="8"/>
      <c r="H316" s="9"/>
      <c r="I316" s="4"/>
      <c r="J316" s="4"/>
      <c r="K316" s="4"/>
      <c r="L316" s="4"/>
      <c r="M316" s="4"/>
      <c r="N316" s="4"/>
      <c r="O316" s="4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6">
        <v>316.0</v>
      </c>
      <c r="B317" s="8"/>
      <c r="C317" s="19" t="s">
        <v>82</v>
      </c>
      <c r="D317" s="8"/>
      <c r="E317" s="8"/>
      <c r="F317" s="9"/>
      <c r="G317" s="8"/>
      <c r="H317" s="9"/>
      <c r="I317" s="4"/>
      <c r="J317" s="4"/>
      <c r="K317" s="4"/>
      <c r="L317" s="4"/>
      <c r="M317" s="4"/>
      <c r="N317" s="4"/>
      <c r="O317" s="4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6">
        <v>317.0</v>
      </c>
      <c r="B318" s="8"/>
      <c r="C318" s="8"/>
      <c r="D318" s="8"/>
      <c r="E318" s="8"/>
      <c r="F318" s="9"/>
      <c r="G318" s="19" t="s">
        <v>84</v>
      </c>
      <c r="H318" s="9"/>
      <c r="I318" s="4"/>
      <c r="J318" s="4"/>
      <c r="K318" s="4"/>
      <c r="L318" s="4"/>
      <c r="M318" s="4"/>
      <c r="N318" s="4"/>
      <c r="O318" s="4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6">
        <v>318.0</v>
      </c>
      <c r="B319" s="8"/>
      <c r="C319" s="8"/>
      <c r="D319" s="8"/>
      <c r="E319" s="8"/>
      <c r="F319" s="9"/>
      <c r="G319" s="9"/>
      <c r="H319" s="16"/>
      <c r="I319" s="4"/>
      <c r="J319" s="4"/>
      <c r="K319" s="4"/>
      <c r="L319" s="4"/>
      <c r="M319" s="4"/>
      <c r="N319" s="4"/>
      <c r="O319" s="4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6">
        <v>319.0</v>
      </c>
      <c r="B320" s="13" t="s">
        <v>63</v>
      </c>
      <c r="C320" s="8"/>
      <c r="D320" s="8"/>
      <c r="E320" s="8"/>
      <c r="F320" s="9"/>
      <c r="G320" s="9"/>
      <c r="H320" s="8"/>
      <c r="I320" s="4"/>
      <c r="J320" s="4"/>
      <c r="K320" s="4"/>
      <c r="L320" s="4"/>
      <c r="M320" s="4"/>
      <c r="N320" s="4"/>
      <c r="O320" s="4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6">
        <v>320.0</v>
      </c>
      <c r="B321" s="13" t="s">
        <v>63</v>
      </c>
      <c r="C321" s="8"/>
      <c r="D321" s="8"/>
      <c r="E321" s="8"/>
      <c r="F321" s="9"/>
      <c r="G321" s="9"/>
      <c r="H321" s="8"/>
      <c r="I321" s="4"/>
      <c r="J321" s="4"/>
      <c r="K321" s="4"/>
      <c r="L321" s="4"/>
      <c r="M321" s="4"/>
      <c r="N321" s="4"/>
      <c r="O321" s="4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6">
        <v>321.0</v>
      </c>
      <c r="B322" s="13" t="s">
        <v>63</v>
      </c>
      <c r="C322" s="8"/>
      <c r="D322" s="8"/>
      <c r="E322" s="8"/>
      <c r="F322" s="9"/>
      <c r="G322" s="9"/>
      <c r="H322" s="8"/>
      <c r="I322" s="4"/>
      <c r="J322" s="4"/>
      <c r="K322" s="4"/>
      <c r="L322" s="4"/>
      <c r="M322" s="4"/>
      <c r="N322" s="4"/>
      <c r="O322" s="4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6">
        <v>322.0</v>
      </c>
      <c r="B323" s="13" t="s">
        <v>63</v>
      </c>
      <c r="C323" s="8"/>
      <c r="D323" s="8"/>
      <c r="E323" s="8"/>
      <c r="F323" s="9"/>
      <c r="G323" s="9"/>
      <c r="H323" s="8"/>
      <c r="I323" s="4"/>
      <c r="J323" s="4"/>
      <c r="K323" s="4"/>
      <c r="L323" s="4"/>
      <c r="M323" s="4"/>
      <c r="N323" s="4"/>
      <c r="O323" s="4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6">
        <v>323.0</v>
      </c>
      <c r="B324" s="13" t="s">
        <v>63</v>
      </c>
      <c r="C324" s="8"/>
      <c r="D324" s="8"/>
      <c r="E324" s="8"/>
      <c r="F324" s="9"/>
      <c r="G324" s="9"/>
      <c r="H324" s="8"/>
      <c r="I324" s="4"/>
      <c r="J324" s="4"/>
      <c r="K324" s="4"/>
      <c r="L324" s="4"/>
      <c r="M324" s="4"/>
      <c r="N324" s="4"/>
      <c r="O324" s="4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6">
        <v>324.0</v>
      </c>
      <c r="B325" s="13" t="s">
        <v>63</v>
      </c>
      <c r="C325" s="8"/>
      <c r="D325" s="8"/>
      <c r="E325" s="8"/>
      <c r="F325" s="9"/>
      <c r="G325" s="9"/>
      <c r="H325" s="8"/>
      <c r="I325" s="4"/>
      <c r="J325" s="4"/>
      <c r="K325" s="4"/>
      <c r="L325" s="4"/>
      <c r="M325" s="4"/>
      <c r="N325" s="4"/>
      <c r="O325" s="4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6">
        <v>325.0</v>
      </c>
      <c r="B326" s="13" t="s">
        <v>63</v>
      </c>
      <c r="C326" s="8"/>
      <c r="D326" s="8"/>
      <c r="E326" s="8"/>
      <c r="F326" s="9"/>
      <c r="G326" s="9"/>
      <c r="H326" s="8"/>
      <c r="I326" s="4"/>
      <c r="J326" s="4"/>
      <c r="K326" s="4"/>
      <c r="L326" s="4"/>
      <c r="M326" s="4"/>
      <c r="N326" s="4"/>
      <c r="O326" s="4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6">
        <v>326.0</v>
      </c>
      <c r="B327" s="13" t="s">
        <v>63</v>
      </c>
      <c r="C327" s="8"/>
      <c r="D327" s="8"/>
      <c r="E327" s="8"/>
      <c r="F327" s="9"/>
      <c r="G327" s="9"/>
      <c r="H327" s="8"/>
      <c r="I327" s="4"/>
      <c r="J327" s="4"/>
      <c r="K327" s="4"/>
      <c r="L327" s="4"/>
      <c r="M327" s="4"/>
      <c r="N327" s="4"/>
      <c r="O327" s="4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6">
        <v>327.0</v>
      </c>
      <c r="B328" s="13" t="s">
        <v>63</v>
      </c>
      <c r="C328" s="8"/>
      <c r="D328" s="8"/>
      <c r="E328" s="8"/>
      <c r="F328" s="9"/>
      <c r="G328" s="9"/>
      <c r="H328" s="8"/>
      <c r="I328" s="4"/>
      <c r="J328" s="4"/>
      <c r="K328" s="5"/>
      <c r="L328" s="4"/>
      <c r="M328" s="4"/>
      <c r="N328" s="4"/>
      <c r="O328" s="4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6">
        <v>328.0</v>
      </c>
      <c r="B329" s="13" t="s">
        <v>63</v>
      </c>
      <c r="C329" s="8"/>
      <c r="D329" s="8"/>
      <c r="E329" s="8"/>
      <c r="F329" s="9"/>
      <c r="G329" s="9"/>
      <c r="H329" s="8"/>
      <c r="I329" s="4"/>
      <c r="J329" s="4"/>
      <c r="K329" s="5"/>
      <c r="L329" s="4"/>
      <c r="M329" s="4"/>
      <c r="N329" s="4"/>
      <c r="O329" s="4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6">
        <v>329.0</v>
      </c>
      <c r="B330" s="13" t="s">
        <v>63</v>
      </c>
      <c r="C330" s="8"/>
      <c r="D330" s="8"/>
      <c r="E330" s="8"/>
      <c r="F330" s="9"/>
      <c r="G330" s="9"/>
      <c r="H330" s="8"/>
      <c r="I330" s="4"/>
      <c r="J330" s="4"/>
      <c r="K330" s="5"/>
      <c r="L330" s="4"/>
      <c r="M330" s="4"/>
      <c r="N330" s="4"/>
      <c r="O330" s="4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6">
        <v>330.0</v>
      </c>
      <c r="B331" s="13" t="s">
        <v>63</v>
      </c>
      <c r="C331" s="8"/>
      <c r="D331" s="8"/>
      <c r="E331" s="8"/>
      <c r="F331" s="9"/>
      <c r="G331" s="9"/>
      <c r="H331" s="8"/>
      <c r="I331" s="4"/>
      <c r="J331" s="4"/>
      <c r="K331" s="5"/>
      <c r="L331" s="4"/>
      <c r="M331" s="4"/>
      <c r="N331" s="4"/>
      <c r="O331" s="4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6">
        <v>331.0</v>
      </c>
      <c r="B332" s="8"/>
      <c r="C332" s="8"/>
      <c r="D332" s="8"/>
      <c r="E332" s="8"/>
      <c r="F332" s="9"/>
      <c r="G332" s="9"/>
      <c r="H332" s="8"/>
      <c r="I332" s="4"/>
      <c r="J332" s="4"/>
      <c r="K332" s="5"/>
      <c r="L332" s="4"/>
      <c r="M332" s="4"/>
      <c r="N332" s="4"/>
      <c r="O332" s="4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6">
        <v>332.0</v>
      </c>
      <c r="B333" s="8"/>
      <c r="C333" s="8"/>
      <c r="D333" s="8"/>
      <c r="E333" s="8"/>
      <c r="F333" s="9"/>
      <c r="G333" s="16"/>
      <c r="H333" s="8"/>
      <c r="I333" s="4"/>
      <c r="J333" s="4"/>
      <c r="K333" s="5"/>
      <c r="L333" s="4"/>
      <c r="M333" s="4"/>
      <c r="N333" s="4"/>
      <c r="O333" s="4"/>
      <c r="P333" s="4"/>
      <c r="Q333" s="4"/>
      <c r="R333" s="4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6">
        <v>333.0</v>
      </c>
      <c r="B334" s="19" t="s">
        <v>65</v>
      </c>
      <c r="C334" s="8"/>
      <c r="D334" s="8"/>
      <c r="E334" s="8"/>
      <c r="F334" s="9"/>
      <c r="G334" s="13" t="s">
        <v>70</v>
      </c>
      <c r="H334" s="8"/>
      <c r="I334" s="4"/>
      <c r="J334" s="4"/>
      <c r="K334" s="5"/>
      <c r="L334" s="4"/>
      <c r="M334" s="4"/>
      <c r="N334" s="4"/>
      <c r="O334" s="4"/>
      <c r="P334" s="4"/>
      <c r="Q334" s="4"/>
      <c r="R334" s="4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6">
        <v>334.0</v>
      </c>
      <c r="B335" s="19" t="s">
        <v>65</v>
      </c>
      <c r="C335" s="8"/>
      <c r="D335" s="8"/>
      <c r="E335" s="8"/>
      <c r="F335" s="9"/>
      <c r="G335" s="9"/>
      <c r="H335" s="8"/>
      <c r="I335" s="4"/>
      <c r="J335" s="4"/>
      <c r="K335" s="5"/>
      <c r="L335" s="4"/>
      <c r="M335" s="4"/>
      <c r="N335" s="4"/>
      <c r="O335" s="4"/>
      <c r="P335" s="4"/>
      <c r="Q335" s="4"/>
      <c r="R335" s="4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6">
        <v>335.0</v>
      </c>
      <c r="B336" s="19" t="s">
        <v>65</v>
      </c>
      <c r="C336" s="8"/>
      <c r="D336" s="8"/>
      <c r="E336" s="8"/>
      <c r="F336" s="9"/>
      <c r="G336" s="9"/>
      <c r="H336" s="8"/>
      <c r="I336" s="4"/>
      <c r="J336" s="4"/>
      <c r="K336" s="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5"/>
      <c r="X336" s="5"/>
      <c r="Y336" s="5"/>
      <c r="Z336" s="5"/>
      <c r="AA336" s="5"/>
    </row>
    <row r="337">
      <c r="A337" s="6">
        <v>336.0</v>
      </c>
      <c r="B337" s="19" t="s">
        <v>65</v>
      </c>
      <c r="C337" s="8"/>
      <c r="D337" s="8"/>
      <c r="E337" s="8"/>
      <c r="F337" s="9"/>
      <c r="G337" s="9"/>
      <c r="H337" s="8"/>
      <c r="I337" s="4"/>
      <c r="J337" s="4"/>
      <c r="K337" s="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5"/>
      <c r="X337" s="5"/>
      <c r="Y337" s="5"/>
      <c r="Z337" s="5"/>
      <c r="AA337" s="5"/>
    </row>
    <row r="338">
      <c r="A338" s="6">
        <v>337.0</v>
      </c>
      <c r="B338" s="19" t="s">
        <v>65</v>
      </c>
      <c r="C338" s="8"/>
      <c r="D338" s="8"/>
      <c r="E338" s="8"/>
      <c r="F338" s="9"/>
      <c r="G338" s="9"/>
      <c r="H338" s="8"/>
      <c r="I338" s="4"/>
      <c r="J338" s="4"/>
      <c r="K338" s="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6">
        <v>338.0</v>
      </c>
      <c r="B339" s="19" t="s">
        <v>65</v>
      </c>
      <c r="C339" s="8"/>
      <c r="D339" s="8"/>
      <c r="E339" s="8"/>
      <c r="F339" s="9"/>
      <c r="G339" s="9"/>
      <c r="H339" s="8"/>
      <c r="I339" s="4"/>
      <c r="J339" s="4"/>
      <c r="K339" s="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6">
        <v>339.0</v>
      </c>
      <c r="B340" s="19" t="s">
        <v>65</v>
      </c>
      <c r="C340" s="8"/>
      <c r="D340" s="8"/>
      <c r="E340" s="8"/>
      <c r="F340" s="9"/>
      <c r="G340" s="9"/>
      <c r="H340" s="8"/>
      <c r="I340" s="4"/>
      <c r="J340" s="4"/>
      <c r="K340" s="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6">
        <v>340.0</v>
      </c>
      <c r="B341" s="19" t="s">
        <v>65</v>
      </c>
      <c r="C341" s="8"/>
      <c r="D341" s="8"/>
      <c r="E341" s="8"/>
      <c r="F341" s="9"/>
      <c r="G341" s="9"/>
      <c r="H341" s="8"/>
      <c r="I341" s="4"/>
      <c r="J341" s="4"/>
      <c r="K341" s="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6">
        <v>341.0</v>
      </c>
      <c r="B342" s="19" t="s">
        <v>65</v>
      </c>
      <c r="C342" s="8"/>
      <c r="D342" s="8"/>
      <c r="E342" s="8"/>
      <c r="F342" s="9"/>
      <c r="G342" s="9"/>
      <c r="H342" s="8"/>
      <c r="I342" s="4"/>
      <c r="J342" s="4"/>
      <c r="K342" s="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6">
        <v>342.0</v>
      </c>
      <c r="B343" s="19" t="s">
        <v>65</v>
      </c>
      <c r="C343" s="8"/>
      <c r="D343" s="8"/>
      <c r="E343" s="8"/>
      <c r="F343" s="9"/>
      <c r="G343" s="9"/>
      <c r="H343" s="8"/>
      <c r="I343" s="4"/>
      <c r="J343" s="4"/>
      <c r="K343" s="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6">
        <v>343.0</v>
      </c>
      <c r="B344" s="19" t="s">
        <v>65</v>
      </c>
      <c r="C344" s="8"/>
      <c r="D344" s="8"/>
      <c r="E344" s="8"/>
      <c r="F344" s="9"/>
      <c r="G344" s="9"/>
      <c r="H344" s="8"/>
      <c r="I344" s="4"/>
      <c r="J344" s="4"/>
      <c r="K344" s="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6">
        <v>344.0</v>
      </c>
      <c r="B345" s="19" t="s">
        <v>65</v>
      </c>
      <c r="C345" s="8"/>
      <c r="D345" s="8"/>
      <c r="E345" s="8"/>
      <c r="F345" s="9"/>
      <c r="G345" s="9"/>
      <c r="H345" s="8"/>
      <c r="I345" s="4"/>
      <c r="J345" s="4"/>
      <c r="K345" s="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6">
        <v>345.0</v>
      </c>
      <c r="B346" s="19" t="s">
        <v>65</v>
      </c>
      <c r="C346" s="8"/>
      <c r="D346" s="8"/>
      <c r="E346" s="8"/>
      <c r="F346" s="9"/>
      <c r="G346" s="9"/>
      <c r="H346" s="8"/>
      <c r="I346" s="4"/>
      <c r="J346" s="4"/>
      <c r="K346" s="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6">
        <v>346.0</v>
      </c>
      <c r="B347" s="19" t="s">
        <v>65</v>
      </c>
      <c r="C347" s="8"/>
      <c r="D347" s="8"/>
      <c r="E347" s="8"/>
      <c r="F347" s="9"/>
      <c r="G347" s="9"/>
      <c r="H347" s="8"/>
      <c r="I347" s="4"/>
      <c r="J347" s="4"/>
      <c r="K347" s="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6">
        <v>347.0</v>
      </c>
      <c r="B348" s="19" t="s">
        <v>65</v>
      </c>
      <c r="C348" s="8"/>
      <c r="D348" s="8"/>
      <c r="E348" s="8"/>
      <c r="F348" s="9"/>
      <c r="G348" s="9"/>
      <c r="H348" s="8"/>
      <c r="I348" s="4"/>
      <c r="J348" s="4"/>
      <c r="K348" s="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6">
        <v>348.0</v>
      </c>
      <c r="B349" s="19" t="s">
        <v>65</v>
      </c>
      <c r="C349" s="8"/>
      <c r="D349" s="8"/>
      <c r="E349" s="8"/>
      <c r="F349" s="9"/>
      <c r="G349" s="9"/>
      <c r="H349" s="8"/>
      <c r="I349" s="4"/>
      <c r="J349" s="4"/>
      <c r="K349" s="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6">
        <v>349.0</v>
      </c>
      <c r="B350" s="19" t="s">
        <v>65</v>
      </c>
      <c r="C350" s="8"/>
      <c r="D350" s="8"/>
      <c r="E350" s="8"/>
      <c r="F350" s="9"/>
      <c r="G350" s="9"/>
      <c r="H350" s="8"/>
      <c r="I350" s="4"/>
      <c r="J350" s="4"/>
      <c r="K350" s="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6">
        <v>350.0</v>
      </c>
      <c r="B351" s="19" t="s">
        <v>65</v>
      </c>
      <c r="C351" s="8"/>
      <c r="D351" s="8"/>
      <c r="E351" s="8"/>
      <c r="F351" s="9"/>
      <c r="G351" s="16"/>
      <c r="H351" s="8"/>
      <c r="I351" s="4"/>
      <c r="J351" s="4"/>
      <c r="K351" s="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6">
        <v>351.0</v>
      </c>
      <c r="B352" s="19" t="s">
        <v>65</v>
      </c>
      <c r="C352" s="8"/>
      <c r="D352" s="8"/>
      <c r="E352" s="8"/>
      <c r="F352" s="9"/>
      <c r="G352" s="8"/>
      <c r="H352" s="8"/>
      <c r="I352" s="4"/>
      <c r="J352" s="4"/>
      <c r="K352" s="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6">
        <v>352.0</v>
      </c>
      <c r="B353" s="19" t="s">
        <v>65</v>
      </c>
      <c r="C353" s="8"/>
      <c r="D353" s="8"/>
      <c r="E353" s="8"/>
      <c r="F353" s="9"/>
      <c r="G353" s="8"/>
      <c r="H353" s="8"/>
      <c r="I353" s="4"/>
      <c r="J353" s="4"/>
      <c r="K353" s="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6">
        <v>353.0</v>
      </c>
      <c r="B354" s="19" t="s">
        <v>65</v>
      </c>
      <c r="C354" s="8"/>
      <c r="D354" s="8"/>
      <c r="E354" s="8"/>
      <c r="F354" s="9"/>
      <c r="G354" s="8"/>
      <c r="H354" s="8"/>
      <c r="I354" s="4"/>
      <c r="J354" s="4"/>
      <c r="K354" s="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6">
        <v>354.0</v>
      </c>
      <c r="B355" s="19" t="s">
        <v>65</v>
      </c>
      <c r="C355" s="8"/>
      <c r="D355" s="8"/>
      <c r="E355" s="8"/>
      <c r="F355" s="9"/>
      <c r="G355" s="8"/>
      <c r="H355" s="8"/>
      <c r="I355" s="4"/>
      <c r="J355" s="4"/>
      <c r="K355" s="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6">
        <v>355.0</v>
      </c>
      <c r="B356" s="19" t="s">
        <v>65</v>
      </c>
      <c r="C356" s="8"/>
      <c r="D356" s="8"/>
      <c r="E356" s="8"/>
      <c r="F356" s="9"/>
      <c r="G356" s="8"/>
      <c r="H356" s="8"/>
      <c r="I356" s="4"/>
      <c r="J356" s="4"/>
      <c r="K356" s="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6">
        <v>356.0</v>
      </c>
      <c r="B357" s="19" t="s">
        <v>65</v>
      </c>
      <c r="C357" s="8"/>
      <c r="D357" s="8"/>
      <c r="E357" s="8"/>
      <c r="F357" s="9"/>
      <c r="G357" s="8"/>
      <c r="H357" s="8"/>
      <c r="I357" s="4"/>
      <c r="J357" s="4"/>
      <c r="K357" s="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6">
        <v>357.0</v>
      </c>
      <c r="B358" s="19" t="s">
        <v>65</v>
      </c>
      <c r="C358" s="8"/>
      <c r="D358" s="8"/>
      <c r="E358" s="8"/>
      <c r="F358" s="9"/>
      <c r="G358" s="8"/>
      <c r="H358" s="8"/>
      <c r="I358" s="4"/>
      <c r="J358" s="4"/>
      <c r="K358" s="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6">
        <v>358.0</v>
      </c>
      <c r="B359" s="19" t="s">
        <v>65</v>
      </c>
      <c r="C359" s="8"/>
      <c r="D359" s="8"/>
      <c r="E359" s="8"/>
      <c r="F359" s="9"/>
      <c r="G359" s="8"/>
      <c r="H359" s="8"/>
      <c r="I359" s="4"/>
      <c r="J359" s="4"/>
      <c r="K359" s="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6">
        <v>359.0</v>
      </c>
      <c r="B360" s="19" t="s">
        <v>65</v>
      </c>
      <c r="C360" s="8"/>
      <c r="D360" s="8"/>
      <c r="E360" s="8"/>
      <c r="F360" s="9"/>
      <c r="G360" s="8"/>
      <c r="H360" s="8"/>
      <c r="I360" s="4"/>
      <c r="J360" s="4"/>
      <c r="K360" s="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6">
        <v>360.0</v>
      </c>
      <c r="B361" s="19" t="s">
        <v>65</v>
      </c>
      <c r="C361" s="8"/>
      <c r="D361" s="8"/>
      <c r="E361" s="8"/>
      <c r="F361" s="9"/>
      <c r="G361" s="8"/>
      <c r="H361" s="8"/>
      <c r="I361" s="4"/>
      <c r="J361" s="4"/>
      <c r="K361" s="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6">
        <v>361.0</v>
      </c>
      <c r="B362" s="19" t="s">
        <v>65</v>
      </c>
      <c r="C362" s="8"/>
      <c r="D362" s="8"/>
      <c r="E362" s="8"/>
      <c r="F362" s="9"/>
      <c r="G362" s="8"/>
      <c r="H362" s="8"/>
      <c r="I362" s="4"/>
      <c r="J362" s="4"/>
      <c r="K362" s="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6">
        <v>362.0</v>
      </c>
      <c r="B363" s="19" t="s">
        <v>65</v>
      </c>
      <c r="C363" s="8"/>
      <c r="D363" s="8"/>
      <c r="E363" s="8"/>
      <c r="F363" s="9"/>
      <c r="G363" s="8"/>
      <c r="H363" s="8"/>
      <c r="I363" s="4"/>
      <c r="J363" s="4"/>
      <c r="K363" s="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6">
        <v>363.0</v>
      </c>
      <c r="B364" s="19" t="s">
        <v>65</v>
      </c>
      <c r="C364" s="8"/>
      <c r="D364" s="8"/>
      <c r="E364" s="8"/>
      <c r="F364" s="9"/>
      <c r="G364" s="8"/>
      <c r="H364" s="8"/>
      <c r="I364" s="4"/>
      <c r="J364" s="4"/>
      <c r="K364" s="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6">
        <v>364.0</v>
      </c>
      <c r="B365" s="19" t="s">
        <v>65</v>
      </c>
      <c r="C365" s="8"/>
      <c r="D365" s="8"/>
      <c r="E365" s="8"/>
      <c r="F365" s="9"/>
      <c r="G365" s="8"/>
      <c r="H365" s="8"/>
      <c r="I365" s="4"/>
      <c r="J365" s="4"/>
      <c r="K365" s="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6">
        <v>365.0</v>
      </c>
      <c r="B366" s="19" t="s">
        <v>65</v>
      </c>
      <c r="C366" s="8"/>
      <c r="D366" s="8"/>
      <c r="E366" s="8"/>
      <c r="F366" s="9"/>
      <c r="G366" s="8"/>
      <c r="H366" s="8"/>
      <c r="I366" s="4"/>
      <c r="J366" s="4"/>
      <c r="K366" s="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6">
        <v>366.0</v>
      </c>
      <c r="B367" s="19" t="s">
        <v>65</v>
      </c>
      <c r="C367" s="8"/>
      <c r="D367" s="8"/>
      <c r="E367" s="8"/>
      <c r="F367" s="9"/>
      <c r="G367" s="8"/>
      <c r="H367" s="8"/>
      <c r="I367" s="4"/>
      <c r="J367" s="4"/>
      <c r="K367" s="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6">
        <v>367.0</v>
      </c>
      <c r="B368" s="19" t="s">
        <v>65</v>
      </c>
      <c r="C368" s="8"/>
      <c r="D368" s="8"/>
      <c r="E368" s="8"/>
      <c r="F368" s="9"/>
      <c r="G368" s="8"/>
      <c r="H368" s="8"/>
      <c r="I368" s="4"/>
      <c r="J368" s="4"/>
      <c r="K368" s="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6">
        <v>368.0</v>
      </c>
      <c r="B369" s="19" t="s">
        <v>65</v>
      </c>
      <c r="C369" s="8"/>
      <c r="D369" s="8"/>
      <c r="E369" s="8"/>
      <c r="F369" s="9"/>
      <c r="G369" s="8"/>
      <c r="H369" s="8"/>
      <c r="I369" s="4"/>
      <c r="J369" s="4"/>
      <c r="K369" s="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6">
        <v>369.0</v>
      </c>
      <c r="B370" s="19" t="s">
        <v>65</v>
      </c>
      <c r="C370" s="8"/>
      <c r="D370" s="8"/>
      <c r="E370" s="8"/>
      <c r="F370" s="9"/>
      <c r="G370" s="8"/>
      <c r="H370" s="8"/>
      <c r="I370" s="4"/>
      <c r="J370" s="4"/>
      <c r="K370" s="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6">
        <v>370.0</v>
      </c>
      <c r="B371" s="19" t="s">
        <v>65</v>
      </c>
      <c r="C371" s="8"/>
      <c r="D371" s="8"/>
      <c r="E371" s="8"/>
      <c r="F371" s="9"/>
      <c r="G371" s="8"/>
      <c r="H371" s="8"/>
      <c r="I371" s="4"/>
      <c r="J371" s="4"/>
      <c r="K371" s="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6">
        <v>371.0</v>
      </c>
      <c r="B372" s="19" t="s">
        <v>65</v>
      </c>
      <c r="C372" s="8"/>
      <c r="D372" s="8"/>
      <c r="E372" s="8"/>
      <c r="F372" s="9"/>
      <c r="G372" s="8"/>
      <c r="H372" s="8"/>
      <c r="I372" s="4"/>
      <c r="J372" s="4"/>
      <c r="K372" s="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6">
        <v>372.0</v>
      </c>
      <c r="B373" s="19" t="s">
        <v>65</v>
      </c>
      <c r="C373" s="8"/>
      <c r="D373" s="8"/>
      <c r="E373" s="8"/>
      <c r="F373" s="9"/>
      <c r="G373" s="8"/>
      <c r="H373" s="8"/>
      <c r="I373" s="4"/>
      <c r="J373" s="4"/>
      <c r="K373" s="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6">
        <v>373.0</v>
      </c>
      <c r="B374" s="19" t="s">
        <v>65</v>
      </c>
      <c r="C374" s="8"/>
      <c r="D374" s="8"/>
      <c r="E374" s="8"/>
      <c r="F374" s="9"/>
      <c r="G374" s="8"/>
      <c r="H374" s="8"/>
      <c r="I374" s="4"/>
      <c r="J374" s="4"/>
      <c r="K374" s="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6">
        <v>374.0</v>
      </c>
      <c r="B375" s="19" t="s">
        <v>65</v>
      </c>
      <c r="C375" s="8"/>
      <c r="D375" s="8"/>
      <c r="E375" s="8"/>
      <c r="F375" s="9"/>
      <c r="G375" s="8"/>
      <c r="H375" s="8"/>
      <c r="I375" s="4"/>
      <c r="J375" s="4"/>
      <c r="K375" s="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6">
        <v>375.0</v>
      </c>
      <c r="B376" s="19" t="s">
        <v>65</v>
      </c>
      <c r="C376" s="8"/>
      <c r="D376" s="8"/>
      <c r="E376" s="8"/>
      <c r="F376" s="9"/>
      <c r="G376" s="8"/>
      <c r="H376" s="8"/>
      <c r="I376" s="4"/>
      <c r="J376" s="4"/>
      <c r="K376" s="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6">
        <v>376.0</v>
      </c>
      <c r="B377" s="19" t="s">
        <v>65</v>
      </c>
      <c r="C377" s="8"/>
      <c r="D377" s="8"/>
      <c r="E377" s="8"/>
      <c r="F377" s="9"/>
      <c r="G377" s="8"/>
      <c r="H377" s="8"/>
      <c r="I377" s="4"/>
      <c r="J377" s="4"/>
      <c r="K377" s="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6">
        <v>377.0</v>
      </c>
      <c r="B378" s="19" t="s">
        <v>65</v>
      </c>
      <c r="C378" s="8"/>
      <c r="D378" s="8"/>
      <c r="E378" s="8"/>
      <c r="F378" s="9"/>
      <c r="G378" s="8"/>
      <c r="H378" s="8"/>
      <c r="I378" s="4"/>
      <c r="J378" s="4"/>
      <c r="K378" s="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6">
        <v>378.0</v>
      </c>
      <c r="B379" s="19" t="s">
        <v>65</v>
      </c>
      <c r="C379" s="8"/>
      <c r="D379" s="8"/>
      <c r="E379" s="8"/>
      <c r="F379" s="9"/>
      <c r="G379" s="8"/>
      <c r="H379" s="8"/>
      <c r="I379" s="4"/>
      <c r="J379" s="4"/>
      <c r="K379" s="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6">
        <v>379.0</v>
      </c>
      <c r="B380" s="19" t="s">
        <v>65</v>
      </c>
      <c r="C380" s="8"/>
      <c r="D380" s="8"/>
      <c r="E380" s="8"/>
      <c r="F380" s="9"/>
      <c r="G380" s="8"/>
      <c r="H380" s="8"/>
      <c r="I380" s="4"/>
      <c r="J380" s="4"/>
      <c r="K380" s="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6">
        <v>380.0</v>
      </c>
      <c r="B381" s="19" t="s">
        <v>65</v>
      </c>
      <c r="C381" s="8"/>
      <c r="D381" s="8"/>
      <c r="E381" s="8"/>
      <c r="F381" s="9"/>
      <c r="G381" s="8"/>
      <c r="H381" s="8"/>
      <c r="I381" s="4"/>
      <c r="J381" s="4"/>
      <c r="K381" s="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6">
        <v>381.0</v>
      </c>
      <c r="B382" s="8"/>
      <c r="C382" s="8"/>
      <c r="D382" s="8"/>
      <c r="E382" s="8"/>
      <c r="F382" s="9"/>
      <c r="G382" s="8"/>
      <c r="H382" s="19" t="s">
        <v>85</v>
      </c>
      <c r="I382" s="4"/>
      <c r="J382" s="4"/>
      <c r="K382" s="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6">
        <v>382.0</v>
      </c>
      <c r="B383" s="8"/>
      <c r="C383" s="8"/>
      <c r="D383" s="8"/>
      <c r="E383" s="8"/>
      <c r="F383" s="9"/>
      <c r="G383" s="8"/>
      <c r="H383" s="9"/>
      <c r="I383" s="4"/>
      <c r="J383" s="4"/>
      <c r="K383" s="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6">
        <v>383.0</v>
      </c>
      <c r="B384" s="8"/>
      <c r="C384" s="8"/>
      <c r="D384" s="8"/>
      <c r="E384" s="8"/>
      <c r="F384" s="9"/>
      <c r="G384" s="8"/>
      <c r="H384" s="9"/>
      <c r="I384" s="4"/>
      <c r="J384" s="4"/>
      <c r="K384" s="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6">
        <v>384.0</v>
      </c>
      <c r="B385" s="8"/>
      <c r="C385" s="8"/>
      <c r="D385" s="8"/>
      <c r="E385" s="8"/>
      <c r="F385" s="9"/>
      <c r="G385" s="8"/>
      <c r="H385" s="9"/>
      <c r="I385" s="4"/>
      <c r="J385" s="4"/>
      <c r="K385" s="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6">
        <v>385.0</v>
      </c>
      <c r="B386" s="8"/>
      <c r="C386" s="8"/>
      <c r="D386" s="8"/>
      <c r="E386" s="8"/>
      <c r="F386" s="9"/>
      <c r="G386" s="8"/>
      <c r="H386" s="9"/>
      <c r="I386" s="4"/>
      <c r="J386" s="4"/>
      <c r="K386" s="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6">
        <v>386.0</v>
      </c>
      <c r="B387" s="8"/>
      <c r="C387" s="8"/>
      <c r="D387" s="8"/>
      <c r="E387" s="8"/>
      <c r="F387" s="9"/>
      <c r="G387" s="8"/>
      <c r="H387" s="9"/>
      <c r="I387" s="4"/>
      <c r="J387" s="4"/>
      <c r="K387" s="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6">
        <v>387.0</v>
      </c>
      <c r="B388" s="8"/>
      <c r="C388" s="8"/>
      <c r="D388" s="8"/>
      <c r="E388" s="8"/>
      <c r="F388" s="9"/>
      <c r="G388" s="8"/>
      <c r="H388" s="9"/>
      <c r="I388" s="4"/>
      <c r="J388" s="4"/>
      <c r="K388" s="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6">
        <v>388.0</v>
      </c>
      <c r="B389" s="8"/>
      <c r="C389" s="8"/>
      <c r="D389" s="8"/>
      <c r="E389" s="8"/>
      <c r="F389" s="9"/>
      <c r="G389" s="8"/>
      <c r="H389" s="9"/>
      <c r="I389" s="4"/>
      <c r="J389" s="4"/>
      <c r="K389" s="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6">
        <v>389.0</v>
      </c>
      <c r="B390" s="8"/>
      <c r="C390" s="8"/>
      <c r="D390" s="8"/>
      <c r="E390" s="8"/>
      <c r="F390" s="9"/>
      <c r="G390" s="8"/>
      <c r="H390" s="9"/>
      <c r="I390" s="4"/>
      <c r="J390" s="4"/>
      <c r="K390" s="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6">
        <v>390.0</v>
      </c>
      <c r="B391" s="47"/>
      <c r="C391" s="47"/>
      <c r="D391" s="47"/>
      <c r="E391" s="47"/>
      <c r="F391" s="9"/>
      <c r="G391" s="8"/>
      <c r="H391" s="9"/>
      <c r="I391" s="4"/>
      <c r="J391" s="4"/>
      <c r="K391" s="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6">
        <v>391.0</v>
      </c>
      <c r="B392" s="47"/>
      <c r="C392" s="47"/>
      <c r="D392" s="47"/>
      <c r="E392" s="47"/>
      <c r="F392" s="9"/>
      <c r="G392" s="8"/>
      <c r="H392" s="9"/>
      <c r="I392" s="4"/>
      <c r="J392" s="4"/>
      <c r="K392" s="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6">
        <v>392.0</v>
      </c>
      <c r="B393" s="47"/>
      <c r="C393" s="47"/>
      <c r="D393" s="47"/>
      <c r="E393" s="47"/>
      <c r="F393" s="9"/>
      <c r="G393" s="8"/>
      <c r="H393" s="9"/>
      <c r="I393" s="4"/>
      <c r="J393" s="4"/>
      <c r="K393" s="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6">
        <v>393.0</v>
      </c>
      <c r="B394" s="47"/>
      <c r="C394" s="47"/>
      <c r="D394" s="47"/>
      <c r="E394" s="47"/>
      <c r="F394" s="9"/>
      <c r="G394" s="8"/>
      <c r="H394" s="9"/>
      <c r="I394" s="4"/>
      <c r="J394" s="4"/>
      <c r="K394" s="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6">
        <v>394.0</v>
      </c>
      <c r="B395" s="47"/>
      <c r="C395" s="47"/>
      <c r="D395" s="47"/>
      <c r="E395" s="47"/>
      <c r="F395" s="9"/>
      <c r="G395" s="8"/>
      <c r="H395" s="9"/>
      <c r="I395" s="4"/>
      <c r="J395" s="4"/>
      <c r="K395" s="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6">
        <v>395.0</v>
      </c>
      <c r="B396" s="47"/>
      <c r="C396" s="47"/>
      <c r="D396" s="47"/>
      <c r="E396" s="47"/>
      <c r="F396" s="9"/>
      <c r="G396" s="8"/>
      <c r="H396" s="9"/>
      <c r="I396" s="4"/>
      <c r="J396" s="4"/>
      <c r="K396" s="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6">
        <v>396.0</v>
      </c>
      <c r="B397" s="47"/>
      <c r="C397" s="47"/>
      <c r="D397" s="47"/>
      <c r="E397" s="47"/>
      <c r="F397" s="9"/>
      <c r="G397" s="8"/>
      <c r="H397" s="9"/>
      <c r="I397" s="4"/>
      <c r="J397" s="4"/>
      <c r="K397" s="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6">
        <v>397.0</v>
      </c>
      <c r="B398" s="47"/>
      <c r="C398" s="47"/>
      <c r="D398" s="47"/>
      <c r="E398" s="47"/>
      <c r="F398" s="9"/>
      <c r="G398" s="8"/>
      <c r="H398" s="9"/>
      <c r="I398" s="4"/>
      <c r="J398" s="4"/>
      <c r="K398" s="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6">
        <v>398.0</v>
      </c>
      <c r="B399" s="47"/>
      <c r="C399" s="47"/>
      <c r="D399" s="47"/>
      <c r="E399" s="47"/>
      <c r="F399" s="9"/>
      <c r="G399" s="8"/>
      <c r="H399" s="9"/>
      <c r="I399" s="4"/>
      <c r="J399" s="4"/>
      <c r="K399" s="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6">
        <v>399.0</v>
      </c>
      <c r="B400" s="47"/>
      <c r="C400" s="47"/>
      <c r="D400" s="47"/>
      <c r="E400" s="47"/>
      <c r="F400" s="9"/>
      <c r="G400" s="8"/>
      <c r="H400" s="9"/>
      <c r="I400" s="4"/>
      <c r="J400" s="4"/>
      <c r="K400" s="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6">
        <v>400.0</v>
      </c>
      <c r="B401" s="47"/>
      <c r="C401" s="47"/>
      <c r="D401" s="47"/>
      <c r="E401" s="47"/>
      <c r="F401" s="9"/>
      <c r="G401" s="8"/>
      <c r="H401" s="16"/>
      <c r="I401" s="4"/>
      <c r="J401" s="4"/>
      <c r="K401" s="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6">
        <v>401.0</v>
      </c>
      <c r="B402" s="47"/>
      <c r="C402" s="47"/>
      <c r="D402" s="47"/>
      <c r="E402" s="47"/>
      <c r="F402" s="9"/>
      <c r="G402" s="8"/>
      <c r="H402" s="8"/>
      <c r="I402" s="4"/>
      <c r="J402" s="4"/>
      <c r="K402" s="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6">
        <v>402.0</v>
      </c>
      <c r="B403" s="47"/>
      <c r="C403" s="47"/>
      <c r="D403" s="47"/>
      <c r="E403" s="47"/>
      <c r="F403" s="9"/>
      <c r="G403" s="8"/>
      <c r="H403" s="8"/>
      <c r="I403" s="4"/>
      <c r="J403" s="4"/>
      <c r="K403" s="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6">
        <v>403.0</v>
      </c>
      <c r="B404" s="47"/>
      <c r="C404" s="47"/>
      <c r="D404" s="47"/>
      <c r="E404" s="47"/>
      <c r="F404" s="9"/>
      <c r="G404" s="8"/>
      <c r="H404" s="8"/>
      <c r="I404" s="4"/>
      <c r="J404" s="4"/>
      <c r="K404" s="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6">
        <v>404.0</v>
      </c>
      <c r="B405" s="47"/>
      <c r="C405" s="47"/>
      <c r="D405" s="47"/>
      <c r="E405" s="47"/>
      <c r="F405" s="9"/>
      <c r="G405" s="8"/>
      <c r="H405" s="8"/>
      <c r="I405" s="4"/>
      <c r="J405" s="4"/>
      <c r="K405" s="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6">
        <v>405.0</v>
      </c>
      <c r="B406" s="47"/>
      <c r="C406" s="47"/>
      <c r="D406" s="47"/>
      <c r="E406" s="47"/>
      <c r="F406" s="9"/>
      <c r="G406" s="8"/>
      <c r="H406" s="8"/>
      <c r="I406" s="4"/>
      <c r="J406" s="4"/>
      <c r="K406" s="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6">
        <v>406.0</v>
      </c>
      <c r="B407" s="47"/>
      <c r="C407" s="47"/>
      <c r="D407" s="47"/>
      <c r="E407" s="47"/>
      <c r="F407" s="9"/>
      <c r="G407" s="8"/>
      <c r="H407" s="8"/>
      <c r="I407" s="4"/>
      <c r="J407" s="4"/>
      <c r="K407" s="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6">
        <v>407.0</v>
      </c>
      <c r="B408" s="47"/>
      <c r="C408" s="47"/>
      <c r="D408" s="47"/>
      <c r="E408" s="47"/>
      <c r="F408" s="9"/>
      <c r="G408" s="8"/>
      <c r="H408" s="8"/>
      <c r="I408" s="4"/>
      <c r="J408" s="4"/>
      <c r="K408" s="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6">
        <v>408.0</v>
      </c>
      <c r="B409" s="47"/>
      <c r="C409" s="47"/>
      <c r="D409" s="47"/>
      <c r="E409" s="47"/>
      <c r="F409" s="9"/>
      <c r="G409" s="8"/>
      <c r="H409" s="8"/>
      <c r="I409" s="4"/>
      <c r="J409" s="4"/>
      <c r="K409" s="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6">
        <v>409.0</v>
      </c>
      <c r="B410" s="47"/>
      <c r="C410" s="47"/>
      <c r="D410" s="47"/>
      <c r="E410" s="47"/>
      <c r="F410" s="9"/>
      <c r="G410" s="8"/>
      <c r="H410" s="8"/>
      <c r="I410" s="4"/>
      <c r="J410" s="4"/>
      <c r="K410" s="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6">
        <v>410.0</v>
      </c>
      <c r="B411" s="47"/>
      <c r="C411" s="47"/>
      <c r="D411" s="47"/>
      <c r="E411" s="47"/>
      <c r="F411" s="9"/>
      <c r="G411" s="8"/>
      <c r="H411" s="8"/>
      <c r="I411" s="4"/>
      <c r="J411" s="4"/>
      <c r="K411" s="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6">
        <v>411.0</v>
      </c>
      <c r="B412" s="47"/>
      <c r="C412" s="47"/>
      <c r="D412" s="47"/>
      <c r="E412" s="47"/>
      <c r="F412" s="9"/>
      <c r="G412" s="8"/>
      <c r="H412" s="8"/>
      <c r="I412" s="4"/>
      <c r="J412" s="4"/>
      <c r="K412" s="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6">
        <v>412.0</v>
      </c>
      <c r="B413" s="47"/>
      <c r="C413" s="47"/>
      <c r="D413" s="47"/>
      <c r="E413" s="47"/>
      <c r="F413" s="9"/>
      <c r="G413" s="8"/>
      <c r="H413" s="8"/>
      <c r="I413" s="4"/>
      <c r="J413" s="4"/>
      <c r="K413" s="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6">
        <v>413.0</v>
      </c>
      <c r="B414" s="47"/>
      <c r="C414" s="47"/>
      <c r="D414" s="47"/>
      <c r="E414" s="47"/>
      <c r="F414" s="9"/>
      <c r="G414" s="8"/>
      <c r="H414" s="8"/>
      <c r="I414" s="4"/>
      <c r="J414" s="4"/>
      <c r="K414" s="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6">
        <v>414.0</v>
      </c>
      <c r="B415" s="47"/>
      <c r="C415" s="47"/>
      <c r="D415" s="47"/>
      <c r="E415" s="47"/>
      <c r="F415" s="9"/>
      <c r="G415" s="8"/>
      <c r="H415" s="8"/>
      <c r="I415" s="4"/>
      <c r="J415" s="4"/>
      <c r="K415" s="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6">
        <v>415.0</v>
      </c>
      <c r="B416" s="47"/>
      <c r="C416" s="47"/>
      <c r="D416" s="47"/>
      <c r="E416" s="47"/>
      <c r="F416" s="9"/>
      <c r="G416" s="8"/>
      <c r="H416" s="8"/>
      <c r="I416" s="4"/>
      <c r="J416" s="4"/>
      <c r="K416" s="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6">
        <v>416.0</v>
      </c>
      <c r="B417" s="47"/>
      <c r="C417" s="47"/>
      <c r="D417" s="47"/>
      <c r="E417" s="47"/>
      <c r="F417" s="9"/>
      <c r="G417" s="8"/>
      <c r="H417" s="8"/>
      <c r="I417" s="4"/>
      <c r="J417" s="4"/>
      <c r="K417" s="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6">
        <v>417.0</v>
      </c>
      <c r="B418" s="47"/>
      <c r="C418" s="47"/>
      <c r="D418" s="47"/>
      <c r="E418" s="47"/>
      <c r="F418" s="9"/>
      <c r="G418" s="8"/>
      <c r="H418" s="8"/>
      <c r="I418" s="4"/>
      <c r="J418" s="4"/>
      <c r="K418" s="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6">
        <v>418.0</v>
      </c>
      <c r="B419" s="47"/>
      <c r="C419" s="47"/>
      <c r="D419" s="47"/>
      <c r="E419" s="47"/>
      <c r="F419" s="9"/>
      <c r="G419" s="8"/>
      <c r="H419" s="8"/>
      <c r="I419" s="4"/>
      <c r="J419" s="4"/>
      <c r="K419" s="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6">
        <v>419.0</v>
      </c>
      <c r="B420" s="47"/>
      <c r="C420" s="47"/>
      <c r="D420" s="47"/>
      <c r="E420" s="47"/>
      <c r="F420" s="9"/>
      <c r="G420" s="8"/>
      <c r="H420" s="8"/>
      <c r="I420" s="4"/>
      <c r="J420" s="4"/>
      <c r="K420" s="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6">
        <v>420.0</v>
      </c>
      <c r="B421" s="47"/>
      <c r="C421" s="47"/>
      <c r="D421" s="47"/>
      <c r="E421" s="47"/>
      <c r="F421" s="9"/>
      <c r="G421" s="8"/>
      <c r="H421" s="8"/>
      <c r="I421" s="4"/>
      <c r="J421" s="4"/>
      <c r="K421" s="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6">
        <v>421.0</v>
      </c>
      <c r="B422" s="47"/>
      <c r="C422" s="47"/>
      <c r="D422" s="47"/>
      <c r="E422" s="47"/>
      <c r="F422" s="9"/>
      <c r="G422" s="8"/>
      <c r="H422" s="8"/>
      <c r="I422" s="4"/>
      <c r="J422" s="4"/>
      <c r="K422" s="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6">
        <v>422.0</v>
      </c>
      <c r="B423" s="47"/>
      <c r="C423" s="47"/>
      <c r="D423" s="47"/>
      <c r="E423" s="47"/>
      <c r="F423" s="9"/>
      <c r="G423" s="8"/>
      <c r="H423" s="47"/>
      <c r="I423" s="4"/>
      <c r="J423" s="4"/>
      <c r="K423" s="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6">
        <v>423.0</v>
      </c>
      <c r="B424" s="47"/>
      <c r="C424" s="47"/>
      <c r="D424" s="47"/>
      <c r="E424" s="47"/>
      <c r="F424" s="9"/>
      <c r="G424" s="8"/>
      <c r="H424" s="47"/>
      <c r="I424" s="4"/>
      <c r="J424" s="4"/>
      <c r="K424" s="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6">
        <v>424.0</v>
      </c>
      <c r="B425" s="47"/>
      <c r="C425" s="47"/>
      <c r="D425" s="47"/>
      <c r="E425" s="47"/>
      <c r="F425" s="9"/>
      <c r="G425" s="8"/>
      <c r="H425" s="47"/>
      <c r="I425" s="4"/>
      <c r="J425" s="4"/>
      <c r="K425" s="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6">
        <v>425.0</v>
      </c>
      <c r="B426" s="47"/>
      <c r="C426" s="47"/>
      <c r="D426" s="47"/>
      <c r="E426" s="47"/>
      <c r="F426" s="9"/>
      <c r="G426" s="8"/>
      <c r="H426" s="47"/>
      <c r="I426" s="4"/>
      <c r="J426" s="4"/>
      <c r="K426" s="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6">
        <v>426.0</v>
      </c>
      <c r="B427" s="47"/>
      <c r="C427" s="47"/>
      <c r="D427" s="47"/>
      <c r="E427" s="47"/>
      <c r="F427" s="9"/>
      <c r="G427" s="8"/>
      <c r="H427" s="47"/>
      <c r="I427" s="4"/>
      <c r="J427" s="4"/>
      <c r="K427" s="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6">
        <v>427.0</v>
      </c>
      <c r="B428" s="47"/>
      <c r="C428" s="47"/>
      <c r="D428" s="47"/>
      <c r="E428" s="47"/>
      <c r="F428" s="9"/>
      <c r="G428" s="8"/>
      <c r="H428" s="47"/>
      <c r="I428" s="4"/>
      <c r="J428" s="4"/>
      <c r="K428" s="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6">
        <v>428.0</v>
      </c>
      <c r="B429" s="47"/>
      <c r="C429" s="47"/>
      <c r="D429" s="47"/>
      <c r="E429" s="47"/>
      <c r="F429" s="9"/>
      <c r="G429" s="8"/>
      <c r="H429" s="47"/>
      <c r="I429" s="4"/>
      <c r="J429" s="4"/>
      <c r="K429" s="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6">
        <v>429.0</v>
      </c>
      <c r="B430" s="47"/>
      <c r="C430" s="47"/>
      <c r="D430" s="47"/>
      <c r="E430" s="47"/>
      <c r="F430" s="9"/>
      <c r="G430" s="8"/>
      <c r="H430" s="47"/>
      <c r="I430" s="4"/>
      <c r="J430" s="4"/>
      <c r="K430" s="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6">
        <v>430.0</v>
      </c>
      <c r="B431" s="47"/>
      <c r="C431" s="47"/>
      <c r="D431" s="47"/>
      <c r="E431" s="47"/>
      <c r="F431" s="9"/>
      <c r="G431" s="8"/>
      <c r="H431" s="47"/>
      <c r="I431" s="4"/>
      <c r="J431" s="4"/>
      <c r="K431" s="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6">
        <v>431.0</v>
      </c>
      <c r="B432" s="47"/>
      <c r="C432" s="47"/>
      <c r="D432" s="47"/>
      <c r="E432" s="47"/>
      <c r="F432" s="9"/>
      <c r="G432" s="8"/>
      <c r="H432" s="47"/>
      <c r="I432" s="4"/>
      <c r="J432" s="4"/>
      <c r="K432" s="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6">
        <v>432.0</v>
      </c>
      <c r="B433" s="47"/>
      <c r="C433" s="47"/>
      <c r="D433" s="47"/>
      <c r="E433" s="47"/>
      <c r="F433" s="9"/>
      <c r="G433" s="8"/>
      <c r="H433" s="47"/>
      <c r="I433" s="4"/>
      <c r="J433" s="4"/>
      <c r="K433" s="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6">
        <v>433.0</v>
      </c>
      <c r="B434" s="47"/>
      <c r="C434" s="47"/>
      <c r="D434" s="47"/>
      <c r="E434" s="47"/>
      <c r="F434" s="9"/>
      <c r="G434" s="8"/>
      <c r="H434" s="47"/>
      <c r="I434" s="4"/>
      <c r="J434" s="4"/>
      <c r="K434" s="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6">
        <v>434.0</v>
      </c>
      <c r="B435" s="47"/>
      <c r="C435" s="47"/>
      <c r="D435" s="47"/>
      <c r="E435" s="47"/>
      <c r="F435" s="9"/>
      <c r="G435" s="8"/>
      <c r="H435" s="47"/>
      <c r="I435" s="4"/>
      <c r="J435" s="4"/>
      <c r="K435" s="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6">
        <v>435.0</v>
      </c>
      <c r="B436" s="47"/>
      <c r="C436" s="47"/>
      <c r="D436" s="47"/>
      <c r="E436" s="47"/>
      <c r="F436" s="9"/>
      <c r="G436" s="8"/>
      <c r="H436" s="47"/>
      <c r="I436" s="4"/>
      <c r="J436" s="4"/>
      <c r="K436" s="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6">
        <v>436.0</v>
      </c>
      <c r="B437" s="47"/>
      <c r="C437" s="47"/>
      <c r="D437" s="47"/>
      <c r="E437" s="47"/>
      <c r="F437" s="9"/>
      <c r="G437" s="8"/>
      <c r="H437" s="47"/>
      <c r="I437" s="4"/>
      <c r="J437" s="4"/>
      <c r="K437" s="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6">
        <v>437.0</v>
      </c>
      <c r="B438" s="47"/>
      <c r="C438" s="47"/>
      <c r="D438" s="47"/>
      <c r="E438" s="47"/>
      <c r="F438" s="9"/>
      <c r="G438" s="8"/>
      <c r="H438" s="47"/>
      <c r="I438" s="4"/>
      <c r="J438" s="4"/>
      <c r="K438" s="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6">
        <v>438.0</v>
      </c>
      <c r="B439" s="47"/>
      <c r="C439" s="47"/>
      <c r="D439" s="47"/>
      <c r="E439" s="47"/>
      <c r="F439" s="9"/>
      <c r="G439" s="8"/>
      <c r="H439" s="47"/>
      <c r="I439" s="4"/>
      <c r="J439" s="4"/>
      <c r="K439" s="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6">
        <v>439.0</v>
      </c>
      <c r="B440" s="47"/>
      <c r="C440" s="47"/>
      <c r="D440" s="47"/>
      <c r="E440" s="47"/>
      <c r="F440" s="9"/>
      <c r="G440" s="8"/>
      <c r="H440" s="47"/>
      <c r="I440" s="4"/>
      <c r="J440" s="4"/>
      <c r="K440" s="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6">
        <v>440.0</v>
      </c>
      <c r="B441" s="47"/>
      <c r="C441" s="47"/>
      <c r="D441" s="47"/>
      <c r="E441" s="47"/>
      <c r="F441" s="9"/>
      <c r="G441" s="8"/>
      <c r="H441" s="47"/>
      <c r="I441" s="4"/>
      <c r="J441" s="4"/>
      <c r="K441" s="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6">
        <v>441.0</v>
      </c>
      <c r="B442" s="47"/>
      <c r="C442" s="47"/>
      <c r="D442" s="47"/>
      <c r="E442" s="47"/>
      <c r="F442" s="9"/>
      <c r="G442" s="8"/>
      <c r="H442" s="47"/>
      <c r="I442" s="4"/>
      <c r="J442" s="4"/>
      <c r="K442" s="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6">
        <v>442.0</v>
      </c>
      <c r="B443" s="47"/>
      <c r="C443" s="47"/>
      <c r="D443" s="47"/>
      <c r="E443" s="47"/>
      <c r="F443" s="9"/>
      <c r="G443" s="8"/>
      <c r="H443" s="47"/>
      <c r="I443" s="4"/>
      <c r="J443" s="4"/>
      <c r="K443" s="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6">
        <v>443.0</v>
      </c>
      <c r="B444" s="47"/>
      <c r="C444" s="47"/>
      <c r="D444" s="47"/>
      <c r="E444" s="47"/>
      <c r="F444" s="9"/>
      <c r="G444" s="8"/>
      <c r="H444" s="47"/>
      <c r="I444" s="4"/>
      <c r="J444" s="4"/>
      <c r="K444" s="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6">
        <v>444.0</v>
      </c>
      <c r="B445" s="47"/>
      <c r="C445" s="47"/>
      <c r="D445" s="47"/>
      <c r="E445" s="47"/>
      <c r="F445" s="9"/>
      <c r="G445" s="8"/>
      <c r="H445" s="47"/>
      <c r="I445" s="4"/>
      <c r="J445" s="4"/>
      <c r="K445" s="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6">
        <v>445.0</v>
      </c>
      <c r="B446" s="47"/>
      <c r="C446" s="47"/>
      <c r="D446" s="47"/>
      <c r="E446" s="47"/>
      <c r="F446" s="9"/>
      <c r="G446" s="8"/>
      <c r="H446" s="47"/>
      <c r="I446" s="4"/>
      <c r="J446" s="4"/>
      <c r="K446" s="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6">
        <v>446.0</v>
      </c>
      <c r="B447" s="47"/>
      <c r="C447" s="47"/>
      <c r="D447" s="47"/>
      <c r="E447" s="47"/>
      <c r="F447" s="9"/>
      <c r="G447" s="8"/>
      <c r="H447" s="47"/>
      <c r="I447" s="4"/>
      <c r="J447" s="4"/>
      <c r="K447" s="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6">
        <v>447.0</v>
      </c>
      <c r="B448" s="47"/>
      <c r="C448" s="47"/>
      <c r="D448" s="47"/>
      <c r="E448" s="47"/>
      <c r="F448" s="9"/>
      <c r="G448" s="8"/>
      <c r="H448" s="47"/>
      <c r="I448" s="4"/>
      <c r="J448" s="4"/>
      <c r="K448" s="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6">
        <v>448.0</v>
      </c>
      <c r="B449" s="47"/>
      <c r="C449" s="47"/>
      <c r="D449" s="47"/>
      <c r="E449" s="47"/>
      <c r="F449" s="9"/>
      <c r="G449" s="8"/>
      <c r="H449" s="47"/>
      <c r="I449" s="4"/>
      <c r="J449" s="4"/>
      <c r="K449" s="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6">
        <v>449.0</v>
      </c>
      <c r="B450" s="47"/>
      <c r="C450" s="47"/>
      <c r="D450" s="47"/>
      <c r="E450" s="47"/>
      <c r="F450" s="9"/>
      <c r="G450" s="8"/>
      <c r="H450" s="47"/>
      <c r="I450" s="4"/>
      <c r="J450" s="4"/>
      <c r="K450" s="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6">
        <v>450.0</v>
      </c>
      <c r="B451" s="47"/>
      <c r="C451" s="47"/>
      <c r="D451" s="47"/>
      <c r="E451" s="47"/>
      <c r="F451" s="9"/>
      <c r="G451" s="8"/>
      <c r="H451" s="47"/>
      <c r="I451" s="4"/>
      <c r="J451" s="4"/>
      <c r="K451" s="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6">
        <v>451.0</v>
      </c>
      <c r="B452" s="47"/>
      <c r="C452" s="47"/>
      <c r="D452" s="47"/>
      <c r="E452" s="47"/>
      <c r="F452" s="9"/>
      <c r="G452" s="8"/>
      <c r="H452" s="47"/>
      <c r="I452" s="4"/>
      <c r="J452" s="4"/>
      <c r="K452" s="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6">
        <v>452.0</v>
      </c>
      <c r="B453" s="47"/>
      <c r="C453" s="47"/>
      <c r="D453" s="47"/>
      <c r="E453" s="47"/>
      <c r="F453" s="9"/>
      <c r="G453" s="8"/>
      <c r="H453" s="47"/>
      <c r="I453" s="4"/>
      <c r="J453" s="4"/>
      <c r="K453" s="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6">
        <v>453.0</v>
      </c>
      <c r="B454" s="47"/>
      <c r="C454" s="47"/>
      <c r="D454" s="47"/>
      <c r="E454" s="47"/>
      <c r="F454" s="9"/>
      <c r="G454" s="8"/>
      <c r="H454" s="47"/>
      <c r="I454" s="4"/>
      <c r="J454" s="4"/>
      <c r="K454" s="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6">
        <v>454.0</v>
      </c>
      <c r="B455" s="47"/>
      <c r="C455" s="47"/>
      <c r="D455" s="47"/>
      <c r="E455" s="47"/>
      <c r="F455" s="9"/>
      <c r="G455" s="8"/>
      <c r="H455" s="47"/>
      <c r="I455" s="4"/>
      <c r="J455" s="4"/>
      <c r="K455" s="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6">
        <v>455.0</v>
      </c>
      <c r="B456" s="47"/>
      <c r="C456" s="47"/>
      <c r="D456" s="47"/>
      <c r="E456" s="47"/>
      <c r="F456" s="9"/>
      <c r="G456" s="8"/>
      <c r="H456" s="47"/>
      <c r="I456" s="4"/>
      <c r="J456" s="4"/>
      <c r="K456" s="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6">
        <v>456.0</v>
      </c>
      <c r="B457" s="47"/>
      <c r="C457" s="47"/>
      <c r="D457" s="47"/>
      <c r="E457" s="47"/>
      <c r="F457" s="9"/>
      <c r="G457" s="8"/>
      <c r="H457" s="47"/>
      <c r="I457" s="4"/>
      <c r="J457" s="4"/>
      <c r="K457" s="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6">
        <v>457.0</v>
      </c>
      <c r="B458" s="47"/>
      <c r="C458" s="47"/>
      <c r="D458" s="47"/>
      <c r="E458" s="47"/>
      <c r="F458" s="9"/>
      <c r="G458" s="8"/>
      <c r="H458" s="47"/>
      <c r="I458" s="4"/>
      <c r="J458" s="4"/>
      <c r="K458" s="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6">
        <v>458.0</v>
      </c>
      <c r="B459" s="47"/>
      <c r="C459" s="47"/>
      <c r="D459" s="47"/>
      <c r="E459" s="47"/>
      <c r="F459" s="9"/>
      <c r="G459" s="8"/>
      <c r="H459" s="47"/>
      <c r="I459" s="4"/>
      <c r="J459" s="4"/>
      <c r="K459" s="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6">
        <v>459.0</v>
      </c>
      <c r="B460" s="47"/>
      <c r="C460" s="47"/>
      <c r="D460" s="47"/>
      <c r="E460" s="47"/>
      <c r="F460" s="9"/>
      <c r="G460" s="8"/>
      <c r="H460" s="47"/>
      <c r="I460" s="4"/>
      <c r="J460" s="4"/>
      <c r="K460" s="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6">
        <v>460.0</v>
      </c>
      <c r="B461" s="47"/>
      <c r="C461" s="47"/>
      <c r="D461" s="47"/>
      <c r="E461" s="47"/>
      <c r="F461" s="9"/>
      <c r="G461" s="8"/>
      <c r="H461" s="47"/>
      <c r="I461" s="4"/>
      <c r="J461" s="4"/>
      <c r="K461" s="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6">
        <v>461.0</v>
      </c>
      <c r="B462" s="47"/>
      <c r="C462" s="47"/>
      <c r="D462" s="47"/>
      <c r="E462" s="47"/>
      <c r="F462" s="9"/>
      <c r="G462" s="8"/>
      <c r="H462" s="47"/>
      <c r="I462" s="4"/>
      <c r="J462" s="4"/>
      <c r="K462" s="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6">
        <v>462.0</v>
      </c>
      <c r="B463" s="47"/>
      <c r="C463" s="47"/>
      <c r="D463" s="47"/>
      <c r="E463" s="47"/>
      <c r="F463" s="9"/>
      <c r="G463" s="8"/>
      <c r="H463" s="47"/>
      <c r="I463" s="4"/>
      <c r="J463" s="4"/>
      <c r="K463" s="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6">
        <v>463.0</v>
      </c>
      <c r="B464" s="47"/>
      <c r="C464" s="47"/>
      <c r="D464" s="47"/>
      <c r="E464" s="47"/>
      <c r="F464" s="9"/>
      <c r="G464" s="8"/>
      <c r="H464" s="47"/>
      <c r="I464" s="4"/>
      <c r="J464" s="4"/>
      <c r="K464" s="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6">
        <v>464.0</v>
      </c>
      <c r="B465" s="47"/>
      <c r="C465" s="47"/>
      <c r="D465" s="47"/>
      <c r="E465" s="47"/>
      <c r="F465" s="9"/>
      <c r="G465" s="8"/>
      <c r="H465" s="47"/>
      <c r="I465" s="4"/>
      <c r="J465" s="4"/>
      <c r="K465" s="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6">
        <v>465.0</v>
      </c>
      <c r="B466" s="47"/>
      <c r="C466" s="47"/>
      <c r="D466" s="47"/>
      <c r="E466" s="47"/>
      <c r="F466" s="9"/>
      <c r="G466" s="8"/>
      <c r="H466" s="47"/>
      <c r="I466" s="4"/>
      <c r="J466" s="4"/>
      <c r="K466" s="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6">
        <v>466.0</v>
      </c>
      <c r="B467" s="47"/>
      <c r="C467" s="47"/>
      <c r="D467" s="47"/>
      <c r="E467" s="47"/>
      <c r="F467" s="9"/>
      <c r="G467" s="8"/>
      <c r="H467" s="47"/>
      <c r="I467" s="4"/>
      <c r="J467" s="4"/>
      <c r="K467" s="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6">
        <v>467.0</v>
      </c>
      <c r="B468" s="47"/>
      <c r="C468" s="47"/>
      <c r="D468" s="47"/>
      <c r="E468" s="47"/>
      <c r="F468" s="9"/>
      <c r="G468" s="8"/>
      <c r="H468" s="47"/>
      <c r="I468" s="4"/>
      <c r="J468" s="4"/>
      <c r="K468" s="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6">
        <v>468.0</v>
      </c>
      <c r="B469" s="47"/>
      <c r="C469" s="47"/>
      <c r="D469" s="47"/>
      <c r="E469" s="47"/>
      <c r="F469" s="9"/>
      <c r="G469" s="8"/>
      <c r="H469" s="47"/>
      <c r="I469" s="4"/>
      <c r="J469" s="4"/>
      <c r="K469" s="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6">
        <v>469.0</v>
      </c>
      <c r="B470" s="47"/>
      <c r="C470" s="47"/>
      <c r="D470" s="47"/>
      <c r="E470" s="47"/>
      <c r="F470" s="9"/>
      <c r="G470" s="8"/>
      <c r="H470" s="47"/>
      <c r="I470" s="4"/>
      <c r="J470" s="4"/>
      <c r="K470" s="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6">
        <v>470.0</v>
      </c>
      <c r="B471" s="47"/>
      <c r="C471" s="47"/>
      <c r="D471" s="47"/>
      <c r="E471" s="47"/>
      <c r="F471" s="9"/>
      <c r="G471" s="8"/>
      <c r="H471" s="47"/>
      <c r="I471" s="4"/>
      <c r="J471" s="4"/>
      <c r="K471" s="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6">
        <v>471.0</v>
      </c>
      <c r="B472" s="47"/>
      <c r="C472" s="47"/>
      <c r="D472" s="47"/>
      <c r="E472" s="47"/>
      <c r="F472" s="9"/>
      <c r="G472" s="8"/>
      <c r="H472" s="47"/>
      <c r="I472" s="4"/>
      <c r="J472" s="4"/>
      <c r="K472" s="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6">
        <v>472.0</v>
      </c>
      <c r="B473" s="47"/>
      <c r="C473" s="47"/>
      <c r="D473" s="47"/>
      <c r="E473" s="47"/>
      <c r="F473" s="9"/>
      <c r="G473" s="8"/>
      <c r="H473" s="47"/>
      <c r="I473" s="4"/>
      <c r="J473" s="4"/>
      <c r="K473" s="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6">
        <v>473.0</v>
      </c>
      <c r="B474" s="47"/>
      <c r="C474" s="47"/>
      <c r="D474" s="47"/>
      <c r="E474" s="47"/>
      <c r="F474" s="9"/>
      <c r="G474" s="8"/>
      <c r="H474" s="47"/>
      <c r="I474" s="4"/>
      <c r="J474" s="4"/>
      <c r="K474" s="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6">
        <v>474.0</v>
      </c>
      <c r="B475" s="47"/>
      <c r="C475" s="47"/>
      <c r="D475" s="47"/>
      <c r="E475" s="47"/>
      <c r="F475" s="9"/>
      <c r="G475" s="8"/>
      <c r="H475" s="47"/>
      <c r="I475" s="4"/>
      <c r="J475" s="4"/>
      <c r="K475" s="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6">
        <v>475.0</v>
      </c>
      <c r="B476" s="47"/>
      <c r="C476" s="47"/>
      <c r="D476" s="47"/>
      <c r="E476" s="47"/>
      <c r="F476" s="9"/>
      <c r="G476" s="8"/>
      <c r="H476" s="47"/>
      <c r="I476" s="4"/>
      <c r="J476" s="4"/>
      <c r="K476" s="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6">
        <v>476.0</v>
      </c>
      <c r="B477" s="47"/>
      <c r="C477" s="47"/>
      <c r="D477" s="47"/>
      <c r="E477" s="47"/>
      <c r="F477" s="9"/>
      <c r="G477" s="8"/>
      <c r="H477" s="47"/>
      <c r="I477" s="4"/>
      <c r="J477" s="4"/>
      <c r="K477" s="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6">
        <v>477.0</v>
      </c>
      <c r="B478" s="47"/>
      <c r="C478" s="47"/>
      <c r="D478" s="47"/>
      <c r="E478" s="47"/>
      <c r="F478" s="9"/>
      <c r="G478" s="8"/>
      <c r="H478" s="47"/>
      <c r="I478" s="4"/>
      <c r="J478" s="4"/>
      <c r="K478" s="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6">
        <v>478.0</v>
      </c>
      <c r="B479" s="47"/>
      <c r="C479" s="47"/>
      <c r="D479" s="47"/>
      <c r="E479" s="47"/>
      <c r="F479" s="9"/>
      <c r="G479" s="8"/>
      <c r="H479" s="47"/>
      <c r="I479" s="4"/>
      <c r="J479" s="4"/>
      <c r="K479" s="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6">
        <v>479.0</v>
      </c>
      <c r="B480" s="47"/>
      <c r="C480" s="47"/>
      <c r="D480" s="47"/>
      <c r="E480" s="47"/>
      <c r="F480" s="9"/>
      <c r="G480" s="8"/>
      <c r="H480" s="47"/>
      <c r="I480" s="4"/>
      <c r="J480" s="4"/>
      <c r="K480" s="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6">
        <v>480.0</v>
      </c>
      <c r="B481" s="47"/>
      <c r="C481" s="47"/>
      <c r="D481" s="47"/>
      <c r="E481" s="47"/>
      <c r="F481" s="9"/>
      <c r="G481" s="8"/>
      <c r="H481" s="47"/>
      <c r="I481" s="4"/>
      <c r="J481" s="4"/>
      <c r="K481" s="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6">
        <v>481.0</v>
      </c>
      <c r="B482" s="47"/>
      <c r="C482" s="47"/>
      <c r="D482" s="47"/>
      <c r="E482" s="47"/>
      <c r="F482" s="9"/>
      <c r="G482" s="8"/>
      <c r="H482" s="47"/>
      <c r="I482" s="4"/>
      <c r="J482" s="4"/>
      <c r="K482" s="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6">
        <v>482.0</v>
      </c>
      <c r="B483" s="47"/>
      <c r="C483" s="47"/>
      <c r="D483" s="47"/>
      <c r="E483" s="47"/>
      <c r="F483" s="9"/>
      <c r="G483" s="8"/>
      <c r="H483" s="47"/>
      <c r="I483" s="4"/>
      <c r="J483" s="4"/>
      <c r="K483" s="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6">
        <v>483.0</v>
      </c>
      <c r="B484" s="47"/>
      <c r="C484" s="47"/>
      <c r="D484" s="47"/>
      <c r="E484" s="47"/>
      <c r="F484" s="9"/>
      <c r="G484" s="8"/>
      <c r="H484" s="47"/>
      <c r="I484" s="4"/>
      <c r="J484" s="4"/>
      <c r="K484" s="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6">
        <v>484.0</v>
      </c>
      <c r="B485" s="47"/>
      <c r="C485" s="47"/>
      <c r="D485" s="47"/>
      <c r="E485" s="47"/>
      <c r="F485" s="9"/>
      <c r="G485" s="8"/>
      <c r="H485" s="47"/>
      <c r="I485" s="4"/>
      <c r="J485" s="4"/>
      <c r="K485" s="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6">
        <v>485.0</v>
      </c>
      <c r="B486" s="47"/>
      <c r="C486" s="47"/>
      <c r="D486" s="47"/>
      <c r="E486" s="47"/>
      <c r="F486" s="9"/>
      <c r="G486" s="8"/>
      <c r="H486" s="47"/>
      <c r="I486" s="4"/>
      <c r="J486" s="4"/>
      <c r="K486" s="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6">
        <v>486.0</v>
      </c>
      <c r="B487" s="47"/>
      <c r="C487" s="47"/>
      <c r="D487" s="47"/>
      <c r="E487" s="47"/>
      <c r="F487" s="9"/>
      <c r="G487" s="8"/>
      <c r="H487" s="47"/>
      <c r="I487" s="4"/>
      <c r="J487" s="4"/>
      <c r="K487" s="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6">
        <v>487.0</v>
      </c>
      <c r="B488" s="47"/>
      <c r="C488" s="47"/>
      <c r="D488" s="47"/>
      <c r="E488" s="47"/>
      <c r="F488" s="9"/>
      <c r="G488" s="8"/>
      <c r="H488" s="47"/>
      <c r="I488" s="4"/>
      <c r="J488" s="4"/>
      <c r="K488" s="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6">
        <v>488.0</v>
      </c>
      <c r="B489" s="47"/>
      <c r="C489" s="47"/>
      <c r="D489" s="47"/>
      <c r="E489" s="47"/>
      <c r="F489" s="9"/>
      <c r="G489" s="8"/>
      <c r="H489" s="47"/>
      <c r="I489" s="4"/>
      <c r="J489" s="4"/>
      <c r="K489" s="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6">
        <v>489.0</v>
      </c>
      <c r="B490" s="47"/>
      <c r="C490" s="47"/>
      <c r="D490" s="47"/>
      <c r="E490" s="47"/>
      <c r="F490" s="9"/>
      <c r="G490" s="8"/>
      <c r="H490" s="47"/>
      <c r="I490" s="4"/>
      <c r="J490" s="4"/>
      <c r="K490" s="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6">
        <v>490.0</v>
      </c>
      <c r="B491" s="47"/>
      <c r="C491" s="47"/>
      <c r="D491" s="47"/>
      <c r="E491" s="47"/>
      <c r="F491" s="9"/>
      <c r="G491" s="8"/>
      <c r="H491" s="47"/>
      <c r="I491" s="4"/>
      <c r="J491" s="4"/>
      <c r="K491" s="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6">
        <v>491.0</v>
      </c>
      <c r="B492" s="47"/>
      <c r="C492" s="47"/>
      <c r="D492" s="47"/>
      <c r="E492" s="47"/>
      <c r="F492" s="9"/>
      <c r="G492" s="8"/>
      <c r="H492" s="47"/>
      <c r="I492" s="4"/>
      <c r="J492" s="4"/>
      <c r="K492" s="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6">
        <v>492.0</v>
      </c>
      <c r="B493" s="47"/>
      <c r="C493" s="47"/>
      <c r="D493" s="47"/>
      <c r="E493" s="47"/>
      <c r="F493" s="9"/>
      <c r="G493" s="8"/>
      <c r="H493" s="47"/>
      <c r="I493" s="4"/>
      <c r="J493" s="4"/>
      <c r="K493" s="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6">
        <v>493.0</v>
      </c>
      <c r="B494" s="47"/>
      <c r="C494" s="47"/>
      <c r="D494" s="47"/>
      <c r="E494" s="47"/>
      <c r="F494" s="9"/>
      <c r="G494" s="8"/>
      <c r="H494" s="47"/>
      <c r="I494" s="4"/>
      <c r="J494" s="4"/>
      <c r="K494" s="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6">
        <v>494.0</v>
      </c>
      <c r="B495" s="47"/>
      <c r="C495" s="47"/>
      <c r="D495" s="47"/>
      <c r="E495" s="47"/>
      <c r="F495" s="9"/>
      <c r="G495" s="8"/>
      <c r="H495" s="47"/>
      <c r="I495" s="4"/>
      <c r="J495" s="4"/>
      <c r="K495" s="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6">
        <v>495.0</v>
      </c>
      <c r="B496" s="47"/>
      <c r="C496" s="47"/>
      <c r="D496" s="47"/>
      <c r="E496" s="47"/>
      <c r="F496" s="9"/>
      <c r="G496" s="8"/>
      <c r="H496" s="47"/>
      <c r="I496" s="4"/>
      <c r="J496" s="4"/>
      <c r="K496" s="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6">
        <v>496.0</v>
      </c>
      <c r="B497" s="47"/>
      <c r="C497" s="47"/>
      <c r="D497" s="47"/>
      <c r="E497" s="47"/>
      <c r="F497" s="9"/>
      <c r="G497" s="8"/>
      <c r="H497" s="47"/>
      <c r="I497" s="4"/>
      <c r="J497" s="4"/>
      <c r="K497" s="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6">
        <v>497.0</v>
      </c>
      <c r="B498" s="47"/>
      <c r="C498" s="47"/>
      <c r="D498" s="47"/>
      <c r="E498" s="47"/>
      <c r="F498" s="9"/>
      <c r="G498" s="8"/>
      <c r="H498" s="47"/>
      <c r="I498" s="4"/>
      <c r="J498" s="4"/>
      <c r="K498" s="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6">
        <v>498.0</v>
      </c>
      <c r="B499" s="47"/>
      <c r="C499" s="47"/>
      <c r="D499" s="47"/>
      <c r="E499" s="47"/>
      <c r="F499" s="9"/>
      <c r="G499" s="8"/>
      <c r="H499" s="47"/>
      <c r="I499" s="4"/>
      <c r="J499" s="4"/>
      <c r="K499" s="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6">
        <v>499.0</v>
      </c>
      <c r="B500" s="47"/>
      <c r="C500" s="47"/>
      <c r="D500" s="47"/>
      <c r="E500" s="47"/>
      <c r="F500" s="9"/>
      <c r="G500" s="8"/>
      <c r="H500" s="47"/>
      <c r="I500" s="4"/>
      <c r="J500" s="4"/>
      <c r="K500" s="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6">
        <v>500.0</v>
      </c>
      <c r="B501" s="47"/>
      <c r="C501" s="47"/>
      <c r="D501" s="47"/>
      <c r="E501" s="47"/>
      <c r="F501" s="9"/>
      <c r="G501" s="8"/>
      <c r="H501" s="47"/>
      <c r="I501" s="4"/>
      <c r="J501" s="4"/>
      <c r="K501" s="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6"/>
      <c r="B502" s="47"/>
      <c r="C502" s="47"/>
      <c r="D502" s="47"/>
      <c r="E502" s="47"/>
      <c r="F502" s="9"/>
      <c r="G502" s="8"/>
      <c r="H502" s="47"/>
      <c r="I502" s="4"/>
      <c r="J502" s="4"/>
      <c r="K502" s="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6"/>
      <c r="B503" s="47"/>
      <c r="C503" s="47"/>
      <c r="D503" s="47"/>
      <c r="E503" s="47"/>
      <c r="F503" s="9"/>
      <c r="G503" s="8"/>
      <c r="H503" s="47"/>
      <c r="I503" s="4"/>
      <c r="J503" s="4"/>
      <c r="K503" s="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7"/>
      <c r="B504" s="47"/>
      <c r="C504" s="47"/>
      <c r="D504" s="47"/>
      <c r="E504" s="47"/>
      <c r="F504" s="9"/>
      <c r="G504" s="8"/>
      <c r="H504" s="47"/>
      <c r="I504" s="4"/>
      <c r="J504" s="4"/>
      <c r="K504" s="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7"/>
      <c r="B505" s="47"/>
      <c r="C505" s="47"/>
      <c r="D505" s="47"/>
      <c r="E505" s="47"/>
      <c r="F505" s="9"/>
      <c r="G505" s="8"/>
      <c r="H505" s="47"/>
      <c r="I505" s="4"/>
      <c r="J505" s="4"/>
      <c r="K505" s="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7"/>
      <c r="B506" s="47"/>
      <c r="C506" s="47"/>
      <c r="D506" s="47"/>
      <c r="E506" s="47"/>
      <c r="F506" s="9"/>
      <c r="G506" s="8"/>
      <c r="H506" s="47"/>
      <c r="I506" s="4"/>
      <c r="J506" s="4"/>
      <c r="K506" s="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7"/>
      <c r="B507" s="47"/>
      <c r="C507" s="47"/>
      <c r="D507" s="47"/>
      <c r="E507" s="47"/>
      <c r="F507" s="9"/>
      <c r="G507" s="8"/>
      <c r="H507" s="47"/>
      <c r="I507" s="4"/>
      <c r="J507" s="4"/>
      <c r="K507" s="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7"/>
      <c r="B508" s="47"/>
      <c r="C508" s="47"/>
      <c r="D508" s="47"/>
      <c r="E508" s="47"/>
      <c r="F508" s="9"/>
      <c r="G508" s="8"/>
      <c r="H508" s="47"/>
      <c r="I508" s="4"/>
      <c r="J508" s="4"/>
      <c r="K508" s="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7"/>
      <c r="B509" s="47"/>
      <c r="C509" s="47"/>
      <c r="D509" s="47"/>
      <c r="E509" s="47"/>
      <c r="F509" s="9"/>
      <c r="G509" s="8"/>
      <c r="H509" s="47"/>
      <c r="I509" s="4"/>
      <c r="J509" s="4"/>
      <c r="K509" s="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7"/>
      <c r="B510" s="47"/>
      <c r="C510" s="47"/>
      <c r="D510" s="47"/>
      <c r="E510" s="47"/>
      <c r="F510" s="9"/>
      <c r="G510" s="8"/>
      <c r="H510" s="47"/>
      <c r="I510" s="4"/>
      <c r="J510" s="4"/>
      <c r="K510" s="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7"/>
      <c r="B511" s="47"/>
      <c r="C511" s="47"/>
      <c r="D511" s="47"/>
      <c r="E511" s="47"/>
      <c r="F511" s="9"/>
      <c r="G511" s="8"/>
      <c r="H511" s="47"/>
      <c r="I511" s="4"/>
      <c r="J511" s="4"/>
      <c r="K511" s="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7"/>
      <c r="B512" s="47"/>
      <c r="C512" s="47"/>
      <c r="D512" s="47"/>
      <c r="E512" s="47"/>
      <c r="F512" s="9"/>
      <c r="G512" s="8"/>
      <c r="H512" s="47"/>
      <c r="I512" s="4"/>
      <c r="J512" s="4"/>
      <c r="K512" s="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7"/>
      <c r="B513" s="47"/>
      <c r="C513" s="47"/>
      <c r="D513" s="47"/>
      <c r="E513" s="47"/>
      <c r="F513" s="9"/>
      <c r="G513" s="8"/>
      <c r="H513" s="47"/>
      <c r="I513" s="4"/>
      <c r="J513" s="4"/>
      <c r="K513" s="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7"/>
      <c r="B514" s="47"/>
      <c r="C514" s="47"/>
      <c r="D514" s="47"/>
      <c r="E514" s="47"/>
      <c r="F514" s="9"/>
      <c r="G514" s="8"/>
      <c r="H514" s="47"/>
      <c r="I514" s="4"/>
      <c r="J514" s="4"/>
      <c r="K514" s="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7"/>
      <c r="B515" s="47"/>
      <c r="C515" s="47"/>
      <c r="D515" s="47"/>
      <c r="E515" s="47"/>
      <c r="F515" s="9"/>
      <c r="G515" s="8"/>
      <c r="H515" s="47"/>
      <c r="I515" s="4"/>
      <c r="J515" s="4"/>
      <c r="K515" s="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7"/>
      <c r="B516" s="47"/>
      <c r="C516" s="47"/>
      <c r="D516" s="47"/>
      <c r="E516" s="47"/>
      <c r="F516" s="9"/>
      <c r="G516" s="8"/>
      <c r="H516" s="47"/>
      <c r="I516" s="4"/>
      <c r="J516" s="4"/>
      <c r="K516" s="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7"/>
      <c r="B517" s="47"/>
      <c r="C517" s="47"/>
      <c r="D517" s="47"/>
      <c r="E517" s="47"/>
      <c r="F517" s="9"/>
      <c r="G517" s="8"/>
      <c r="H517" s="47"/>
      <c r="I517" s="4"/>
      <c r="J517" s="4"/>
      <c r="K517" s="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7"/>
      <c r="B518" s="47"/>
      <c r="C518" s="47"/>
      <c r="D518" s="47"/>
      <c r="E518" s="47"/>
      <c r="F518" s="9"/>
      <c r="G518" s="8"/>
      <c r="H518" s="47"/>
      <c r="I518" s="4"/>
      <c r="J518" s="4"/>
      <c r="K518" s="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7"/>
      <c r="B519" s="47"/>
      <c r="C519" s="47"/>
      <c r="D519" s="47"/>
      <c r="E519" s="47"/>
      <c r="F519" s="9"/>
      <c r="G519" s="8"/>
      <c r="H519" s="47"/>
      <c r="I519" s="4"/>
      <c r="J519" s="4"/>
      <c r="K519" s="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7"/>
      <c r="B520" s="47"/>
      <c r="C520" s="47"/>
      <c r="D520" s="47"/>
      <c r="E520" s="47"/>
      <c r="F520" s="9"/>
      <c r="G520" s="8"/>
      <c r="H520" s="47"/>
      <c r="I520" s="4"/>
      <c r="J520" s="4"/>
      <c r="K520" s="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7"/>
      <c r="B521" s="47"/>
      <c r="C521" s="47"/>
      <c r="D521" s="47"/>
      <c r="E521" s="47"/>
      <c r="F521" s="9"/>
      <c r="G521" s="8"/>
      <c r="H521" s="47"/>
      <c r="I521" s="4"/>
      <c r="J521" s="4"/>
      <c r="K521" s="5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7"/>
      <c r="B522" s="47"/>
      <c r="C522" s="47"/>
      <c r="D522" s="47"/>
      <c r="E522" s="47"/>
      <c r="F522" s="9"/>
      <c r="G522" s="8"/>
      <c r="H522" s="47"/>
      <c r="I522" s="4"/>
      <c r="J522" s="4"/>
      <c r="K522" s="5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7"/>
      <c r="B523" s="47"/>
      <c r="C523" s="47"/>
      <c r="D523" s="47"/>
      <c r="E523" s="47"/>
      <c r="F523" s="9"/>
      <c r="G523" s="8"/>
      <c r="H523" s="47"/>
      <c r="I523" s="4"/>
      <c r="J523" s="4"/>
      <c r="K523" s="5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7"/>
      <c r="B524" s="47"/>
      <c r="C524" s="47"/>
      <c r="D524" s="47"/>
      <c r="E524" s="47"/>
      <c r="F524" s="9"/>
      <c r="G524" s="8"/>
      <c r="H524" s="47"/>
      <c r="I524" s="4"/>
      <c r="J524" s="4"/>
      <c r="K524" s="5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7"/>
      <c r="B525" s="47"/>
      <c r="C525" s="47"/>
      <c r="D525" s="47"/>
      <c r="E525" s="47"/>
      <c r="F525" s="9"/>
      <c r="G525" s="8"/>
      <c r="H525" s="47"/>
      <c r="I525" s="4"/>
      <c r="J525" s="4"/>
      <c r="K525" s="5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7"/>
      <c r="B526" s="47"/>
      <c r="C526" s="47"/>
      <c r="D526" s="47"/>
      <c r="E526" s="47"/>
      <c r="F526" s="9"/>
      <c r="G526" s="8"/>
      <c r="H526" s="47"/>
      <c r="I526" s="4"/>
      <c r="J526" s="4"/>
      <c r="K526" s="5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7"/>
      <c r="B527" s="47"/>
      <c r="C527" s="47"/>
      <c r="D527" s="47"/>
      <c r="E527" s="47"/>
      <c r="F527" s="9"/>
      <c r="G527" s="8"/>
      <c r="H527" s="47"/>
      <c r="I527" s="4"/>
      <c r="J527" s="4"/>
      <c r="K527" s="5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7"/>
      <c r="B528" s="47"/>
      <c r="C528" s="47"/>
      <c r="D528" s="47"/>
      <c r="E528" s="47"/>
      <c r="F528" s="9"/>
      <c r="G528" s="8"/>
      <c r="H528" s="47"/>
      <c r="I528" s="4"/>
      <c r="J528" s="4"/>
      <c r="K528" s="5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7"/>
      <c r="B529" s="47"/>
      <c r="C529" s="47"/>
      <c r="D529" s="47"/>
      <c r="E529" s="47"/>
      <c r="F529" s="9"/>
      <c r="G529" s="8"/>
      <c r="H529" s="47"/>
      <c r="I529" s="4"/>
      <c r="J529" s="4"/>
      <c r="K529" s="5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7"/>
      <c r="B530" s="47"/>
      <c r="C530" s="47"/>
      <c r="D530" s="47"/>
      <c r="E530" s="47"/>
      <c r="F530" s="9"/>
      <c r="G530" s="8"/>
      <c r="H530" s="47"/>
      <c r="I530" s="4"/>
      <c r="J530" s="4"/>
      <c r="K530" s="5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7"/>
      <c r="B531" s="47"/>
      <c r="C531" s="47"/>
      <c r="D531" s="47"/>
      <c r="E531" s="47"/>
      <c r="F531" s="9"/>
      <c r="G531" s="8"/>
      <c r="H531" s="47"/>
      <c r="I531" s="4"/>
      <c r="J531" s="4"/>
      <c r="K531" s="5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7"/>
      <c r="B532" s="47"/>
      <c r="C532" s="47"/>
      <c r="D532" s="47"/>
      <c r="E532" s="47"/>
      <c r="F532" s="9"/>
      <c r="G532" s="8"/>
      <c r="H532" s="47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7"/>
      <c r="B533" s="47"/>
      <c r="C533" s="47"/>
      <c r="D533" s="47"/>
      <c r="E533" s="47"/>
      <c r="F533" s="9"/>
      <c r="G533" s="8"/>
      <c r="H533" s="47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7"/>
      <c r="B534" s="47"/>
      <c r="C534" s="47"/>
      <c r="D534" s="47"/>
      <c r="E534" s="47"/>
      <c r="F534" s="9"/>
      <c r="G534" s="8"/>
      <c r="H534" s="47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7"/>
      <c r="B535" s="47"/>
      <c r="C535" s="47"/>
      <c r="D535" s="47"/>
      <c r="E535" s="47"/>
      <c r="F535" s="9"/>
      <c r="G535" s="8"/>
      <c r="H535" s="47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7"/>
      <c r="B536" s="47"/>
      <c r="C536" s="47"/>
      <c r="D536" s="47"/>
      <c r="E536" s="47"/>
      <c r="F536" s="9"/>
      <c r="G536" s="8"/>
      <c r="H536" s="47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7"/>
      <c r="B537" s="47"/>
      <c r="C537" s="47"/>
      <c r="D537" s="47"/>
      <c r="E537" s="47"/>
      <c r="F537" s="9"/>
      <c r="G537" s="8"/>
      <c r="H537" s="47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7"/>
      <c r="B538" s="47"/>
      <c r="C538" s="47"/>
      <c r="D538" s="47"/>
      <c r="E538" s="47"/>
      <c r="F538" s="9"/>
      <c r="G538" s="8"/>
      <c r="H538" s="47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7"/>
      <c r="B539" s="47"/>
      <c r="C539" s="47"/>
      <c r="D539" s="47"/>
      <c r="E539" s="47"/>
      <c r="F539" s="9"/>
      <c r="G539" s="8"/>
      <c r="H539" s="47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7"/>
      <c r="B540" s="47"/>
      <c r="C540" s="47"/>
      <c r="D540" s="47"/>
      <c r="E540" s="47"/>
      <c r="F540" s="9"/>
      <c r="G540" s="8"/>
      <c r="H540" s="47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7"/>
      <c r="B541" s="47"/>
      <c r="C541" s="47"/>
      <c r="D541" s="47"/>
      <c r="E541" s="47"/>
      <c r="F541" s="9"/>
      <c r="G541" s="8"/>
      <c r="H541" s="47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7"/>
      <c r="B542" s="47"/>
      <c r="C542" s="47"/>
      <c r="D542" s="47"/>
      <c r="E542" s="47"/>
      <c r="F542" s="9"/>
      <c r="G542" s="8"/>
      <c r="H542" s="47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7"/>
      <c r="B543" s="47"/>
      <c r="C543" s="47"/>
      <c r="D543" s="47"/>
      <c r="E543" s="47"/>
      <c r="F543" s="9"/>
      <c r="G543" s="8"/>
      <c r="H543" s="47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7"/>
      <c r="B544" s="47"/>
      <c r="C544" s="47"/>
      <c r="D544" s="47"/>
      <c r="E544" s="47"/>
      <c r="F544" s="9"/>
      <c r="G544" s="8"/>
      <c r="H544" s="47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7"/>
      <c r="B545" s="47"/>
      <c r="C545" s="47"/>
      <c r="D545" s="47"/>
      <c r="E545" s="47"/>
      <c r="F545" s="9"/>
      <c r="G545" s="8"/>
      <c r="H545" s="47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7"/>
      <c r="B546" s="47"/>
      <c r="C546" s="47"/>
      <c r="D546" s="47"/>
      <c r="E546" s="47"/>
      <c r="F546" s="9"/>
      <c r="G546" s="8"/>
      <c r="H546" s="47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7"/>
      <c r="B547" s="47"/>
      <c r="C547" s="47"/>
      <c r="D547" s="47"/>
      <c r="E547" s="47"/>
      <c r="F547" s="9"/>
      <c r="G547" s="8"/>
      <c r="H547" s="4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7"/>
      <c r="B548" s="47"/>
      <c r="C548" s="47"/>
      <c r="D548" s="47"/>
      <c r="E548" s="47"/>
      <c r="F548" s="9"/>
      <c r="G548" s="8"/>
      <c r="H548" s="47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7"/>
      <c r="B549" s="47"/>
      <c r="C549" s="47"/>
      <c r="D549" s="47"/>
      <c r="E549" s="47"/>
      <c r="F549" s="9"/>
      <c r="G549" s="8"/>
      <c r="H549" s="4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7"/>
      <c r="B550" s="47"/>
      <c r="C550" s="47"/>
      <c r="D550" s="47"/>
      <c r="E550" s="47"/>
      <c r="F550" s="9"/>
      <c r="G550" s="8"/>
      <c r="H550" s="47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7"/>
      <c r="B551" s="47"/>
      <c r="C551" s="47"/>
      <c r="D551" s="47"/>
      <c r="E551" s="47"/>
      <c r="F551" s="9"/>
      <c r="G551" s="8"/>
      <c r="H551" s="47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7"/>
      <c r="B552" s="47"/>
      <c r="C552" s="47"/>
      <c r="D552" s="47"/>
      <c r="E552" s="47"/>
      <c r="F552" s="9"/>
      <c r="G552" s="8"/>
      <c r="H552" s="47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7"/>
      <c r="B553" s="47"/>
      <c r="C553" s="47"/>
      <c r="D553" s="47"/>
      <c r="E553" s="47"/>
      <c r="F553" s="9"/>
      <c r="G553" s="8"/>
      <c r="H553" s="47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7"/>
      <c r="B554" s="47"/>
      <c r="C554" s="47"/>
      <c r="D554" s="47"/>
      <c r="E554" s="47"/>
      <c r="F554" s="9"/>
      <c r="G554" s="8"/>
      <c r="H554" s="47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7"/>
      <c r="B555" s="47"/>
      <c r="C555" s="47"/>
      <c r="D555" s="47"/>
      <c r="E555" s="47"/>
      <c r="F555" s="9"/>
      <c r="G555" s="8"/>
      <c r="H555" s="47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7"/>
      <c r="B556" s="47"/>
      <c r="C556" s="47"/>
      <c r="D556" s="47"/>
      <c r="E556" s="47"/>
      <c r="F556" s="9"/>
      <c r="G556" s="8"/>
      <c r="H556" s="47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7"/>
      <c r="B557" s="47"/>
      <c r="C557" s="47"/>
      <c r="D557" s="47"/>
      <c r="E557" s="47"/>
      <c r="F557" s="9"/>
      <c r="G557" s="8"/>
      <c r="H557" s="47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7"/>
      <c r="B558" s="47"/>
      <c r="C558" s="47"/>
      <c r="D558" s="47"/>
      <c r="E558" s="47"/>
      <c r="F558" s="9"/>
      <c r="G558" s="8"/>
      <c r="H558" s="47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7"/>
      <c r="B559" s="47"/>
      <c r="C559" s="47"/>
      <c r="D559" s="47"/>
      <c r="E559" s="47"/>
      <c r="F559" s="9"/>
      <c r="G559" s="8"/>
      <c r="H559" s="47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7"/>
      <c r="B560" s="47"/>
      <c r="C560" s="47"/>
      <c r="D560" s="47"/>
      <c r="E560" s="47"/>
      <c r="F560" s="9"/>
      <c r="G560" s="8"/>
      <c r="H560" s="47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7"/>
      <c r="B561" s="47"/>
      <c r="C561" s="47"/>
      <c r="D561" s="47"/>
      <c r="E561" s="47"/>
      <c r="F561" s="9"/>
      <c r="G561" s="8"/>
      <c r="H561" s="47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7"/>
      <c r="B562" s="47"/>
      <c r="C562" s="47"/>
      <c r="D562" s="47"/>
      <c r="E562" s="47"/>
      <c r="F562" s="9"/>
      <c r="G562" s="8"/>
      <c r="H562" s="47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7"/>
      <c r="B563" s="47"/>
      <c r="C563" s="47"/>
      <c r="D563" s="47"/>
      <c r="E563" s="47"/>
      <c r="F563" s="9"/>
      <c r="G563" s="8"/>
      <c r="H563" s="47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7"/>
      <c r="B564" s="47"/>
      <c r="C564" s="47"/>
      <c r="D564" s="47"/>
      <c r="E564" s="47"/>
      <c r="F564" s="9"/>
      <c r="G564" s="8"/>
      <c r="H564" s="47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7"/>
      <c r="B565" s="47"/>
      <c r="C565" s="47"/>
      <c r="D565" s="47"/>
      <c r="E565" s="47"/>
      <c r="F565" s="9"/>
      <c r="G565" s="8"/>
      <c r="H565" s="47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7"/>
      <c r="B566" s="47"/>
      <c r="C566" s="47"/>
      <c r="D566" s="47"/>
      <c r="E566" s="47"/>
      <c r="F566" s="9"/>
      <c r="G566" s="8"/>
      <c r="H566" s="47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7"/>
      <c r="B567" s="47"/>
      <c r="C567" s="47"/>
      <c r="D567" s="47"/>
      <c r="E567" s="47"/>
      <c r="F567" s="9"/>
      <c r="G567" s="8"/>
      <c r="H567" s="47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7"/>
      <c r="B568" s="47"/>
      <c r="C568" s="47"/>
      <c r="D568" s="47"/>
      <c r="E568" s="47"/>
      <c r="F568" s="9"/>
      <c r="G568" s="8"/>
      <c r="H568" s="47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7"/>
      <c r="B569" s="47"/>
      <c r="C569" s="47"/>
      <c r="D569" s="47"/>
      <c r="E569" s="47"/>
      <c r="F569" s="9"/>
      <c r="G569" s="8"/>
      <c r="H569" s="47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7"/>
      <c r="B570" s="47"/>
      <c r="C570" s="47"/>
      <c r="D570" s="47"/>
      <c r="E570" s="47"/>
      <c r="F570" s="9"/>
      <c r="G570" s="8"/>
      <c r="H570" s="47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7"/>
      <c r="B571" s="47"/>
      <c r="C571" s="47"/>
      <c r="D571" s="47"/>
      <c r="E571" s="47"/>
      <c r="F571" s="9"/>
      <c r="G571" s="8"/>
      <c r="H571" s="47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7"/>
      <c r="B572" s="47"/>
      <c r="C572" s="47"/>
      <c r="D572" s="47"/>
      <c r="E572" s="47"/>
      <c r="F572" s="9"/>
      <c r="G572" s="8"/>
      <c r="H572" s="47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7"/>
      <c r="B573" s="47"/>
      <c r="C573" s="47"/>
      <c r="D573" s="47"/>
      <c r="E573" s="47"/>
      <c r="F573" s="9"/>
      <c r="G573" s="8"/>
      <c r="H573" s="47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7"/>
      <c r="B574" s="47"/>
      <c r="C574" s="47"/>
      <c r="D574" s="47"/>
      <c r="E574" s="47"/>
      <c r="F574" s="9"/>
      <c r="G574" s="8"/>
      <c r="H574" s="47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7"/>
      <c r="B575" s="47"/>
      <c r="C575" s="47"/>
      <c r="D575" s="47"/>
      <c r="E575" s="47"/>
      <c r="F575" s="9"/>
      <c r="G575" s="8"/>
      <c r="H575" s="47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7"/>
      <c r="B576" s="47"/>
      <c r="C576" s="47"/>
      <c r="D576" s="47"/>
      <c r="E576" s="47"/>
      <c r="F576" s="9"/>
      <c r="G576" s="8"/>
      <c r="H576" s="47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7"/>
      <c r="B577" s="47"/>
      <c r="C577" s="47"/>
      <c r="D577" s="47"/>
      <c r="E577" s="47"/>
      <c r="F577" s="9"/>
      <c r="G577" s="8"/>
      <c r="H577" s="47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7"/>
      <c r="B578" s="47"/>
      <c r="C578" s="47"/>
      <c r="D578" s="47"/>
      <c r="E578" s="47"/>
      <c r="F578" s="9"/>
      <c r="G578" s="8"/>
      <c r="H578" s="4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7"/>
      <c r="B579" s="47"/>
      <c r="C579" s="47"/>
      <c r="D579" s="47"/>
      <c r="E579" s="47"/>
      <c r="F579" s="9"/>
      <c r="G579" s="8"/>
      <c r="H579" s="47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7"/>
      <c r="B580" s="47"/>
      <c r="C580" s="47"/>
      <c r="D580" s="47"/>
      <c r="E580" s="47"/>
      <c r="F580" s="9"/>
      <c r="G580" s="8"/>
      <c r="H580" s="4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7"/>
      <c r="B581" s="47"/>
      <c r="C581" s="47"/>
      <c r="D581" s="47"/>
      <c r="E581" s="47"/>
      <c r="F581" s="9"/>
      <c r="G581" s="8"/>
      <c r="H581" s="47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7"/>
      <c r="B582" s="47"/>
      <c r="C582" s="47"/>
      <c r="D582" s="47"/>
      <c r="E582" s="47"/>
      <c r="F582" s="9"/>
      <c r="G582" s="8"/>
      <c r="H582" s="47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7"/>
      <c r="B583" s="47"/>
      <c r="C583" s="47"/>
      <c r="D583" s="47"/>
      <c r="E583" s="47"/>
      <c r="F583" s="9"/>
      <c r="G583" s="8"/>
      <c r="H583" s="47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7"/>
      <c r="B584" s="47"/>
      <c r="C584" s="47"/>
      <c r="D584" s="47"/>
      <c r="E584" s="47"/>
      <c r="F584" s="9"/>
      <c r="G584" s="8"/>
      <c r="H584" s="47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7"/>
      <c r="B585" s="47"/>
      <c r="C585" s="47"/>
      <c r="D585" s="47"/>
      <c r="E585" s="47"/>
      <c r="F585" s="9"/>
      <c r="G585" s="8"/>
      <c r="H585" s="47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7"/>
      <c r="B586" s="47"/>
      <c r="C586" s="47"/>
      <c r="D586" s="47"/>
      <c r="E586" s="47"/>
      <c r="F586" s="9"/>
      <c r="G586" s="8"/>
      <c r="H586" s="47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7"/>
      <c r="B587" s="47"/>
      <c r="C587" s="47"/>
      <c r="D587" s="47"/>
      <c r="E587" s="47"/>
      <c r="F587" s="9"/>
      <c r="G587" s="8"/>
      <c r="H587" s="47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7"/>
      <c r="B588" s="47"/>
      <c r="C588" s="47"/>
      <c r="D588" s="47"/>
      <c r="E588" s="47"/>
      <c r="F588" s="9"/>
      <c r="G588" s="8"/>
      <c r="H588" s="47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7"/>
      <c r="B589" s="47"/>
      <c r="C589" s="47"/>
      <c r="D589" s="47"/>
      <c r="E589" s="47"/>
      <c r="F589" s="9"/>
      <c r="G589" s="8"/>
      <c r="H589" s="47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7"/>
      <c r="B590" s="47"/>
      <c r="C590" s="47"/>
      <c r="D590" s="47"/>
      <c r="E590" s="47"/>
      <c r="F590" s="9"/>
      <c r="G590" s="8"/>
      <c r="H590" s="47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7"/>
      <c r="B591" s="47"/>
      <c r="C591" s="47"/>
      <c r="D591" s="47"/>
      <c r="E591" s="47"/>
      <c r="F591" s="9"/>
      <c r="G591" s="8"/>
      <c r="H591" s="47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7"/>
      <c r="B592" s="47"/>
      <c r="C592" s="47"/>
      <c r="D592" s="47"/>
      <c r="E592" s="47"/>
      <c r="F592" s="9"/>
      <c r="G592" s="8"/>
      <c r="H592" s="4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7"/>
      <c r="B593" s="47"/>
      <c r="C593" s="47"/>
      <c r="D593" s="47"/>
      <c r="E593" s="47"/>
      <c r="F593" s="9"/>
      <c r="G593" s="8"/>
      <c r="H593" s="47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7"/>
      <c r="B594" s="47"/>
      <c r="C594" s="47"/>
      <c r="D594" s="47"/>
      <c r="E594" s="47"/>
      <c r="F594" s="9"/>
      <c r="G594" s="8"/>
      <c r="H594" s="47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7"/>
      <c r="B595" s="47"/>
      <c r="C595" s="47"/>
      <c r="D595" s="47"/>
      <c r="E595" s="47"/>
      <c r="F595" s="9"/>
      <c r="G595" s="8"/>
      <c r="H595" s="4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7"/>
      <c r="B596" s="47"/>
      <c r="C596" s="47"/>
      <c r="D596" s="47"/>
      <c r="E596" s="47"/>
      <c r="F596" s="9"/>
      <c r="G596" s="8"/>
      <c r="H596" s="47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7"/>
      <c r="B597" s="47"/>
      <c r="C597" s="47"/>
      <c r="D597" s="47"/>
      <c r="E597" s="47"/>
      <c r="F597" s="9"/>
      <c r="G597" s="8"/>
      <c r="H597" s="47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7"/>
      <c r="B598" s="47"/>
      <c r="C598" s="47"/>
      <c r="D598" s="47"/>
      <c r="E598" s="47"/>
      <c r="F598" s="9"/>
      <c r="G598" s="8"/>
      <c r="H598" s="47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7"/>
      <c r="B599" s="47"/>
      <c r="C599" s="47"/>
      <c r="D599" s="47"/>
      <c r="E599" s="47"/>
      <c r="F599" s="9"/>
      <c r="G599" s="8"/>
      <c r="H599" s="47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7"/>
      <c r="B600" s="47"/>
      <c r="C600" s="47"/>
      <c r="D600" s="47"/>
      <c r="E600" s="47"/>
      <c r="F600" s="9"/>
      <c r="G600" s="8"/>
      <c r="H600" s="47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7"/>
      <c r="B601" s="47"/>
      <c r="C601" s="47"/>
      <c r="D601" s="47"/>
      <c r="E601" s="47"/>
      <c r="F601" s="9"/>
      <c r="G601" s="8"/>
      <c r="H601" s="47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7"/>
      <c r="B602" s="47"/>
      <c r="C602" s="47"/>
      <c r="D602" s="47"/>
      <c r="E602" s="47"/>
      <c r="F602" s="9"/>
      <c r="G602" s="8"/>
      <c r="H602" s="47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7"/>
      <c r="B603" s="47"/>
      <c r="C603" s="47"/>
      <c r="D603" s="47"/>
      <c r="E603" s="47"/>
      <c r="F603" s="9"/>
      <c r="G603" s="8"/>
      <c r="H603" s="47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7"/>
      <c r="B604" s="47"/>
      <c r="C604" s="47"/>
      <c r="D604" s="47"/>
      <c r="E604" s="47"/>
      <c r="F604" s="9"/>
      <c r="G604" s="8"/>
      <c r="H604" s="47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7"/>
      <c r="B605" s="47"/>
      <c r="C605" s="47"/>
      <c r="D605" s="47"/>
      <c r="E605" s="47"/>
      <c r="F605" s="9"/>
      <c r="G605" s="8"/>
      <c r="H605" s="47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7"/>
      <c r="B606" s="47"/>
      <c r="C606" s="47"/>
      <c r="D606" s="47"/>
      <c r="E606" s="47"/>
      <c r="F606" s="9"/>
      <c r="G606" s="8"/>
      <c r="H606" s="4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7"/>
      <c r="B607" s="47"/>
      <c r="C607" s="47"/>
      <c r="D607" s="47"/>
      <c r="E607" s="47"/>
      <c r="F607" s="9"/>
      <c r="G607" s="8"/>
      <c r="H607" s="47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7"/>
      <c r="B608" s="47"/>
      <c r="C608" s="47"/>
      <c r="D608" s="47"/>
      <c r="E608" s="47"/>
      <c r="F608" s="9"/>
      <c r="G608" s="8"/>
      <c r="H608" s="47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7"/>
      <c r="B609" s="47"/>
      <c r="C609" s="47"/>
      <c r="D609" s="47"/>
      <c r="E609" s="47"/>
      <c r="F609" s="9"/>
      <c r="G609" s="8"/>
      <c r="H609" s="4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7"/>
      <c r="B610" s="47"/>
      <c r="C610" s="47"/>
      <c r="D610" s="47"/>
      <c r="E610" s="47"/>
      <c r="F610" s="9"/>
      <c r="G610" s="8"/>
      <c r="H610" s="47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7"/>
      <c r="B611" s="47"/>
      <c r="C611" s="47"/>
      <c r="D611" s="47"/>
      <c r="E611" s="47"/>
      <c r="F611" s="9"/>
      <c r="G611" s="8"/>
      <c r="H611" s="4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7"/>
      <c r="B612" s="47"/>
      <c r="C612" s="47"/>
      <c r="D612" s="47"/>
      <c r="E612" s="47"/>
      <c r="F612" s="9"/>
      <c r="G612" s="8"/>
      <c r="H612" s="47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7"/>
      <c r="B613" s="47"/>
      <c r="C613" s="47"/>
      <c r="D613" s="47"/>
      <c r="E613" s="47"/>
      <c r="F613" s="9"/>
      <c r="G613" s="8"/>
      <c r="H613" s="47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7"/>
      <c r="B614" s="47"/>
      <c r="C614" s="47"/>
      <c r="D614" s="47"/>
      <c r="E614" s="47"/>
      <c r="F614" s="9"/>
      <c r="G614" s="8"/>
      <c r="H614" s="47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7"/>
      <c r="B615" s="47"/>
      <c r="C615" s="47"/>
      <c r="D615" s="47"/>
      <c r="E615" s="47"/>
      <c r="F615" s="9"/>
      <c r="G615" s="8"/>
      <c r="H615" s="47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7"/>
      <c r="B616" s="47"/>
      <c r="C616" s="47"/>
      <c r="D616" s="47"/>
      <c r="E616" s="47"/>
      <c r="F616" s="9"/>
      <c r="G616" s="8"/>
      <c r="H616" s="47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7"/>
      <c r="B617" s="47"/>
      <c r="C617" s="47"/>
      <c r="D617" s="47"/>
      <c r="E617" s="47"/>
      <c r="F617" s="9"/>
      <c r="G617" s="8"/>
      <c r="H617" s="47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7"/>
      <c r="B618" s="47"/>
      <c r="C618" s="47"/>
      <c r="D618" s="47"/>
      <c r="E618" s="47"/>
      <c r="F618" s="9"/>
      <c r="G618" s="8"/>
      <c r="H618" s="47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7"/>
      <c r="B619" s="47"/>
      <c r="C619" s="47"/>
      <c r="D619" s="47"/>
      <c r="E619" s="47"/>
      <c r="F619" s="9"/>
      <c r="G619" s="8"/>
      <c r="H619" s="47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7"/>
      <c r="B620" s="47"/>
      <c r="C620" s="47"/>
      <c r="D620" s="47"/>
      <c r="E620" s="47"/>
      <c r="F620" s="9"/>
      <c r="G620" s="8"/>
      <c r="H620" s="47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7"/>
      <c r="B621" s="47"/>
      <c r="C621" s="47"/>
      <c r="D621" s="47"/>
      <c r="E621" s="47"/>
      <c r="F621" s="9"/>
      <c r="G621" s="8"/>
      <c r="H621" s="47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7"/>
      <c r="B622" s="47"/>
      <c r="C622" s="47"/>
      <c r="D622" s="47"/>
      <c r="E622" s="47"/>
      <c r="F622" s="9"/>
      <c r="G622" s="8"/>
      <c r="H622" s="47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7"/>
      <c r="B623" s="47"/>
      <c r="C623" s="47"/>
      <c r="D623" s="47"/>
      <c r="E623" s="47"/>
      <c r="F623" s="9"/>
      <c r="G623" s="8"/>
      <c r="H623" s="47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7"/>
      <c r="B624" s="47"/>
      <c r="C624" s="47"/>
      <c r="D624" s="47"/>
      <c r="E624" s="47"/>
      <c r="F624" s="9"/>
      <c r="G624" s="8"/>
      <c r="H624" s="47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7"/>
      <c r="B625" s="47"/>
      <c r="C625" s="47"/>
      <c r="D625" s="47"/>
      <c r="E625" s="47"/>
      <c r="F625" s="9"/>
      <c r="G625" s="8"/>
      <c r="H625" s="47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7"/>
      <c r="B626" s="47"/>
      <c r="C626" s="47"/>
      <c r="D626" s="47"/>
      <c r="E626" s="47"/>
      <c r="F626" s="9"/>
      <c r="G626" s="8"/>
      <c r="H626" s="47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7"/>
      <c r="B627" s="47"/>
      <c r="C627" s="47"/>
      <c r="D627" s="47"/>
      <c r="E627" s="47"/>
      <c r="F627" s="9"/>
      <c r="G627" s="8"/>
      <c r="H627" s="47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7"/>
      <c r="B628" s="47"/>
      <c r="C628" s="47"/>
      <c r="D628" s="47"/>
      <c r="E628" s="47"/>
      <c r="F628" s="9"/>
      <c r="G628" s="8"/>
      <c r="H628" s="47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7"/>
      <c r="B629" s="47"/>
      <c r="C629" s="47"/>
      <c r="D629" s="47"/>
      <c r="E629" s="47"/>
      <c r="F629" s="9"/>
      <c r="G629" s="8"/>
      <c r="H629" s="47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7"/>
      <c r="B630" s="47"/>
      <c r="C630" s="47"/>
      <c r="D630" s="47"/>
      <c r="E630" s="47"/>
      <c r="F630" s="9"/>
      <c r="G630" s="8"/>
      <c r="H630" s="47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7"/>
      <c r="B631" s="47"/>
      <c r="C631" s="47"/>
      <c r="D631" s="47"/>
      <c r="E631" s="47"/>
      <c r="F631" s="9"/>
      <c r="G631" s="8"/>
      <c r="H631" s="47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7"/>
      <c r="B632" s="47"/>
      <c r="C632" s="47"/>
      <c r="D632" s="47"/>
      <c r="E632" s="47"/>
      <c r="F632" s="9"/>
      <c r="G632" s="8"/>
      <c r="H632" s="47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7"/>
      <c r="B633" s="47"/>
      <c r="C633" s="47"/>
      <c r="D633" s="47"/>
      <c r="E633" s="47"/>
      <c r="F633" s="9"/>
      <c r="G633" s="8"/>
      <c r="H633" s="47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7"/>
      <c r="B634" s="47"/>
      <c r="C634" s="47"/>
      <c r="D634" s="47"/>
      <c r="E634" s="47"/>
      <c r="F634" s="9"/>
      <c r="G634" s="8"/>
      <c r="H634" s="47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7"/>
      <c r="B635" s="47"/>
      <c r="C635" s="47"/>
      <c r="D635" s="47"/>
      <c r="E635" s="47"/>
      <c r="F635" s="9"/>
      <c r="G635" s="8"/>
      <c r="H635" s="47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7"/>
      <c r="B636" s="47"/>
      <c r="C636" s="47"/>
      <c r="D636" s="47"/>
      <c r="E636" s="47"/>
      <c r="F636" s="9"/>
      <c r="G636" s="8"/>
      <c r="H636" s="47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7"/>
      <c r="B637" s="47"/>
      <c r="C637" s="47"/>
      <c r="D637" s="47"/>
      <c r="E637" s="47"/>
      <c r="F637" s="9"/>
      <c r="G637" s="8"/>
      <c r="H637" s="47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7"/>
      <c r="B638" s="47"/>
      <c r="C638" s="47"/>
      <c r="D638" s="47"/>
      <c r="E638" s="47"/>
      <c r="F638" s="9"/>
      <c r="G638" s="8"/>
      <c r="H638" s="47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7"/>
      <c r="B639" s="47"/>
      <c r="C639" s="47"/>
      <c r="D639" s="47"/>
      <c r="E639" s="47"/>
      <c r="F639" s="9"/>
      <c r="G639" s="8"/>
      <c r="H639" s="47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7"/>
      <c r="B640" s="47"/>
      <c r="C640" s="47"/>
      <c r="D640" s="47"/>
      <c r="E640" s="47"/>
      <c r="F640" s="9"/>
      <c r="G640" s="8"/>
      <c r="H640" s="47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7"/>
      <c r="B641" s="47"/>
      <c r="C641" s="47"/>
      <c r="D641" s="47"/>
      <c r="E641" s="47"/>
      <c r="F641" s="9"/>
      <c r="G641" s="8"/>
      <c r="H641" s="47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7"/>
      <c r="B642" s="47"/>
      <c r="C642" s="47"/>
      <c r="D642" s="47"/>
      <c r="E642" s="47"/>
      <c r="F642" s="9"/>
      <c r="G642" s="8"/>
      <c r="H642" s="47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7"/>
      <c r="B643" s="47"/>
      <c r="C643" s="47"/>
      <c r="D643" s="47"/>
      <c r="E643" s="47"/>
      <c r="F643" s="9"/>
      <c r="G643" s="8"/>
      <c r="H643" s="4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7"/>
      <c r="B644" s="47"/>
      <c r="C644" s="47"/>
      <c r="D644" s="47"/>
      <c r="E644" s="47"/>
      <c r="F644" s="9"/>
      <c r="G644" s="8"/>
      <c r="H644" s="47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7"/>
      <c r="B645" s="47"/>
      <c r="C645" s="47"/>
      <c r="D645" s="47"/>
      <c r="E645" s="47"/>
      <c r="F645" s="9"/>
      <c r="G645" s="8"/>
      <c r="H645" s="4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7"/>
      <c r="B646" s="47"/>
      <c r="C646" s="47"/>
      <c r="D646" s="47"/>
      <c r="E646" s="47"/>
      <c r="F646" s="9"/>
      <c r="G646" s="8"/>
      <c r="H646" s="47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7"/>
      <c r="B647" s="47"/>
      <c r="C647" s="47"/>
      <c r="D647" s="47"/>
      <c r="E647" s="47"/>
      <c r="F647" s="9"/>
      <c r="G647" s="8"/>
      <c r="H647" s="47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7"/>
      <c r="B648" s="47"/>
      <c r="C648" s="47"/>
      <c r="D648" s="47"/>
      <c r="E648" s="47"/>
      <c r="F648" s="9"/>
      <c r="G648" s="8"/>
      <c r="H648" s="47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7"/>
      <c r="B649" s="47"/>
      <c r="C649" s="47"/>
      <c r="D649" s="47"/>
      <c r="E649" s="47"/>
      <c r="F649" s="9"/>
      <c r="G649" s="8"/>
      <c r="H649" s="47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7"/>
      <c r="B650" s="47"/>
      <c r="C650" s="47"/>
      <c r="D650" s="47"/>
      <c r="E650" s="47"/>
      <c r="F650" s="9"/>
      <c r="G650" s="8"/>
      <c r="H650" s="47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7"/>
      <c r="B651" s="47"/>
      <c r="C651" s="47"/>
      <c r="D651" s="47"/>
      <c r="E651" s="47"/>
      <c r="F651" s="9"/>
      <c r="G651" s="8"/>
      <c r="H651" s="47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7"/>
      <c r="B652" s="47"/>
      <c r="C652" s="47"/>
      <c r="D652" s="47"/>
      <c r="E652" s="47"/>
      <c r="F652" s="9"/>
      <c r="G652" s="8"/>
      <c r="H652" s="47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7"/>
      <c r="B653" s="47"/>
      <c r="C653" s="47"/>
      <c r="D653" s="47"/>
      <c r="E653" s="47"/>
      <c r="F653" s="9"/>
      <c r="G653" s="8"/>
      <c r="H653" s="47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7"/>
      <c r="B654" s="47"/>
      <c r="C654" s="47"/>
      <c r="D654" s="47"/>
      <c r="E654" s="47"/>
      <c r="F654" s="9"/>
      <c r="G654" s="8"/>
      <c r="H654" s="47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7"/>
      <c r="B655" s="47"/>
      <c r="C655" s="47"/>
      <c r="D655" s="47"/>
      <c r="E655" s="47"/>
      <c r="F655" s="9"/>
      <c r="G655" s="8"/>
      <c r="H655" s="47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7"/>
      <c r="B656" s="47"/>
      <c r="C656" s="47"/>
      <c r="D656" s="47"/>
      <c r="E656" s="47"/>
      <c r="F656" s="9"/>
      <c r="G656" s="8"/>
      <c r="H656" s="47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7"/>
      <c r="B657" s="47"/>
      <c r="C657" s="47"/>
      <c r="D657" s="47"/>
      <c r="E657" s="47"/>
      <c r="F657" s="9"/>
      <c r="G657" s="8"/>
      <c r="H657" s="47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7"/>
      <c r="B658" s="47"/>
      <c r="C658" s="47"/>
      <c r="D658" s="47"/>
      <c r="E658" s="47"/>
      <c r="F658" s="9"/>
      <c r="G658" s="8"/>
      <c r="H658" s="47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7"/>
      <c r="B659" s="47"/>
      <c r="C659" s="47"/>
      <c r="D659" s="47"/>
      <c r="E659" s="47"/>
      <c r="F659" s="9"/>
      <c r="G659" s="8"/>
      <c r="H659" s="47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7"/>
      <c r="B660" s="47"/>
      <c r="C660" s="47"/>
      <c r="D660" s="47"/>
      <c r="E660" s="47"/>
      <c r="F660" s="9"/>
      <c r="G660" s="8"/>
      <c r="H660" s="47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7"/>
      <c r="B661" s="47"/>
      <c r="C661" s="47"/>
      <c r="D661" s="47"/>
      <c r="E661" s="47"/>
      <c r="F661" s="9"/>
      <c r="G661" s="8"/>
      <c r="H661" s="47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7"/>
      <c r="B662" s="47"/>
      <c r="C662" s="47"/>
      <c r="D662" s="47"/>
      <c r="E662" s="47"/>
      <c r="F662" s="9"/>
      <c r="G662" s="8"/>
      <c r="H662" s="47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7"/>
      <c r="B663" s="47"/>
      <c r="C663" s="47"/>
      <c r="D663" s="47"/>
      <c r="E663" s="47"/>
      <c r="F663" s="9"/>
      <c r="G663" s="8"/>
      <c r="H663" s="47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7"/>
      <c r="B664" s="47"/>
      <c r="C664" s="47"/>
      <c r="D664" s="47"/>
      <c r="E664" s="47"/>
      <c r="F664" s="9"/>
      <c r="G664" s="8"/>
      <c r="H664" s="47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7"/>
      <c r="B665" s="47"/>
      <c r="C665" s="47"/>
      <c r="D665" s="47"/>
      <c r="E665" s="47"/>
      <c r="F665" s="9"/>
      <c r="G665" s="8"/>
      <c r="H665" s="47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7"/>
      <c r="B666" s="47"/>
      <c r="C666" s="47"/>
      <c r="D666" s="47"/>
      <c r="E666" s="47"/>
      <c r="F666" s="9"/>
      <c r="G666" s="8"/>
      <c r="H666" s="47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7"/>
      <c r="B667" s="47"/>
      <c r="C667" s="47"/>
      <c r="D667" s="47"/>
      <c r="E667" s="47"/>
      <c r="F667" s="9"/>
      <c r="G667" s="8"/>
      <c r="H667" s="47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7"/>
      <c r="B668" s="47"/>
      <c r="C668" s="47"/>
      <c r="D668" s="47"/>
      <c r="E668" s="47"/>
      <c r="F668" s="9"/>
      <c r="G668" s="8"/>
      <c r="H668" s="47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7"/>
      <c r="B669" s="47"/>
      <c r="C669" s="47"/>
      <c r="D669" s="47"/>
      <c r="E669" s="47"/>
      <c r="F669" s="9"/>
      <c r="G669" s="8"/>
      <c r="H669" s="47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7"/>
      <c r="B670" s="47"/>
      <c r="C670" s="47"/>
      <c r="D670" s="47"/>
      <c r="E670" s="47"/>
      <c r="F670" s="9"/>
      <c r="G670" s="8"/>
      <c r="H670" s="47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7"/>
      <c r="B671" s="47"/>
      <c r="C671" s="47"/>
      <c r="D671" s="47"/>
      <c r="E671" s="47"/>
      <c r="F671" s="9"/>
      <c r="G671" s="8"/>
      <c r="H671" s="47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7"/>
      <c r="B672" s="47"/>
      <c r="C672" s="47"/>
      <c r="D672" s="47"/>
      <c r="E672" s="47"/>
      <c r="F672" s="9"/>
      <c r="G672" s="8"/>
      <c r="H672" s="47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7"/>
      <c r="B673" s="47"/>
      <c r="C673" s="47"/>
      <c r="D673" s="47"/>
      <c r="E673" s="47"/>
      <c r="F673" s="9"/>
      <c r="G673" s="8"/>
      <c r="H673" s="47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7"/>
      <c r="B674" s="47"/>
      <c r="C674" s="47"/>
      <c r="D674" s="47"/>
      <c r="E674" s="47"/>
      <c r="F674" s="9"/>
      <c r="G674" s="8"/>
      <c r="H674" s="47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7"/>
      <c r="B675" s="47"/>
      <c r="C675" s="47"/>
      <c r="D675" s="47"/>
      <c r="E675" s="47"/>
      <c r="F675" s="9"/>
      <c r="G675" s="8"/>
      <c r="H675" s="47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7"/>
      <c r="B676" s="47"/>
      <c r="C676" s="47"/>
      <c r="D676" s="47"/>
      <c r="E676" s="47"/>
      <c r="F676" s="9"/>
      <c r="G676" s="8"/>
      <c r="H676" s="47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7"/>
      <c r="B677" s="47"/>
      <c r="C677" s="47"/>
      <c r="D677" s="47"/>
      <c r="E677" s="47"/>
      <c r="F677" s="9"/>
      <c r="G677" s="8"/>
      <c r="H677" s="4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7"/>
      <c r="B678" s="47"/>
      <c r="C678" s="47"/>
      <c r="D678" s="47"/>
      <c r="E678" s="47"/>
      <c r="F678" s="9"/>
      <c r="G678" s="8"/>
      <c r="H678" s="47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7"/>
      <c r="B679" s="47"/>
      <c r="C679" s="47"/>
      <c r="D679" s="47"/>
      <c r="E679" s="47"/>
      <c r="F679" s="9"/>
      <c r="G679" s="8"/>
      <c r="H679" s="47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7"/>
      <c r="B680" s="47"/>
      <c r="C680" s="47"/>
      <c r="D680" s="47"/>
      <c r="E680" s="47"/>
      <c r="F680" s="9"/>
      <c r="G680" s="8"/>
      <c r="H680" s="47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7"/>
      <c r="B681" s="47"/>
      <c r="C681" s="47"/>
      <c r="D681" s="47"/>
      <c r="E681" s="47"/>
      <c r="F681" s="9"/>
      <c r="G681" s="8"/>
      <c r="H681" s="47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7"/>
      <c r="B682" s="47"/>
      <c r="C682" s="47"/>
      <c r="D682" s="47"/>
      <c r="E682" s="47"/>
      <c r="F682" s="9"/>
      <c r="G682" s="8"/>
      <c r="H682" s="47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7"/>
      <c r="B683" s="47"/>
      <c r="C683" s="47"/>
      <c r="D683" s="47"/>
      <c r="E683" s="47"/>
      <c r="F683" s="9"/>
      <c r="G683" s="8"/>
      <c r="H683" s="47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7"/>
      <c r="B684" s="47"/>
      <c r="C684" s="47"/>
      <c r="D684" s="47"/>
      <c r="E684" s="47"/>
      <c r="F684" s="9"/>
      <c r="G684" s="8"/>
      <c r="H684" s="47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7"/>
      <c r="B685" s="47"/>
      <c r="C685" s="47"/>
      <c r="D685" s="47"/>
      <c r="E685" s="47"/>
      <c r="F685" s="9"/>
      <c r="G685" s="8"/>
      <c r="H685" s="47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7"/>
      <c r="B686" s="47"/>
      <c r="C686" s="47"/>
      <c r="D686" s="47"/>
      <c r="E686" s="47"/>
      <c r="F686" s="9"/>
      <c r="G686" s="8"/>
      <c r="H686" s="47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7"/>
      <c r="B687" s="47"/>
      <c r="C687" s="47"/>
      <c r="D687" s="47"/>
      <c r="E687" s="47"/>
      <c r="F687" s="9"/>
      <c r="G687" s="8"/>
      <c r="H687" s="47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7"/>
      <c r="B688" s="47"/>
      <c r="C688" s="47"/>
      <c r="D688" s="47"/>
      <c r="E688" s="47"/>
      <c r="F688" s="9"/>
      <c r="G688" s="8"/>
      <c r="H688" s="47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7"/>
      <c r="B689" s="47"/>
      <c r="C689" s="47"/>
      <c r="D689" s="47"/>
      <c r="E689" s="47"/>
      <c r="F689" s="9"/>
      <c r="G689" s="8"/>
      <c r="H689" s="47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7"/>
      <c r="B690" s="47"/>
      <c r="C690" s="47"/>
      <c r="D690" s="47"/>
      <c r="E690" s="47"/>
      <c r="F690" s="9"/>
      <c r="G690" s="8"/>
      <c r="H690" s="47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7"/>
      <c r="B691" s="47"/>
      <c r="C691" s="47"/>
      <c r="D691" s="47"/>
      <c r="E691" s="47"/>
      <c r="F691" s="9"/>
      <c r="G691" s="8"/>
      <c r="H691" s="47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7"/>
      <c r="B692" s="47"/>
      <c r="C692" s="47"/>
      <c r="D692" s="47"/>
      <c r="E692" s="47"/>
      <c r="F692" s="9"/>
      <c r="G692" s="8"/>
      <c r="H692" s="47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7"/>
      <c r="B693" s="47"/>
      <c r="C693" s="47"/>
      <c r="D693" s="47"/>
      <c r="E693" s="47"/>
      <c r="F693" s="9"/>
      <c r="G693" s="8"/>
      <c r="H693" s="47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7"/>
      <c r="B694" s="47"/>
      <c r="C694" s="47"/>
      <c r="D694" s="47"/>
      <c r="E694" s="47"/>
      <c r="F694" s="9"/>
      <c r="G694" s="8"/>
      <c r="H694" s="47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7"/>
      <c r="B695" s="47"/>
      <c r="C695" s="47"/>
      <c r="D695" s="47"/>
      <c r="E695" s="47"/>
      <c r="F695" s="9"/>
      <c r="G695" s="8"/>
      <c r="H695" s="47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7"/>
      <c r="B696" s="47"/>
      <c r="C696" s="47"/>
      <c r="D696" s="47"/>
      <c r="E696" s="47"/>
      <c r="F696" s="9"/>
      <c r="G696" s="8"/>
      <c r="H696" s="47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7"/>
      <c r="B697" s="47"/>
      <c r="C697" s="47"/>
      <c r="D697" s="47"/>
      <c r="E697" s="47"/>
      <c r="F697" s="9"/>
      <c r="G697" s="8"/>
      <c r="H697" s="47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7"/>
      <c r="B698" s="47"/>
      <c r="C698" s="47"/>
      <c r="D698" s="47"/>
      <c r="E698" s="47"/>
      <c r="F698" s="9"/>
      <c r="G698" s="8"/>
      <c r="H698" s="47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7"/>
      <c r="B699" s="47"/>
      <c r="C699" s="47"/>
      <c r="D699" s="47"/>
      <c r="E699" s="47"/>
      <c r="F699" s="9"/>
      <c r="G699" s="8"/>
      <c r="H699" s="47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7"/>
      <c r="B700" s="47"/>
      <c r="C700" s="47"/>
      <c r="D700" s="47"/>
      <c r="E700" s="47"/>
      <c r="F700" s="9"/>
      <c r="G700" s="8"/>
      <c r="H700" s="47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7"/>
      <c r="B701" s="47"/>
      <c r="C701" s="47"/>
      <c r="D701" s="47"/>
      <c r="E701" s="47"/>
      <c r="F701" s="9"/>
      <c r="G701" s="8"/>
      <c r="H701" s="47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7"/>
      <c r="B702" s="47"/>
      <c r="C702" s="47"/>
      <c r="D702" s="47"/>
      <c r="E702" s="47"/>
      <c r="F702" s="9"/>
      <c r="G702" s="8"/>
      <c r="H702" s="47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7"/>
      <c r="B703" s="47"/>
      <c r="C703" s="47"/>
      <c r="D703" s="47"/>
      <c r="E703" s="47"/>
      <c r="F703" s="9"/>
      <c r="G703" s="8"/>
      <c r="H703" s="47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7"/>
      <c r="B704" s="47"/>
      <c r="C704" s="47"/>
      <c r="D704" s="47"/>
      <c r="E704" s="47"/>
      <c r="F704" s="9"/>
      <c r="G704" s="8"/>
      <c r="H704" s="47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7"/>
      <c r="B705" s="47"/>
      <c r="C705" s="47"/>
      <c r="D705" s="47"/>
      <c r="E705" s="47"/>
      <c r="F705" s="9"/>
      <c r="G705" s="8"/>
      <c r="H705" s="47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7"/>
      <c r="B706" s="47"/>
      <c r="C706" s="47"/>
      <c r="D706" s="47"/>
      <c r="E706" s="47"/>
      <c r="F706" s="9"/>
      <c r="G706" s="8"/>
      <c r="H706" s="47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7"/>
      <c r="B707" s="47"/>
      <c r="C707" s="47"/>
      <c r="D707" s="47"/>
      <c r="E707" s="47"/>
      <c r="F707" s="9"/>
      <c r="G707" s="8"/>
      <c r="H707" s="47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7"/>
      <c r="B708" s="47"/>
      <c r="C708" s="47"/>
      <c r="D708" s="47"/>
      <c r="E708" s="47"/>
      <c r="F708" s="9"/>
      <c r="G708" s="8"/>
      <c r="H708" s="47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7"/>
      <c r="B709" s="47"/>
      <c r="C709" s="47"/>
      <c r="D709" s="47"/>
      <c r="E709" s="47"/>
      <c r="F709" s="9"/>
      <c r="G709" s="8"/>
      <c r="H709" s="47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7"/>
      <c r="B710" s="47"/>
      <c r="C710" s="47"/>
      <c r="D710" s="47"/>
      <c r="E710" s="47"/>
      <c r="F710" s="9"/>
      <c r="G710" s="8"/>
      <c r="H710" s="47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7"/>
      <c r="B711" s="47"/>
      <c r="C711" s="47"/>
      <c r="D711" s="47"/>
      <c r="E711" s="47"/>
      <c r="F711" s="9"/>
      <c r="G711" s="8"/>
      <c r="H711" s="47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7"/>
      <c r="B712" s="47"/>
      <c r="C712" s="47"/>
      <c r="D712" s="47"/>
      <c r="E712" s="47"/>
      <c r="F712" s="9"/>
      <c r="G712" s="8"/>
      <c r="H712" s="47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7"/>
      <c r="B713" s="47"/>
      <c r="C713" s="47"/>
      <c r="D713" s="47"/>
      <c r="E713" s="47"/>
      <c r="F713" s="9"/>
      <c r="G713" s="8"/>
      <c r="H713" s="47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7"/>
      <c r="B714" s="47"/>
      <c r="C714" s="47"/>
      <c r="D714" s="47"/>
      <c r="E714" s="47"/>
      <c r="F714" s="9"/>
      <c r="G714" s="8"/>
      <c r="H714" s="47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7"/>
      <c r="B715" s="47"/>
      <c r="C715" s="47"/>
      <c r="D715" s="47"/>
      <c r="E715" s="47"/>
      <c r="F715" s="9"/>
      <c r="G715" s="8"/>
      <c r="H715" s="47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7"/>
      <c r="B716" s="47"/>
      <c r="C716" s="47"/>
      <c r="D716" s="47"/>
      <c r="E716" s="47"/>
      <c r="F716" s="9"/>
      <c r="G716" s="8"/>
      <c r="H716" s="47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7"/>
      <c r="B717" s="47"/>
      <c r="C717" s="47"/>
      <c r="D717" s="47"/>
      <c r="E717" s="47"/>
      <c r="F717" s="9"/>
      <c r="G717" s="8"/>
      <c r="H717" s="47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7"/>
      <c r="B718" s="47"/>
      <c r="C718" s="47"/>
      <c r="D718" s="47"/>
      <c r="E718" s="47"/>
      <c r="F718" s="9"/>
      <c r="G718" s="8"/>
      <c r="H718" s="47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7"/>
      <c r="B719" s="47"/>
      <c r="C719" s="47"/>
      <c r="D719" s="47"/>
      <c r="E719" s="47"/>
      <c r="F719" s="9"/>
      <c r="G719" s="8"/>
      <c r="H719" s="47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7"/>
      <c r="B720" s="47"/>
      <c r="C720" s="47"/>
      <c r="D720" s="47"/>
      <c r="E720" s="47"/>
      <c r="F720" s="9"/>
      <c r="G720" s="8"/>
      <c r="H720" s="47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7"/>
      <c r="B721" s="47"/>
      <c r="C721" s="47"/>
      <c r="D721" s="47"/>
      <c r="E721" s="47"/>
      <c r="F721" s="9"/>
      <c r="G721" s="8"/>
      <c r="H721" s="47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7"/>
      <c r="B722" s="47"/>
      <c r="C722" s="47"/>
      <c r="D722" s="47"/>
      <c r="E722" s="47"/>
      <c r="F722" s="9"/>
      <c r="G722" s="8"/>
      <c r="H722" s="47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7"/>
      <c r="B723" s="47"/>
      <c r="C723" s="47"/>
      <c r="D723" s="47"/>
      <c r="E723" s="47"/>
      <c r="F723" s="9"/>
      <c r="G723" s="8"/>
      <c r="H723" s="47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7"/>
      <c r="B724" s="47"/>
      <c r="C724" s="47"/>
      <c r="D724" s="47"/>
      <c r="E724" s="47"/>
      <c r="F724" s="9"/>
      <c r="G724" s="8"/>
      <c r="H724" s="47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7"/>
      <c r="B725" s="47"/>
      <c r="C725" s="47"/>
      <c r="D725" s="47"/>
      <c r="E725" s="47"/>
      <c r="F725" s="9"/>
      <c r="G725" s="8"/>
      <c r="H725" s="47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7"/>
      <c r="B726" s="47"/>
      <c r="C726" s="47"/>
      <c r="D726" s="47"/>
      <c r="E726" s="47"/>
      <c r="F726" s="9"/>
      <c r="G726" s="8"/>
      <c r="H726" s="47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7"/>
      <c r="B727" s="47"/>
      <c r="C727" s="47"/>
      <c r="D727" s="47"/>
      <c r="E727" s="47"/>
      <c r="F727" s="9"/>
      <c r="G727" s="8"/>
      <c r="H727" s="47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7"/>
      <c r="B728" s="47"/>
      <c r="C728" s="47"/>
      <c r="D728" s="47"/>
      <c r="E728" s="47"/>
      <c r="F728" s="9"/>
      <c r="G728" s="8"/>
      <c r="H728" s="47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7"/>
      <c r="B729" s="47"/>
      <c r="C729" s="47"/>
      <c r="D729" s="47"/>
      <c r="E729" s="47"/>
      <c r="F729" s="9"/>
      <c r="G729" s="8"/>
      <c r="H729" s="47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7"/>
      <c r="B730" s="47"/>
      <c r="C730" s="47"/>
      <c r="D730" s="47"/>
      <c r="E730" s="47"/>
      <c r="F730" s="9"/>
      <c r="G730" s="8"/>
      <c r="H730" s="47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7"/>
      <c r="B731" s="47"/>
      <c r="C731" s="47"/>
      <c r="D731" s="47"/>
      <c r="E731" s="47"/>
      <c r="F731" s="9"/>
      <c r="G731" s="8"/>
      <c r="H731" s="47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7"/>
      <c r="B732" s="47"/>
      <c r="C732" s="47"/>
      <c r="D732" s="47"/>
      <c r="E732" s="47"/>
      <c r="F732" s="9"/>
      <c r="G732" s="8"/>
      <c r="H732" s="47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7"/>
      <c r="B733" s="47"/>
      <c r="C733" s="47"/>
      <c r="D733" s="47"/>
      <c r="E733" s="47"/>
      <c r="F733" s="9"/>
      <c r="G733" s="8"/>
      <c r="H733" s="47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7"/>
      <c r="B734" s="47"/>
      <c r="C734" s="47"/>
      <c r="D734" s="47"/>
      <c r="E734" s="47"/>
      <c r="F734" s="9"/>
      <c r="G734" s="8"/>
      <c r="H734" s="47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7"/>
      <c r="B735" s="47"/>
      <c r="C735" s="47"/>
      <c r="D735" s="47"/>
      <c r="E735" s="47"/>
      <c r="F735" s="9"/>
      <c r="G735" s="8"/>
      <c r="H735" s="47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7"/>
      <c r="B736" s="47"/>
      <c r="C736" s="47"/>
      <c r="D736" s="47"/>
      <c r="E736" s="47"/>
      <c r="F736" s="9"/>
      <c r="G736" s="8"/>
      <c r="H736" s="47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7"/>
      <c r="B737" s="47"/>
      <c r="C737" s="47"/>
      <c r="D737" s="47"/>
      <c r="E737" s="47"/>
      <c r="F737" s="9"/>
      <c r="G737" s="8"/>
      <c r="H737" s="47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7"/>
      <c r="B738" s="47"/>
      <c r="C738" s="47"/>
      <c r="D738" s="47"/>
      <c r="E738" s="47"/>
      <c r="F738" s="9"/>
      <c r="G738" s="8"/>
      <c r="H738" s="47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7"/>
      <c r="B739" s="47"/>
      <c r="C739" s="47"/>
      <c r="D739" s="47"/>
      <c r="E739" s="47"/>
      <c r="F739" s="9"/>
      <c r="G739" s="8"/>
      <c r="H739" s="47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7"/>
      <c r="B740" s="47"/>
      <c r="C740" s="47"/>
      <c r="D740" s="47"/>
      <c r="E740" s="47"/>
      <c r="F740" s="9"/>
      <c r="G740" s="8"/>
      <c r="H740" s="47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7"/>
      <c r="B741" s="47"/>
      <c r="C741" s="47"/>
      <c r="D741" s="47"/>
      <c r="E741" s="47"/>
      <c r="F741" s="9"/>
      <c r="G741" s="8"/>
      <c r="H741" s="47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7"/>
      <c r="B742" s="47"/>
      <c r="C742" s="47"/>
      <c r="D742" s="47"/>
      <c r="E742" s="47"/>
      <c r="F742" s="9"/>
      <c r="G742" s="8"/>
      <c r="H742" s="47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7"/>
      <c r="B743" s="47"/>
      <c r="C743" s="47"/>
      <c r="D743" s="47"/>
      <c r="E743" s="47"/>
      <c r="F743" s="9"/>
      <c r="G743" s="8"/>
      <c r="H743" s="47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7"/>
      <c r="B744" s="47"/>
      <c r="C744" s="47"/>
      <c r="D744" s="47"/>
      <c r="E744" s="47"/>
      <c r="F744" s="9"/>
      <c r="G744" s="8"/>
      <c r="H744" s="47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7"/>
      <c r="B745" s="47"/>
      <c r="C745" s="47"/>
      <c r="D745" s="47"/>
      <c r="E745" s="47"/>
      <c r="F745" s="9"/>
      <c r="G745" s="8"/>
      <c r="H745" s="47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7"/>
      <c r="B746" s="47"/>
      <c r="C746" s="47"/>
      <c r="D746" s="47"/>
      <c r="E746" s="47"/>
      <c r="F746" s="9"/>
      <c r="G746" s="8"/>
      <c r="H746" s="47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7"/>
      <c r="B747" s="47"/>
      <c r="C747" s="47"/>
      <c r="D747" s="47"/>
      <c r="E747" s="47"/>
      <c r="F747" s="9"/>
      <c r="G747" s="8"/>
      <c r="H747" s="47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7"/>
      <c r="B748" s="47"/>
      <c r="C748" s="47"/>
      <c r="D748" s="47"/>
      <c r="E748" s="47"/>
      <c r="F748" s="9"/>
      <c r="G748" s="8"/>
      <c r="H748" s="47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7"/>
      <c r="B749" s="47"/>
      <c r="C749" s="47"/>
      <c r="D749" s="47"/>
      <c r="E749" s="47"/>
      <c r="F749" s="9"/>
      <c r="G749" s="8"/>
      <c r="H749" s="47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7"/>
      <c r="B750" s="47"/>
      <c r="C750" s="47"/>
      <c r="D750" s="47"/>
      <c r="E750" s="47"/>
      <c r="F750" s="9"/>
      <c r="G750" s="8"/>
      <c r="H750" s="47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7"/>
      <c r="B751" s="47"/>
      <c r="C751" s="47"/>
      <c r="D751" s="47"/>
      <c r="E751" s="47"/>
      <c r="F751" s="9"/>
      <c r="G751" s="8"/>
      <c r="H751" s="47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7"/>
      <c r="B752" s="47"/>
      <c r="C752" s="47"/>
      <c r="D752" s="47"/>
      <c r="E752" s="47"/>
      <c r="F752" s="9"/>
      <c r="G752" s="8"/>
      <c r="H752" s="47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7"/>
      <c r="B753" s="47"/>
      <c r="C753" s="47"/>
      <c r="D753" s="47"/>
      <c r="E753" s="47"/>
      <c r="F753" s="9"/>
      <c r="G753" s="8"/>
      <c r="H753" s="47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7"/>
      <c r="B754" s="47"/>
      <c r="C754" s="47"/>
      <c r="D754" s="47"/>
      <c r="E754" s="47"/>
      <c r="F754" s="9"/>
      <c r="G754" s="8"/>
      <c r="H754" s="47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7"/>
      <c r="B755" s="47"/>
      <c r="C755" s="47"/>
      <c r="D755" s="47"/>
      <c r="E755" s="47"/>
      <c r="F755" s="9"/>
      <c r="G755" s="8"/>
      <c r="H755" s="47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7"/>
      <c r="B756" s="47"/>
      <c r="C756" s="47"/>
      <c r="D756" s="47"/>
      <c r="E756" s="47"/>
      <c r="F756" s="9"/>
      <c r="G756" s="8"/>
      <c r="H756" s="47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7"/>
      <c r="B757" s="47"/>
      <c r="C757" s="47"/>
      <c r="D757" s="47"/>
      <c r="E757" s="47"/>
      <c r="F757" s="9"/>
      <c r="G757" s="8"/>
      <c r="H757" s="47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7"/>
      <c r="B758" s="47"/>
      <c r="C758" s="47"/>
      <c r="D758" s="47"/>
      <c r="E758" s="47"/>
      <c r="F758" s="9"/>
      <c r="G758" s="8"/>
      <c r="H758" s="47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7"/>
      <c r="B759" s="47"/>
      <c r="C759" s="47"/>
      <c r="D759" s="47"/>
      <c r="E759" s="47"/>
      <c r="F759" s="9"/>
      <c r="G759" s="8"/>
      <c r="H759" s="47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7"/>
      <c r="B760" s="47"/>
      <c r="C760" s="47"/>
      <c r="D760" s="47"/>
      <c r="E760" s="47"/>
      <c r="F760" s="9"/>
      <c r="G760" s="8"/>
      <c r="H760" s="47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7"/>
      <c r="B761" s="47"/>
      <c r="C761" s="47"/>
      <c r="D761" s="47"/>
      <c r="E761" s="47"/>
      <c r="F761" s="9"/>
      <c r="G761" s="8"/>
      <c r="H761" s="47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7"/>
      <c r="B762" s="47"/>
      <c r="C762" s="47"/>
      <c r="D762" s="47"/>
      <c r="E762" s="47"/>
      <c r="F762" s="9"/>
      <c r="G762" s="8"/>
      <c r="H762" s="47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7"/>
      <c r="B763" s="47"/>
      <c r="C763" s="47"/>
      <c r="D763" s="47"/>
      <c r="E763" s="47"/>
      <c r="F763" s="9"/>
      <c r="G763" s="8"/>
      <c r="H763" s="47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7"/>
      <c r="B764" s="47"/>
      <c r="C764" s="47"/>
      <c r="D764" s="47"/>
      <c r="E764" s="47"/>
      <c r="F764" s="9"/>
      <c r="G764" s="8"/>
      <c r="H764" s="47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7"/>
      <c r="B765" s="47"/>
      <c r="C765" s="47"/>
      <c r="D765" s="47"/>
      <c r="E765" s="47"/>
      <c r="F765" s="9"/>
      <c r="G765" s="8"/>
      <c r="H765" s="47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7"/>
      <c r="B766" s="47"/>
      <c r="C766" s="47"/>
      <c r="D766" s="47"/>
      <c r="E766" s="47"/>
      <c r="F766" s="9"/>
      <c r="G766" s="8"/>
      <c r="H766" s="47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7"/>
      <c r="B767" s="47"/>
      <c r="C767" s="47"/>
      <c r="D767" s="47"/>
      <c r="E767" s="47"/>
      <c r="F767" s="9"/>
      <c r="G767" s="8"/>
      <c r="H767" s="47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7"/>
      <c r="B768" s="47"/>
      <c r="C768" s="47"/>
      <c r="D768" s="47"/>
      <c r="E768" s="47"/>
      <c r="F768" s="9"/>
      <c r="G768" s="8"/>
      <c r="H768" s="47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7"/>
      <c r="B769" s="47"/>
      <c r="C769" s="47"/>
      <c r="D769" s="47"/>
      <c r="E769" s="47"/>
      <c r="F769" s="9"/>
      <c r="G769" s="8"/>
      <c r="H769" s="47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7"/>
      <c r="B770" s="47"/>
      <c r="C770" s="47"/>
      <c r="D770" s="47"/>
      <c r="E770" s="47"/>
      <c r="F770" s="9"/>
      <c r="G770" s="8"/>
      <c r="H770" s="47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7"/>
      <c r="B771" s="47"/>
      <c r="C771" s="47"/>
      <c r="D771" s="47"/>
      <c r="E771" s="47"/>
      <c r="F771" s="9"/>
      <c r="G771" s="8"/>
      <c r="H771" s="47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7"/>
      <c r="B772" s="47"/>
      <c r="C772" s="47"/>
      <c r="D772" s="47"/>
      <c r="E772" s="47"/>
      <c r="F772" s="9"/>
      <c r="G772" s="8"/>
      <c r="H772" s="47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7"/>
      <c r="B773" s="47"/>
      <c r="C773" s="47"/>
      <c r="D773" s="47"/>
      <c r="E773" s="47"/>
      <c r="F773" s="9"/>
      <c r="G773" s="8"/>
      <c r="H773" s="47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7"/>
      <c r="B774" s="47"/>
      <c r="C774" s="47"/>
      <c r="D774" s="47"/>
      <c r="E774" s="47"/>
      <c r="F774" s="9"/>
      <c r="G774" s="8"/>
      <c r="H774" s="47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7"/>
      <c r="B775" s="47"/>
      <c r="C775" s="47"/>
      <c r="D775" s="47"/>
      <c r="E775" s="47"/>
      <c r="F775" s="9"/>
      <c r="G775" s="8"/>
      <c r="H775" s="47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7"/>
      <c r="B776" s="47"/>
      <c r="C776" s="47"/>
      <c r="D776" s="47"/>
      <c r="E776" s="47"/>
      <c r="F776" s="9"/>
      <c r="G776" s="8"/>
      <c r="H776" s="47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7"/>
      <c r="B777" s="47"/>
      <c r="C777" s="47"/>
      <c r="D777" s="47"/>
      <c r="E777" s="47"/>
      <c r="F777" s="9"/>
      <c r="G777" s="8"/>
      <c r="H777" s="47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7"/>
      <c r="B778" s="47"/>
      <c r="C778" s="47"/>
      <c r="D778" s="47"/>
      <c r="E778" s="47"/>
      <c r="F778" s="9"/>
      <c r="G778" s="8"/>
      <c r="H778" s="47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7"/>
      <c r="B779" s="47"/>
      <c r="C779" s="47"/>
      <c r="D779" s="47"/>
      <c r="E779" s="47"/>
      <c r="F779" s="9"/>
      <c r="G779" s="8"/>
      <c r="H779" s="47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7"/>
      <c r="B780" s="47"/>
      <c r="C780" s="47"/>
      <c r="D780" s="47"/>
      <c r="E780" s="47"/>
      <c r="F780" s="9"/>
      <c r="G780" s="8"/>
      <c r="H780" s="47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7"/>
      <c r="B781" s="47"/>
      <c r="C781" s="47"/>
      <c r="D781" s="47"/>
      <c r="E781" s="47"/>
      <c r="F781" s="9"/>
      <c r="G781" s="8"/>
      <c r="H781" s="47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7"/>
      <c r="B782" s="47"/>
      <c r="C782" s="47"/>
      <c r="D782" s="47"/>
      <c r="E782" s="47"/>
      <c r="F782" s="9"/>
      <c r="G782" s="8"/>
      <c r="H782" s="47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7"/>
      <c r="B783" s="47"/>
      <c r="C783" s="47"/>
      <c r="D783" s="47"/>
      <c r="E783" s="47"/>
      <c r="F783" s="9"/>
      <c r="G783" s="8"/>
      <c r="H783" s="47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7"/>
      <c r="B784" s="47"/>
      <c r="C784" s="47"/>
      <c r="D784" s="47"/>
      <c r="E784" s="47"/>
      <c r="F784" s="9"/>
      <c r="G784" s="8"/>
      <c r="H784" s="47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7"/>
      <c r="B785" s="47"/>
      <c r="C785" s="47"/>
      <c r="D785" s="47"/>
      <c r="E785" s="47"/>
      <c r="F785" s="9"/>
      <c r="G785" s="8"/>
      <c r="H785" s="47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7"/>
      <c r="B786" s="47"/>
      <c r="C786" s="47"/>
      <c r="D786" s="47"/>
      <c r="E786" s="47"/>
      <c r="F786" s="9"/>
      <c r="G786" s="8"/>
      <c r="H786" s="47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7"/>
      <c r="B787" s="47"/>
      <c r="C787" s="47"/>
      <c r="D787" s="47"/>
      <c r="E787" s="47"/>
      <c r="F787" s="9"/>
      <c r="G787" s="8"/>
      <c r="H787" s="47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7"/>
      <c r="B788" s="47"/>
      <c r="C788" s="47"/>
      <c r="D788" s="47"/>
      <c r="E788" s="47"/>
      <c r="F788" s="9"/>
      <c r="G788" s="8"/>
      <c r="H788" s="47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7"/>
      <c r="B789" s="47"/>
      <c r="C789" s="47"/>
      <c r="D789" s="47"/>
      <c r="E789" s="47"/>
      <c r="F789" s="9"/>
      <c r="G789" s="8"/>
      <c r="H789" s="47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7"/>
      <c r="B790" s="47"/>
      <c r="C790" s="47"/>
      <c r="D790" s="47"/>
      <c r="E790" s="47"/>
      <c r="F790" s="9"/>
      <c r="G790" s="8"/>
      <c r="H790" s="47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7"/>
      <c r="B791" s="47"/>
      <c r="C791" s="47"/>
      <c r="D791" s="47"/>
      <c r="E791" s="47"/>
      <c r="F791" s="9"/>
      <c r="G791" s="8"/>
      <c r="H791" s="47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7"/>
      <c r="B792" s="47"/>
      <c r="C792" s="47"/>
      <c r="D792" s="47"/>
      <c r="E792" s="47"/>
      <c r="F792" s="9"/>
      <c r="G792" s="8"/>
      <c r="H792" s="47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7"/>
      <c r="B793" s="47"/>
      <c r="C793" s="47"/>
      <c r="D793" s="47"/>
      <c r="E793" s="47"/>
      <c r="F793" s="9"/>
      <c r="G793" s="8"/>
      <c r="H793" s="47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7"/>
      <c r="B794" s="47"/>
      <c r="C794" s="47"/>
      <c r="D794" s="47"/>
      <c r="E794" s="47"/>
      <c r="F794" s="9"/>
      <c r="G794" s="8"/>
      <c r="H794" s="47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7"/>
      <c r="B795" s="47"/>
      <c r="C795" s="47"/>
      <c r="D795" s="47"/>
      <c r="E795" s="47"/>
      <c r="F795" s="9"/>
      <c r="G795" s="8"/>
      <c r="H795" s="47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7"/>
      <c r="B796" s="47"/>
      <c r="C796" s="47"/>
      <c r="D796" s="47"/>
      <c r="E796" s="47"/>
      <c r="F796" s="9"/>
      <c r="G796" s="8"/>
      <c r="H796" s="47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7"/>
      <c r="B797" s="47"/>
      <c r="C797" s="47"/>
      <c r="D797" s="47"/>
      <c r="E797" s="47"/>
      <c r="F797" s="9"/>
      <c r="G797" s="8"/>
      <c r="H797" s="47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7"/>
      <c r="B798" s="47"/>
      <c r="C798" s="47"/>
      <c r="D798" s="47"/>
      <c r="E798" s="47"/>
      <c r="F798" s="9"/>
      <c r="G798" s="8"/>
      <c r="H798" s="47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7"/>
      <c r="B799" s="47"/>
      <c r="C799" s="47"/>
      <c r="D799" s="47"/>
      <c r="E799" s="47"/>
      <c r="F799" s="9"/>
      <c r="G799" s="8"/>
      <c r="H799" s="47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7"/>
      <c r="B800" s="47"/>
      <c r="C800" s="47"/>
      <c r="D800" s="47"/>
      <c r="E800" s="47"/>
      <c r="F800" s="9"/>
      <c r="G800" s="8"/>
      <c r="H800" s="47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7"/>
      <c r="B801" s="47"/>
      <c r="C801" s="47"/>
      <c r="D801" s="47"/>
      <c r="E801" s="47"/>
      <c r="F801" s="9"/>
      <c r="G801" s="8"/>
      <c r="H801" s="47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7"/>
      <c r="B802" s="47"/>
      <c r="C802" s="47"/>
      <c r="D802" s="47"/>
      <c r="E802" s="47"/>
      <c r="F802" s="9"/>
      <c r="G802" s="8"/>
      <c r="H802" s="47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7"/>
      <c r="B803" s="47"/>
      <c r="C803" s="47"/>
      <c r="D803" s="47"/>
      <c r="E803" s="47"/>
      <c r="F803" s="9"/>
      <c r="G803" s="8"/>
      <c r="H803" s="47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7"/>
      <c r="B804" s="47"/>
      <c r="C804" s="47"/>
      <c r="D804" s="47"/>
      <c r="E804" s="47"/>
      <c r="F804" s="9"/>
      <c r="G804" s="8"/>
      <c r="H804" s="47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7"/>
      <c r="B805" s="47"/>
      <c r="C805" s="47"/>
      <c r="D805" s="47"/>
      <c r="E805" s="47"/>
      <c r="F805" s="9"/>
      <c r="G805" s="8"/>
      <c r="H805" s="47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7"/>
      <c r="B806" s="47"/>
      <c r="C806" s="47"/>
      <c r="D806" s="47"/>
      <c r="E806" s="47"/>
      <c r="F806" s="9"/>
      <c r="G806" s="8"/>
      <c r="H806" s="47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7"/>
      <c r="B807" s="47"/>
      <c r="C807" s="47"/>
      <c r="D807" s="47"/>
      <c r="E807" s="47"/>
      <c r="F807" s="9"/>
      <c r="G807" s="8"/>
      <c r="H807" s="47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7"/>
      <c r="B808" s="47"/>
      <c r="C808" s="47"/>
      <c r="D808" s="47"/>
      <c r="E808" s="47"/>
      <c r="F808" s="9"/>
      <c r="G808" s="8"/>
      <c r="H808" s="47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7"/>
      <c r="B809" s="47"/>
      <c r="C809" s="47"/>
      <c r="D809" s="47"/>
      <c r="E809" s="47"/>
      <c r="F809" s="9"/>
      <c r="G809" s="8"/>
      <c r="H809" s="47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7"/>
      <c r="B810" s="47"/>
      <c r="C810" s="47"/>
      <c r="D810" s="47"/>
      <c r="E810" s="47"/>
      <c r="F810" s="9"/>
      <c r="G810" s="8"/>
      <c r="H810" s="47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7"/>
      <c r="B811" s="47"/>
      <c r="C811" s="47"/>
      <c r="D811" s="47"/>
      <c r="E811" s="47"/>
      <c r="F811" s="9"/>
      <c r="G811" s="8"/>
      <c r="H811" s="47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7"/>
      <c r="B812" s="47"/>
      <c r="C812" s="47"/>
      <c r="D812" s="47"/>
      <c r="E812" s="47"/>
      <c r="F812" s="9"/>
      <c r="G812" s="8"/>
      <c r="H812" s="47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7"/>
      <c r="B813" s="47"/>
      <c r="C813" s="47"/>
      <c r="D813" s="47"/>
      <c r="E813" s="47"/>
      <c r="F813" s="9"/>
      <c r="G813" s="8"/>
      <c r="H813" s="47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7"/>
      <c r="B814" s="47"/>
      <c r="C814" s="47"/>
      <c r="D814" s="47"/>
      <c r="E814" s="47"/>
      <c r="F814" s="9"/>
      <c r="G814" s="8"/>
      <c r="H814" s="47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7"/>
      <c r="B815" s="47"/>
      <c r="C815" s="47"/>
      <c r="D815" s="47"/>
      <c r="E815" s="47"/>
      <c r="F815" s="9"/>
      <c r="G815" s="8"/>
      <c r="H815" s="47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7"/>
      <c r="B816" s="47"/>
      <c r="C816" s="47"/>
      <c r="D816" s="47"/>
      <c r="E816" s="47"/>
      <c r="F816" s="9"/>
      <c r="G816" s="8"/>
      <c r="H816" s="47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7"/>
      <c r="B817" s="47"/>
      <c r="C817" s="47"/>
      <c r="D817" s="47"/>
      <c r="E817" s="47"/>
      <c r="F817" s="9"/>
      <c r="G817" s="8"/>
      <c r="H817" s="47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7"/>
      <c r="B818" s="47"/>
      <c r="C818" s="47"/>
      <c r="D818" s="47"/>
      <c r="E818" s="47"/>
      <c r="F818" s="9"/>
      <c r="G818" s="8"/>
      <c r="H818" s="47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7"/>
      <c r="B819" s="47"/>
      <c r="C819" s="47"/>
      <c r="D819" s="47"/>
      <c r="E819" s="47"/>
      <c r="F819" s="9"/>
      <c r="G819" s="8"/>
      <c r="H819" s="47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7"/>
      <c r="B820" s="47"/>
      <c r="C820" s="47"/>
      <c r="D820" s="47"/>
      <c r="E820" s="47"/>
      <c r="F820" s="9"/>
      <c r="G820" s="8"/>
      <c r="H820" s="47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7"/>
      <c r="B821" s="47"/>
      <c r="C821" s="47"/>
      <c r="D821" s="47"/>
      <c r="E821" s="47"/>
      <c r="F821" s="9"/>
      <c r="G821" s="8"/>
      <c r="H821" s="47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7"/>
      <c r="B822" s="47"/>
      <c r="C822" s="47"/>
      <c r="D822" s="47"/>
      <c r="E822" s="47"/>
      <c r="F822" s="9"/>
      <c r="G822" s="8"/>
      <c r="H822" s="47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7"/>
      <c r="B823" s="47"/>
      <c r="C823" s="47"/>
      <c r="D823" s="47"/>
      <c r="E823" s="47"/>
      <c r="F823" s="9"/>
      <c r="G823" s="8"/>
      <c r="H823" s="47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7"/>
      <c r="B824" s="47"/>
      <c r="C824" s="47"/>
      <c r="D824" s="47"/>
      <c r="E824" s="47"/>
      <c r="F824" s="9"/>
      <c r="G824" s="8"/>
      <c r="H824" s="47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7"/>
      <c r="B825" s="47"/>
      <c r="C825" s="47"/>
      <c r="D825" s="47"/>
      <c r="E825" s="47"/>
      <c r="F825" s="9"/>
      <c r="G825" s="8"/>
      <c r="H825" s="47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7"/>
      <c r="B826" s="47"/>
      <c r="C826" s="47"/>
      <c r="D826" s="47"/>
      <c r="E826" s="47"/>
      <c r="F826" s="9"/>
      <c r="G826" s="8"/>
      <c r="H826" s="47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7"/>
      <c r="B827" s="47"/>
      <c r="C827" s="47"/>
      <c r="D827" s="47"/>
      <c r="E827" s="47"/>
      <c r="F827" s="9"/>
      <c r="G827" s="8"/>
      <c r="H827" s="47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7"/>
      <c r="B828" s="47"/>
      <c r="C828" s="47"/>
      <c r="D828" s="47"/>
      <c r="E828" s="47"/>
      <c r="F828" s="9"/>
      <c r="G828" s="8"/>
      <c r="H828" s="47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7"/>
      <c r="B829" s="47"/>
      <c r="C829" s="47"/>
      <c r="D829" s="47"/>
      <c r="E829" s="47"/>
      <c r="F829" s="9"/>
      <c r="G829" s="8"/>
      <c r="H829" s="47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7"/>
      <c r="B830" s="47"/>
      <c r="C830" s="47"/>
      <c r="D830" s="47"/>
      <c r="E830" s="47"/>
      <c r="F830" s="9"/>
      <c r="G830" s="8"/>
      <c r="H830" s="47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7"/>
      <c r="B831" s="47"/>
      <c r="C831" s="47"/>
      <c r="D831" s="47"/>
      <c r="E831" s="47"/>
      <c r="F831" s="9"/>
      <c r="G831" s="8"/>
      <c r="H831" s="47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7"/>
      <c r="B832" s="47"/>
      <c r="C832" s="47"/>
      <c r="D832" s="47"/>
      <c r="E832" s="47"/>
      <c r="F832" s="9"/>
      <c r="G832" s="8"/>
      <c r="H832" s="47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7"/>
      <c r="B833" s="47"/>
      <c r="C833" s="47"/>
      <c r="D833" s="47"/>
      <c r="E833" s="47"/>
      <c r="F833" s="9"/>
      <c r="G833" s="8"/>
      <c r="H833" s="47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7"/>
      <c r="B834" s="47"/>
      <c r="C834" s="47"/>
      <c r="D834" s="47"/>
      <c r="E834" s="47"/>
      <c r="F834" s="9"/>
      <c r="G834" s="8"/>
      <c r="H834" s="47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7"/>
      <c r="B835" s="47"/>
      <c r="C835" s="47"/>
      <c r="D835" s="47"/>
      <c r="E835" s="47"/>
      <c r="F835" s="9"/>
      <c r="G835" s="8"/>
      <c r="H835" s="47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7"/>
      <c r="B836" s="47"/>
      <c r="C836" s="47"/>
      <c r="D836" s="47"/>
      <c r="E836" s="47"/>
      <c r="F836" s="9"/>
      <c r="G836" s="8"/>
      <c r="H836" s="47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7"/>
      <c r="B837" s="47"/>
      <c r="C837" s="47"/>
      <c r="D837" s="47"/>
      <c r="E837" s="47"/>
      <c r="F837" s="9"/>
      <c r="G837" s="8"/>
      <c r="H837" s="47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7"/>
      <c r="B838" s="47"/>
      <c r="C838" s="47"/>
      <c r="D838" s="47"/>
      <c r="E838" s="47"/>
      <c r="F838" s="9"/>
      <c r="G838" s="8"/>
      <c r="H838" s="47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7"/>
      <c r="B839" s="47"/>
      <c r="C839" s="47"/>
      <c r="D839" s="47"/>
      <c r="E839" s="47"/>
      <c r="F839" s="9"/>
      <c r="G839" s="8"/>
      <c r="H839" s="47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7"/>
      <c r="B840" s="47"/>
      <c r="C840" s="47"/>
      <c r="D840" s="47"/>
      <c r="E840" s="47"/>
      <c r="F840" s="9"/>
      <c r="G840" s="8"/>
      <c r="H840" s="47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7"/>
      <c r="B841" s="47"/>
      <c r="C841" s="47"/>
      <c r="D841" s="47"/>
      <c r="E841" s="47"/>
      <c r="F841" s="9"/>
      <c r="G841" s="8"/>
      <c r="H841" s="47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7"/>
      <c r="B842" s="47"/>
      <c r="C842" s="47"/>
      <c r="D842" s="47"/>
      <c r="E842" s="47"/>
      <c r="F842" s="9"/>
      <c r="G842" s="8"/>
      <c r="H842" s="47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7"/>
      <c r="B843" s="47"/>
      <c r="C843" s="47"/>
      <c r="D843" s="47"/>
      <c r="E843" s="47"/>
      <c r="F843" s="9"/>
      <c r="G843" s="8"/>
      <c r="H843" s="47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7"/>
      <c r="B844" s="47"/>
      <c r="C844" s="47"/>
      <c r="D844" s="47"/>
      <c r="E844" s="47"/>
      <c r="F844" s="9"/>
      <c r="G844" s="8"/>
      <c r="H844" s="47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7"/>
      <c r="B845" s="47"/>
      <c r="C845" s="47"/>
      <c r="D845" s="47"/>
      <c r="E845" s="47"/>
      <c r="F845" s="9"/>
      <c r="G845" s="8"/>
      <c r="H845" s="47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7"/>
      <c r="B846" s="47"/>
      <c r="C846" s="47"/>
      <c r="D846" s="47"/>
      <c r="E846" s="47"/>
      <c r="F846" s="9"/>
      <c r="G846" s="8"/>
      <c r="H846" s="47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7"/>
      <c r="B847" s="47"/>
      <c r="C847" s="47"/>
      <c r="D847" s="47"/>
      <c r="E847" s="47"/>
      <c r="F847" s="9"/>
      <c r="G847" s="8"/>
      <c r="H847" s="47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7"/>
      <c r="B848" s="47"/>
      <c r="C848" s="47"/>
      <c r="D848" s="47"/>
      <c r="E848" s="47"/>
      <c r="F848" s="9"/>
      <c r="G848" s="8"/>
      <c r="H848" s="47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7"/>
      <c r="B849" s="47"/>
      <c r="C849" s="47"/>
      <c r="D849" s="47"/>
      <c r="E849" s="47"/>
      <c r="F849" s="9"/>
      <c r="G849" s="8"/>
      <c r="H849" s="47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7"/>
      <c r="B850" s="47"/>
      <c r="C850" s="47"/>
      <c r="D850" s="47"/>
      <c r="E850" s="47"/>
      <c r="F850" s="9"/>
      <c r="G850" s="8"/>
      <c r="H850" s="47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7"/>
      <c r="B851" s="47"/>
      <c r="C851" s="47"/>
      <c r="D851" s="47"/>
      <c r="E851" s="47"/>
      <c r="F851" s="9"/>
      <c r="G851" s="8"/>
      <c r="H851" s="47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7"/>
      <c r="B852" s="47"/>
      <c r="C852" s="47"/>
      <c r="D852" s="47"/>
      <c r="E852" s="47"/>
      <c r="F852" s="9"/>
      <c r="G852" s="8"/>
      <c r="H852" s="47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7"/>
      <c r="B853" s="47"/>
      <c r="C853" s="47"/>
      <c r="D853" s="47"/>
      <c r="E853" s="47"/>
      <c r="F853" s="9"/>
      <c r="G853" s="8"/>
      <c r="H853" s="47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7"/>
      <c r="B854" s="47"/>
      <c r="C854" s="47"/>
      <c r="D854" s="47"/>
      <c r="E854" s="47"/>
      <c r="F854" s="9"/>
      <c r="G854" s="8"/>
      <c r="H854" s="47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7"/>
      <c r="B855" s="47"/>
      <c r="C855" s="47"/>
      <c r="D855" s="47"/>
      <c r="E855" s="47"/>
      <c r="F855" s="9"/>
      <c r="G855" s="8"/>
      <c r="H855" s="47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7"/>
      <c r="B856" s="47"/>
      <c r="C856" s="47"/>
      <c r="D856" s="47"/>
      <c r="E856" s="47"/>
      <c r="F856" s="9"/>
      <c r="G856" s="8"/>
      <c r="H856" s="47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7"/>
      <c r="B857" s="47"/>
      <c r="C857" s="47"/>
      <c r="D857" s="47"/>
      <c r="E857" s="47"/>
      <c r="F857" s="9"/>
      <c r="G857" s="8"/>
      <c r="H857" s="47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7"/>
      <c r="B858" s="47"/>
      <c r="C858" s="47"/>
      <c r="D858" s="47"/>
      <c r="E858" s="47"/>
      <c r="F858" s="9"/>
      <c r="G858" s="8"/>
      <c r="H858" s="47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7"/>
      <c r="B859" s="47"/>
      <c r="C859" s="47"/>
      <c r="D859" s="47"/>
      <c r="E859" s="47"/>
      <c r="F859" s="9"/>
      <c r="G859" s="8"/>
      <c r="H859" s="47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7"/>
      <c r="B860" s="47"/>
      <c r="C860" s="47"/>
      <c r="D860" s="47"/>
      <c r="E860" s="47"/>
      <c r="F860" s="9"/>
      <c r="G860" s="8"/>
      <c r="H860" s="47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7"/>
      <c r="B861" s="47"/>
      <c r="C861" s="47"/>
      <c r="D861" s="47"/>
      <c r="E861" s="47"/>
      <c r="F861" s="9"/>
      <c r="G861" s="8"/>
      <c r="H861" s="47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7"/>
      <c r="B862" s="47"/>
      <c r="C862" s="47"/>
      <c r="D862" s="47"/>
      <c r="E862" s="47"/>
      <c r="F862" s="9"/>
      <c r="G862" s="8"/>
      <c r="H862" s="47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7"/>
      <c r="B863" s="47"/>
      <c r="C863" s="47"/>
      <c r="D863" s="47"/>
      <c r="E863" s="47"/>
      <c r="F863" s="9"/>
      <c r="G863" s="8"/>
      <c r="H863" s="47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7"/>
      <c r="B864" s="47"/>
      <c r="C864" s="47"/>
      <c r="D864" s="47"/>
      <c r="E864" s="47"/>
      <c r="F864" s="9"/>
      <c r="G864" s="8"/>
      <c r="H864" s="47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7"/>
      <c r="B865" s="47"/>
      <c r="C865" s="47"/>
      <c r="D865" s="47"/>
      <c r="E865" s="47"/>
      <c r="F865" s="9"/>
      <c r="G865" s="8"/>
      <c r="H865" s="47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7"/>
      <c r="B866" s="47"/>
      <c r="C866" s="47"/>
      <c r="D866" s="47"/>
      <c r="E866" s="47"/>
      <c r="F866" s="9"/>
      <c r="G866" s="8"/>
      <c r="H866" s="47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7"/>
      <c r="B867" s="47"/>
      <c r="C867" s="47"/>
      <c r="D867" s="47"/>
      <c r="E867" s="47"/>
      <c r="F867" s="9"/>
      <c r="G867" s="8"/>
      <c r="H867" s="47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7"/>
      <c r="B868" s="47"/>
      <c r="C868" s="47"/>
      <c r="D868" s="47"/>
      <c r="E868" s="47"/>
      <c r="F868" s="9"/>
      <c r="G868" s="8"/>
      <c r="H868" s="47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7"/>
      <c r="B869" s="47"/>
      <c r="C869" s="47"/>
      <c r="D869" s="47"/>
      <c r="E869" s="47"/>
      <c r="F869" s="9"/>
      <c r="G869" s="8"/>
      <c r="H869" s="47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7"/>
      <c r="B870" s="47"/>
      <c r="C870" s="47"/>
      <c r="D870" s="47"/>
      <c r="E870" s="47"/>
      <c r="F870" s="9"/>
      <c r="G870" s="8"/>
      <c r="H870" s="47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7"/>
      <c r="B871" s="47"/>
      <c r="C871" s="47"/>
      <c r="D871" s="47"/>
      <c r="E871" s="47"/>
      <c r="F871" s="9"/>
      <c r="G871" s="8"/>
      <c r="H871" s="47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7"/>
      <c r="B872" s="47"/>
      <c r="C872" s="47"/>
      <c r="D872" s="47"/>
      <c r="E872" s="47"/>
      <c r="F872" s="9"/>
      <c r="G872" s="8"/>
      <c r="H872" s="47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7"/>
      <c r="B873" s="47"/>
      <c r="C873" s="47"/>
      <c r="D873" s="47"/>
      <c r="E873" s="47"/>
      <c r="F873" s="9"/>
      <c r="G873" s="8"/>
      <c r="H873" s="47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7"/>
      <c r="B874" s="47"/>
      <c r="C874" s="47"/>
      <c r="D874" s="47"/>
      <c r="E874" s="47"/>
      <c r="F874" s="9"/>
      <c r="G874" s="8"/>
      <c r="H874" s="47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7"/>
      <c r="B875" s="47"/>
      <c r="C875" s="47"/>
      <c r="D875" s="47"/>
      <c r="E875" s="47"/>
      <c r="F875" s="9"/>
      <c r="G875" s="8"/>
      <c r="H875" s="47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7"/>
      <c r="B876" s="47"/>
      <c r="C876" s="47"/>
      <c r="D876" s="47"/>
      <c r="E876" s="47"/>
      <c r="F876" s="9"/>
      <c r="G876" s="8"/>
      <c r="H876" s="47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7"/>
      <c r="B877" s="47"/>
      <c r="C877" s="47"/>
      <c r="D877" s="47"/>
      <c r="E877" s="47"/>
      <c r="F877" s="9"/>
      <c r="G877" s="8"/>
      <c r="H877" s="47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7"/>
      <c r="B878" s="47"/>
      <c r="C878" s="47"/>
      <c r="D878" s="47"/>
      <c r="E878" s="47"/>
      <c r="F878" s="9"/>
      <c r="G878" s="8"/>
      <c r="H878" s="47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7"/>
      <c r="B879" s="47"/>
      <c r="C879" s="47"/>
      <c r="D879" s="47"/>
      <c r="E879" s="47"/>
      <c r="F879" s="9"/>
      <c r="G879" s="8"/>
      <c r="H879" s="47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7"/>
      <c r="B880" s="47"/>
      <c r="C880" s="47"/>
      <c r="D880" s="47"/>
      <c r="E880" s="47"/>
      <c r="F880" s="9"/>
      <c r="G880" s="8"/>
      <c r="H880" s="47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7"/>
      <c r="B881" s="47"/>
      <c r="C881" s="47"/>
      <c r="D881" s="47"/>
      <c r="E881" s="47"/>
      <c r="F881" s="9"/>
      <c r="G881" s="8"/>
      <c r="H881" s="47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7"/>
      <c r="B882" s="47"/>
      <c r="C882" s="47"/>
      <c r="D882" s="47"/>
      <c r="E882" s="47"/>
      <c r="F882" s="9"/>
      <c r="G882" s="8"/>
      <c r="H882" s="47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7"/>
      <c r="B883" s="47"/>
      <c r="C883" s="47"/>
      <c r="D883" s="47"/>
      <c r="E883" s="47"/>
      <c r="F883" s="9"/>
      <c r="G883" s="8"/>
      <c r="H883" s="47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7"/>
      <c r="B884" s="47"/>
      <c r="C884" s="47"/>
      <c r="D884" s="47"/>
      <c r="E884" s="47"/>
      <c r="F884" s="9"/>
      <c r="G884" s="8"/>
      <c r="H884" s="47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7"/>
      <c r="B885" s="47"/>
      <c r="C885" s="47"/>
      <c r="D885" s="47"/>
      <c r="E885" s="47"/>
      <c r="F885" s="9"/>
      <c r="G885" s="8"/>
      <c r="H885" s="47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7"/>
      <c r="B886" s="47"/>
      <c r="C886" s="47"/>
      <c r="D886" s="47"/>
      <c r="E886" s="47"/>
      <c r="F886" s="9"/>
      <c r="G886" s="8"/>
      <c r="H886" s="47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7"/>
      <c r="B887" s="47"/>
      <c r="C887" s="47"/>
      <c r="D887" s="47"/>
      <c r="E887" s="47"/>
      <c r="F887" s="9"/>
      <c r="G887" s="8"/>
      <c r="H887" s="47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7"/>
      <c r="B888" s="47"/>
      <c r="C888" s="47"/>
      <c r="D888" s="47"/>
      <c r="E888" s="47"/>
      <c r="F888" s="9"/>
      <c r="G888" s="8"/>
      <c r="H888" s="47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7"/>
      <c r="B889" s="47"/>
      <c r="C889" s="47"/>
      <c r="D889" s="47"/>
      <c r="E889" s="47"/>
      <c r="F889" s="9"/>
      <c r="G889" s="8"/>
      <c r="H889" s="47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7"/>
      <c r="B890" s="47"/>
      <c r="C890" s="47"/>
      <c r="D890" s="47"/>
      <c r="E890" s="47"/>
      <c r="F890" s="9"/>
      <c r="G890" s="8"/>
      <c r="H890" s="47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7"/>
      <c r="B891" s="47"/>
      <c r="C891" s="47"/>
      <c r="D891" s="47"/>
      <c r="E891" s="47"/>
      <c r="F891" s="9"/>
      <c r="G891" s="8"/>
      <c r="H891" s="47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7"/>
      <c r="B892" s="47"/>
      <c r="C892" s="47"/>
      <c r="D892" s="47"/>
      <c r="E892" s="47"/>
      <c r="F892" s="9"/>
      <c r="G892" s="8"/>
      <c r="H892" s="47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7"/>
      <c r="B893" s="47"/>
      <c r="C893" s="47"/>
      <c r="D893" s="47"/>
      <c r="E893" s="47"/>
      <c r="F893" s="9"/>
      <c r="G893" s="8"/>
      <c r="H893" s="47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7"/>
      <c r="B894" s="47"/>
      <c r="C894" s="47"/>
      <c r="D894" s="47"/>
      <c r="E894" s="47"/>
      <c r="F894" s="9"/>
      <c r="G894" s="8"/>
      <c r="H894" s="47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7"/>
      <c r="B895" s="47"/>
      <c r="C895" s="47"/>
      <c r="D895" s="47"/>
      <c r="E895" s="47"/>
      <c r="F895" s="9"/>
      <c r="G895" s="8"/>
      <c r="H895" s="47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7"/>
      <c r="B896" s="47"/>
      <c r="C896" s="47"/>
      <c r="D896" s="47"/>
      <c r="E896" s="47"/>
      <c r="F896" s="9"/>
      <c r="G896" s="8"/>
      <c r="H896" s="47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7"/>
      <c r="B897" s="47"/>
      <c r="C897" s="47"/>
      <c r="D897" s="47"/>
      <c r="E897" s="47"/>
      <c r="F897" s="9"/>
      <c r="G897" s="8"/>
      <c r="H897" s="47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7"/>
      <c r="B898" s="47"/>
      <c r="C898" s="47"/>
      <c r="D898" s="47"/>
      <c r="E898" s="47"/>
      <c r="F898" s="9"/>
      <c r="G898" s="8"/>
      <c r="H898" s="47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7"/>
      <c r="B899" s="47"/>
      <c r="C899" s="47"/>
      <c r="D899" s="47"/>
      <c r="E899" s="47"/>
      <c r="F899" s="9"/>
      <c r="G899" s="8"/>
      <c r="H899" s="47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7"/>
      <c r="B900" s="47"/>
      <c r="C900" s="47"/>
      <c r="D900" s="47"/>
      <c r="E900" s="47"/>
      <c r="F900" s="9"/>
      <c r="G900" s="8"/>
      <c r="H900" s="47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7"/>
      <c r="B901" s="47"/>
      <c r="C901" s="47"/>
      <c r="D901" s="47"/>
      <c r="E901" s="47"/>
      <c r="F901" s="9"/>
      <c r="G901" s="8"/>
      <c r="H901" s="47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7"/>
      <c r="B902" s="47"/>
      <c r="C902" s="47"/>
      <c r="D902" s="47"/>
      <c r="E902" s="47"/>
      <c r="F902" s="9"/>
      <c r="G902" s="8"/>
      <c r="H902" s="47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7"/>
      <c r="B903" s="47"/>
      <c r="C903" s="47"/>
      <c r="D903" s="47"/>
      <c r="E903" s="47"/>
      <c r="F903" s="9"/>
      <c r="G903" s="8"/>
      <c r="H903" s="47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7"/>
      <c r="B904" s="47"/>
      <c r="C904" s="47"/>
      <c r="D904" s="47"/>
      <c r="E904" s="47"/>
      <c r="F904" s="9"/>
      <c r="G904" s="8"/>
      <c r="H904" s="47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7"/>
      <c r="B905" s="47"/>
      <c r="C905" s="47"/>
      <c r="D905" s="47"/>
      <c r="E905" s="47"/>
      <c r="F905" s="9"/>
      <c r="G905" s="8"/>
      <c r="H905" s="47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7"/>
      <c r="B906" s="47"/>
      <c r="C906" s="47"/>
      <c r="D906" s="47"/>
      <c r="E906" s="47"/>
      <c r="F906" s="9"/>
      <c r="G906" s="8"/>
      <c r="H906" s="47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7"/>
      <c r="B907" s="47"/>
      <c r="C907" s="47"/>
      <c r="D907" s="47"/>
      <c r="E907" s="47"/>
      <c r="F907" s="9"/>
      <c r="G907" s="8"/>
      <c r="H907" s="47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7"/>
      <c r="B908" s="47"/>
      <c r="C908" s="47"/>
      <c r="D908" s="47"/>
      <c r="E908" s="47"/>
      <c r="F908" s="9"/>
      <c r="G908" s="8"/>
      <c r="H908" s="47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7"/>
      <c r="B909" s="47"/>
      <c r="C909" s="47"/>
      <c r="D909" s="47"/>
      <c r="E909" s="47"/>
      <c r="F909" s="9"/>
      <c r="G909" s="8"/>
      <c r="H909" s="47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7"/>
      <c r="B910" s="47"/>
      <c r="C910" s="47"/>
      <c r="D910" s="47"/>
      <c r="E910" s="47"/>
      <c r="F910" s="9"/>
      <c r="G910" s="8"/>
      <c r="H910" s="47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7"/>
      <c r="B911" s="47"/>
      <c r="C911" s="47"/>
      <c r="D911" s="47"/>
      <c r="E911" s="47"/>
      <c r="F911" s="9"/>
      <c r="G911" s="8"/>
      <c r="H911" s="47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7"/>
      <c r="B912" s="47"/>
      <c r="C912" s="47"/>
      <c r="D912" s="47"/>
      <c r="E912" s="47"/>
      <c r="F912" s="9"/>
      <c r="G912" s="8"/>
      <c r="H912" s="47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7"/>
      <c r="B913" s="47"/>
      <c r="C913" s="47"/>
      <c r="D913" s="47"/>
      <c r="E913" s="47"/>
      <c r="F913" s="9"/>
      <c r="G913" s="8"/>
      <c r="H913" s="47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7"/>
      <c r="B914" s="47"/>
      <c r="C914" s="47"/>
      <c r="D914" s="47"/>
      <c r="E914" s="47"/>
      <c r="F914" s="9"/>
      <c r="G914" s="8"/>
      <c r="H914" s="47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7"/>
      <c r="B915" s="47"/>
      <c r="C915" s="47"/>
      <c r="D915" s="47"/>
      <c r="E915" s="47"/>
      <c r="F915" s="9"/>
      <c r="G915" s="8"/>
      <c r="H915" s="47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7"/>
      <c r="B916" s="47"/>
      <c r="C916" s="47"/>
      <c r="D916" s="47"/>
      <c r="E916" s="47"/>
      <c r="F916" s="9"/>
      <c r="G916" s="8"/>
      <c r="H916" s="47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7"/>
      <c r="B917" s="47"/>
      <c r="C917" s="47"/>
      <c r="D917" s="47"/>
      <c r="E917" s="47"/>
      <c r="F917" s="9"/>
      <c r="G917" s="8"/>
      <c r="H917" s="47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7"/>
      <c r="B918" s="47"/>
      <c r="C918" s="47"/>
      <c r="D918" s="47"/>
      <c r="E918" s="47"/>
      <c r="F918" s="9"/>
      <c r="G918" s="8"/>
      <c r="H918" s="47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7"/>
      <c r="B919" s="47"/>
      <c r="C919" s="47"/>
      <c r="D919" s="47"/>
      <c r="E919" s="47"/>
      <c r="F919" s="9"/>
      <c r="G919" s="8"/>
      <c r="H919" s="47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7"/>
      <c r="B920" s="47"/>
      <c r="C920" s="47"/>
      <c r="D920" s="47"/>
      <c r="E920" s="47"/>
      <c r="F920" s="9"/>
      <c r="G920" s="8"/>
      <c r="H920" s="47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7"/>
      <c r="B921" s="47"/>
      <c r="C921" s="47"/>
      <c r="D921" s="47"/>
      <c r="E921" s="47"/>
      <c r="F921" s="9"/>
      <c r="G921" s="8"/>
      <c r="H921" s="47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7"/>
      <c r="B922" s="47"/>
      <c r="C922" s="47"/>
      <c r="D922" s="47"/>
      <c r="E922" s="47"/>
      <c r="F922" s="9"/>
      <c r="G922" s="8"/>
      <c r="H922" s="47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7"/>
      <c r="B923" s="47"/>
      <c r="C923" s="47"/>
      <c r="D923" s="47"/>
      <c r="E923" s="47"/>
      <c r="F923" s="9"/>
      <c r="G923" s="8"/>
      <c r="H923" s="47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7"/>
      <c r="B924" s="47"/>
      <c r="C924" s="47"/>
      <c r="D924" s="47"/>
      <c r="E924" s="47"/>
      <c r="F924" s="9"/>
      <c r="G924" s="8"/>
      <c r="H924" s="47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7"/>
      <c r="B925" s="47"/>
      <c r="C925" s="47"/>
      <c r="D925" s="47"/>
      <c r="E925" s="47"/>
      <c r="F925" s="9"/>
      <c r="G925" s="8"/>
      <c r="H925" s="47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7"/>
      <c r="B926" s="47"/>
      <c r="C926" s="47"/>
      <c r="D926" s="47"/>
      <c r="E926" s="47"/>
      <c r="F926" s="9"/>
      <c r="G926" s="8"/>
      <c r="H926" s="47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7"/>
      <c r="B927" s="47"/>
      <c r="C927" s="47"/>
      <c r="D927" s="47"/>
      <c r="E927" s="47"/>
      <c r="F927" s="9"/>
      <c r="G927" s="8"/>
      <c r="H927" s="47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7"/>
      <c r="B928" s="47"/>
      <c r="C928" s="47"/>
      <c r="D928" s="47"/>
      <c r="E928" s="47"/>
      <c r="F928" s="9"/>
      <c r="G928" s="8"/>
      <c r="H928" s="47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7"/>
      <c r="B929" s="47"/>
      <c r="C929" s="47"/>
      <c r="D929" s="47"/>
      <c r="E929" s="47"/>
      <c r="F929" s="9"/>
      <c r="G929" s="8"/>
      <c r="H929" s="47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7"/>
      <c r="B930" s="47"/>
      <c r="C930" s="47"/>
      <c r="D930" s="47"/>
      <c r="E930" s="47"/>
      <c r="F930" s="9"/>
      <c r="G930" s="8"/>
      <c r="H930" s="47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7"/>
      <c r="B931" s="47"/>
      <c r="C931" s="47"/>
      <c r="D931" s="47"/>
      <c r="E931" s="47"/>
      <c r="F931" s="9"/>
      <c r="G931" s="8"/>
      <c r="H931" s="47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7"/>
      <c r="B932" s="47"/>
      <c r="C932" s="47"/>
      <c r="D932" s="47"/>
      <c r="E932" s="47"/>
      <c r="F932" s="9"/>
      <c r="G932" s="8"/>
      <c r="H932" s="47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7"/>
      <c r="B933" s="47"/>
      <c r="C933" s="47"/>
      <c r="D933" s="47"/>
      <c r="E933" s="47"/>
      <c r="F933" s="9"/>
      <c r="G933" s="8"/>
      <c r="H933" s="47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7"/>
      <c r="B934" s="47"/>
      <c r="C934" s="47"/>
      <c r="D934" s="47"/>
      <c r="E934" s="47"/>
      <c r="F934" s="9"/>
      <c r="G934" s="8"/>
      <c r="H934" s="47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7"/>
      <c r="B935" s="47"/>
      <c r="C935" s="47"/>
      <c r="D935" s="47"/>
      <c r="E935" s="47"/>
      <c r="F935" s="9"/>
      <c r="G935" s="8"/>
      <c r="H935" s="47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7"/>
      <c r="B936" s="47"/>
      <c r="C936" s="47"/>
      <c r="D936" s="47"/>
      <c r="E936" s="47"/>
      <c r="F936" s="9"/>
      <c r="G936" s="8"/>
      <c r="H936" s="47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7"/>
      <c r="B937" s="47"/>
      <c r="C937" s="47"/>
      <c r="D937" s="47"/>
      <c r="E937" s="47"/>
      <c r="F937" s="9"/>
      <c r="G937" s="8"/>
      <c r="H937" s="47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7"/>
      <c r="B938" s="47"/>
      <c r="C938" s="47"/>
      <c r="D938" s="47"/>
      <c r="E938" s="47"/>
      <c r="F938" s="9"/>
      <c r="G938" s="8"/>
      <c r="H938" s="47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7"/>
      <c r="B939" s="47"/>
      <c r="C939" s="47"/>
      <c r="D939" s="47"/>
      <c r="E939" s="47"/>
      <c r="F939" s="9"/>
      <c r="G939" s="8"/>
      <c r="H939" s="47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7"/>
      <c r="B940" s="47"/>
      <c r="C940" s="47"/>
      <c r="D940" s="47"/>
      <c r="E940" s="47"/>
      <c r="F940" s="9"/>
      <c r="G940" s="8"/>
      <c r="H940" s="47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7"/>
      <c r="B941" s="47"/>
      <c r="C941" s="47"/>
      <c r="D941" s="47"/>
      <c r="E941" s="47"/>
      <c r="F941" s="9"/>
      <c r="G941" s="8"/>
      <c r="H941" s="47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7"/>
      <c r="B942" s="47"/>
      <c r="C942" s="47"/>
      <c r="D942" s="47"/>
      <c r="E942" s="47"/>
      <c r="F942" s="9"/>
      <c r="G942" s="8"/>
      <c r="H942" s="47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7"/>
      <c r="B943" s="47"/>
      <c r="C943" s="47"/>
      <c r="D943" s="47"/>
      <c r="E943" s="47"/>
      <c r="F943" s="9"/>
      <c r="G943" s="8"/>
      <c r="H943" s="47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7"/>
      <c r="B944" s="47"/>
      <c r="C944" s="47"/>
      <c r="D944" s="47"/>
      <c r="E944" s="47"/>
      <c r="F944" s="9"/>
      <c r="G944" s="8"/>
      <c r="H944" s="47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7"/>
      <c r="B945" s="47"/>
      <c r="C945" s="47"/>
      <c r="D945" s="47"/>
      <c r="E945" s="47"/>
      <c r="F945" s="9"/>
      <c r="G945" s="8"/>
      <c r="H945" s="47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7"/>
      <c r="B946" s="47"/>
      <c r="C946" s="47"/>
      <c r="D946" s="47"/>
      <c r="E946" s="47"/>
      <c r="F946" s="9"/>
      <c r="G946" s="8"/>
      <c r="H946" s="47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7"/>
      <c r="B947" s="47"/>
      <c r="C947" s="47"/>
      <c r="D947" s="47"/>
      <c r="E947" s="47"/>
      <c r="F947" s="9"/>
      <c r="G947" s="8"/>
      <c r="H947" s="47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7"/>
      <c r="B948" s="47"/>
      <c r="C948" s="47"/>
      <c r="D948" s="47"/>
      <c r="E948" s="47"/>
      <c r="F948" s="9"/>
      <c r="G948" s="8"/>
      <c r="H948" s="47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7"/>
      <c r="B949" s="47"/>
      <c r="C949" s="47"/>
      <c r="D949" s="47"/>
      <c r="E949" s="47"/>
      <c r="F949" s="9"/>
      <c r="G949" s="8"/>
      <c r="H949" s="47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7"/>
      <c r="B950" s="47"/>
      <c r="C950" s="47"/>
      <c r="D950" s="47"/>
      <c r="E950" s="47"/>
      <c r="F950" s="9"/>
      <c r="G950" s="8"/>
      <c r="H950" s="47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7"/>
      <c r="B951" s="47"/>
      <c r="C951" s="47"/>
      <c r="D951" s="47"/>
      <c r="E951" s="47"/>
      <c r="F951" s="9"/>
      <c r="G951" s="8"/>
      <c r="H951" s="47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7"/>
      <c r="B952" s="47"/>
      <c r="C952" s="47"/>
      <c r="D952" s="47"/>
      <c r="E952" s="47"/>
      <c r="F952" s="9"/>
      <c r="G952" s="8"/>
      <c r="H952" s="47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7"/>
      <c r="B953" s="47"/>
      <c r="C953" s="47"/>
      <c r="D953" s="47"/>
      <c r="E953" s="47"/>
      <c r="F953" s="9"/>
      <c r="G953" s="8"/>
      <c r="H953" s="47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7"/>
      <c r="B954" s="47"/>
      <c r="C954" s="47"/>
      <c r="D954" s="47"/>
      <c r="E954" s="47"/>
      <c r="F954" s="9"/>
      <c r="G954" s="8"/>
      <c r="H954" s="47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7"/>
      <c r="B955" s="47"/>
      <c r="C955" s="47"/>
      <c r="D955" s="47"/>
      <c r="E955" s="47"/>
      <c r="F955" s="9"/>
      <c r="G955" s="8"/>
      <c r="H955" s="47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7"/>
      <c r="B956" s="47"/>
      <c r="C956" s="47"/>
      <c r="D956" s="47"/>
      <c r="E956" s="47"/>
      <c r="F956" s="9"/>
      <c r="G956" s="8"/>
      <c r="H956" s="47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7"/>
      <c r="B957" s="47"/>
      <c r="C957" s="47"/>
      <c r="D957" s="47"/>
      <c r="E957" s="47"/>
      <c r="F957" s="9"/>
      <c r="G957" s="8"/>
      <c r="H957" s="47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7"/>
      <c r="B958" s="47"/>
      <c r="C958" s="47"/>
      <c r="D958" s="47"/>
      <c r="E958" s="47"/>
      <c r="F958" s="9"/>
      <c r="G958" s="8"/>
      <c r="H958" s="47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7"/>
      <c r="B959" s="47"/>
      <c r="C959" s="47"/>
      <c r="D959" s="47"/>
      <c r="E959" s="47"/>
      <c r="F959" s="9"/>
      <c r="G959" s="8"/>
      <c r="H959" s="47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7"/>
      <c r="B960" s="47"/>
      <c r="C960" s="47"/>
      <c r="D960" s="47"/>
      <c r="E960" s="47"/>
      <c r="F960" s="9"/>
      <c r="G960" s="8"/>
      <c r="H960" s="47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7"/>
      <c r="B961" s="47"/>
      <c r="C961" s="47"/>
      <c r="D961" s="47"/>
      <c r="E961" s="47"/>
      <c r="F961" s="9"/>
      <c r="G961" s="8"/>
      <c r="H961" s="47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7"/>
      <c r="B962" s="47"/>
      <c r="C962" s="47"/>
      <c r="D962" s="47"/>
      <c r="E962" s="47"/>
      <c r="F962" s="9"/>
      <c r="G962" s="8"/>
      <c r="H962" s="47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7"/>
      <c r="B963" s="47"/>
      <c r="C963" s="47"/>
      <c r="D963" s="47"/>
      <c r="E963" s="47"/>
      <c r="F963" s="9"/>
      <c r="G963" s="8"/>
      <c r="H963" s="47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7"/>
      <c r="B964" s="47"/>
      <c r="C964" s="47"/>
      <c r="D964" s="47"/>
      <c r="E964" s="47"/>
      <c r="F964" s="9"/>
      <c r="G964" s="8"/>
      <c r="H964" s="47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7"/>
      <c r="B965" s="47"/>
      <c r="C965" s="47"/>
      <c r="D965" s="47"/>
      <c r="E965" s="47"/>
      <c r="F965" s="9"/>
      <c r="G965" s="8"/>
      <c r="H965" s="47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7"/>
      <c r="B966" s="47"/>
      <c r="C966" s="47"/>
      <c r="D966" s="47"/>
      <c r="E966" s="47"/>
      <c r="F966" s="9"/>
      <c r="G966" s="8"/>
      <c r="H966" s="47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7"/>
      <c r="B967" s="47"/>
      <c r="C967" s="47"/>
      <c r="D967" s="47"/>
      <c r="E967" s="47"/>
      <c r="F967" s="9"/>
      <c r="G967" s="8"/>
      <c r="H967" s="47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7"/>
      <c r="B968" s="47"/>
      <c r="C968" s="47"/>
      <c r="D968" s="47"/>
      <c r="E968" s="47"/>
      <c r="F968" s="9"/>
      <c r="G968" s="8"/>
      <c r="H968" s="47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7"/>
      <c r="B969" s="47"/>
      <c r="C969" s="47"/>
      <c r="D969" s="47"/>
      <c r="E969" s="47"/>
      <c r="F969" s="9"/>
      <c r="G969" s="8"/>
      <c r="H969" s="47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7"/>
      <c r="B970" s="47"/>
      <c r="C970" s="47"/>
      <c r="D970" s="47"/>
      <c r="E970" s="47"/>
      <c r="F970" s="9"/>
      <c r="G970" s="8"/>
      <c r="H970" s="47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7"/>
      <c r="B971" s="47"/>
      <c r="C971" s="47"/>
      <c r="D971" s="47"/>
      <c r="E971" s="47"/>
      <c r="F971" s="9"/>
      <c r="G971" s="8"/>
      <c r="H971" s="47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7"/>
      <c r="B972" s="47"/>
      <c r="C972" s="47"/>
      <c r="D972" s="47"/>
      <c r="E972" s="47"/>
      <c r="F972" s="9"/>
      <c r="G972" s="8"/>
      <c r="H972" s="47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7"/>
      <c r="B973" s="47"/>
      <c r="C973" s="47"/>
      <c r="D973" s="47"/>
      <c r="E973" s="47"/>
      <c r="F973" s="9"/>
      <c r="G973" s="8"/>
      <c r="H973" s="47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7"/>
      <c r="B974" s="47"/>
      <c r="C974" s="47"/>
      <c r="D974" s="47"/>
      <c r="E974" s="47"/>
      <c r="F974" s="9"/>
      <c r="G974" s="8"/>
      <c r="H974" s="47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7"/>
      <c r="B975" s="47"/>
      <c r="C975" s="47"/>
      <c r="D975" s="47"/>
      <c r="E975" s="47"/>
      <c r="F975" s="9"/>
      <c r="G975" s="8"/>
      <c r="H975" s="47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7"/>
      <c r="B976" s="47"/>
      <c r="C976" s="47"/>
      <c r="D976" s="47"/>
      <c r="E976" s="47"/>
      <c r="F976" s="9"/>
      <c r="G976" s="8"/>
      <c r="H976" s="47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7"/>
      <c r="B977" s="47"/>
      <c r="C977" s="47"/>
      <c r="D977" s="47"/>
      <c r="E977" s="47"/>
      <c r="F977" s="9"/>
      <c r="G977" s="8"/>
      <c r="H977" s="47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7"/>
      <c r="B978" s="47"/>
      <c r="C978" s="47"/>
      <c r="D978" s="47"/>
      <c r="E978" s="47"/>
      <c r="F978" s="9"/>
      <c r="G978" s="8"/>
      <c r="H978" s="47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7"/>
      <c r="B979" s="47"/>
      <c r="C979" s="47"/>
      <c r="D979" s="47"/>
      <c r="E979" s="47"/>
      <c r="F979" s="9"/>
      <c r="G979" s="8"/>
      <c r="H979" s="47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7"/>
      <c r="B980" s="47"/>
      <c r="C980" s="47"/>
      <c r="D980" s="47"/>
      <c r="E980" s="47"/>
      <c r="F980" s="9"/>
      <c r="G980" s="8"/>
      <c r="H980" s="47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7"/>
      <c r="B981" s="47"/>
      <c r="C981" s="47"/>
      <c r="D981" s="47"/>
      <c r="E981" s="47"/>
      <c r="F981" s="9"/>
      <c r="G981" s="8"/>
      <c r="H981" s="47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7"/>
      <c r="B982" s="47"/>
      <c r="C982" s="47"/>
      <c r="D982" s="47"/>
      <c r="E982" s="47"/>
      <c r="F982" s="9"/>
      <c r="G982" s="8"/>
      <c r="H982" s="47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7"/>
      <c r="B983" s="47"/>
      <c r="C983" s="47"/>
      <c r="D983" s="47"/>
      <c r="E983" s="47"/>
      <c r="F983" s="9"/>
      <c r="G983" s="8"/>
      <c r="H983" s="47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7"/>
      <c r="B984" s="47"/>
      <c r="C984" s="47"/>
      <c r="D984" s="47"/>
      <c r="E984" s="47"/>
      <c r="F984" s="9"/>
      <c r="G984" s="8"/>
      <c r="H984" s="47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7"/>
      <c r="B985" s="47"/>
      <c r="C985" s="47"/>
      <c r="D985" s="47"/>
      <c r="E985" s="47"/>
      <c r="F985" s="9"/>
      <c r="G985" s="8"/>
      <c r="H985" s="47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7"/>
      <c r="B986" s="47"/>
      <c r="C986" s="47"/>
      <c r="D986" s="47"/>
      <c r="E986" s="47"/>
      <c r="F986" s="9"/>
      <c r="G986" s="8"/>
      <c r="H986" s="47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7"/>
      <c r="B987" s="47"/>
      <c r="C987" s="47"/>
      <c r="D987" s="47"/>
      <c r="E987" s="47"/>
      <c r="F987" s="9"/>
      <c r="G987" s="8"/>
      <c r="H987" s="47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7"/>
      <c r="B988" s="47"/>
      <c r="C988" s="47"/>
      <c r="D988" s="47"/>
      <c r="E988" s="47"/>
      <c r="F988" s="9"/>
      <c r="G988" s="8"/>
      <c r="H988" s="47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7"/>
      <c r="B989" s="47"/>
      <c r="C989" s="47"/>
      <c r="D989" s="47"/>
      <c r="E989" s="47"/>
      <c r="F989" s="9"/>
      <c r="G989" s="8"/>
      <c r="H989" s="47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7"/>
      <c r="B990" s="47"/>
      <c r="C990" s="47"/>
      <c r="D990" s="47"/>
      <c r="E990" s="47"/>
      <c r="F990" s="9"/>
      <c r="G990" s="8"/>
      <c r="H990" s="47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7"/>
      <c r="B991" s="47"/>
      <c r="C991" s="47"/>
      <c r="D991" s="47"/>
      <c r="E991" s="47"/>
      <c r="F991" s="9"/>
      <c r="G991" s="8"/>
      <c r="H991" s="47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7"/>
      <c r="B992" s="47"/>
      <c r="C992" s="47"/>
      <c r="D992" s="47"/>
      <c r="E992" s="47"/>
      <c r="F992" s="9"/>
      <c r="G992" s="8"/>
      <c r="H992" s="47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7"/>
      <c r="B993" s="47"/>
      <c r="C993" s="47"/>
      <c r="D993" s="47"/>
      <c r="E993" s="47"/>
      <c r="F993" s="9"/>
      <c r="G993" s="8"/>
      <c r="H993" s="47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7"/>
      <c r="B994" s="47"/>
      <c r="C994" s="47"/>
      <c r="D994" s="47"/>
      <c r="E994" s="47"/>
      <c r="F994" s="9"/>
      <c r="G994" s="8"/>
      <c r="H994" s="47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7"/>
      <c r="B995" s="47"/>
      <c r="C995" s="47"/>
      <c r="D995" s="47"/>
      <c r="E995" s="47"/>
      <c r="F995" s="9"/>
      <c r="G995" s="8"/>
      <c r="H995" s="47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7"/>
      <c r="B996" s="47"/>
      <c r="C996" s="47"/>
      <c r="D996" s="47"/>
      <c r="E996" s="47"/>
      <c r="F996" s="9"/>
      <c r="G996" s="8"/>
      <c r="H996" s="47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7"/>
      <c r="B997" s="47"/>
      <c r="C997" s="47"/>
      <c r="D997" s="47"/>
      <c r="E997" s="47"/>
      <c r="F997" s="9"/>
      <c r="G997" s="8"/>
      <c r="H997" s="47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7"/>
      <c r="B998" s="47"/>
      <c r="C998" s="47"/>
      <c r="D998" s="47"/>
      <c r="E998" s="47"/>
      <c r="F998" s="9"/>
      <c r="G998" s="8"/>
      <c r="H998" s="47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7"/>
      <c r="B999" s="47"/>
      <c r="C999" s="47"/>
      <c r="D999" s="47"/>
      <c r="E999" s="47"/>
      <c r="F999" s="9"/>
      <c r="G999" s="8"/>
      <c r="H999" s="47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7"/>
      <c r="B1000" s="47"/>
      <c r="C1000" s="47"/>
      <c r="D1000" s="47"/>
      <c r="E1000" s="47"/>
      <c r="F1000" s="9"/>
      <c r="G1000" s="8"/>
      <c r="H1000" s="47"/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7"/>
      <c r="B1001" s="47"/>
      <c r="C1001" s="47"/>
      <c r="D1001" s="47"/>
      <c r="E1001" s="47"/>
      <c r="F1001" s="9"/>
      <c r="G1001" s="8"/>
      <c r="H1001" s="47"/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7"/>
      <c r="B1002" s="47"/>
      <c r="C1002" s="47"/>
      <c r="D1002" s="47"/>
      <c r="E1002" s="47"/>
      <c r="F1002" s="16"/>
      <c r="G1002" s="8"/>
      <c r="H1002" s="47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4"/>
      <c r="T1002" s="4"/>
      <c r="U1002" s="4"/>
      <c r="V1002" s="4"/>
      <c r="W1002" s="4"/>
      <c r="X1002" s="4"/>
      <c r="Y1002" s="4"/>
      <c r="Z1002" s="4"/>
      <c r="AA1002" s="4"/>
    </row>
  </sheetData>
  <mergeCells count="36">
    <mergeCell ref="H66:H81"/>
    <mergeCell ref="G72:G91"/>
    <mergeCell ref="G178:G193"/>
    <mergeCell ref="H186:H197"/>
    <mergeCell ref="H198:H209"/>
    <mergeCell ref="G204:G213"/>
    <mergeCell ref="H210:H223"/>
    <mergeCell ref="G222:G237"/>
    <mergeCell ref="H224:H241"/>
    <mergeCell ref="H242:H257"/>
    <mergeCell ref="H278:H289"/>
    <mergeCell ref="H302:H319"/>
    <mergeCell ref="G318:G333"/>
    <mergeCell ref="G334:G351"/>
    <mergeCell ref="F1:F1002"/>
    <mergeCell ref="G8:G25"/>
    <mergeCell ref="H16:H27"/>
    <mergeCell ref="G26:G39"/>
    <mergeCell ref="H32:H49"/>
    <mergeCell ref="M50:O50"/>
    <mergeCell ref="M51:O51"/>
    <mergeCell ref="H382:H401"/>
    <mergeCell ref="J50:L50"/>
    <mergeCell ref="J51:L51"/>
    <mergeCell ref="G40:G53"/>
    <mergeCell ref="G54:G71"/>
    <mergeCell ref="H88:H101"/>
    <mergeCell ref="G92:G111"/>
    <mergeCell ref="G112:G127"/>
    <mergeCell ref="H118:H129"/>
    <mergeCell ref="G128:G145"/>
    <mergeCell ref="H132:H149"/>
    <mergeCell ref="G146:G163"/>
    <mergeCell ref="H150:H169"/>
    <mergeCell ref="G164:G177"/>
    <mergeCell ref="H170:H185"/>
  </mergeCells>
  <conditionalFormatting sqref="A1:H1002 U22:U79 T50:T103 J56:J62 S61:S108 J155:J173 K366:K386 K394:K416 K426:K440 K484:K534">
    <cfRule type="beginsWith" dxfId="0" priority="1" operator="beginsWith" text="P1">
      <formula>LEFT((A1),LEN("P1"))=("P1")</formula>
    </cfRule>
  </conditionalFormatting>
  <conditionalFormatting sqref="A1:H1002 U22:U79 T50:T103 J56:J62 S61:S108 J155:J173 K366:K386 K394:K416 K426:K440 K484:K534">
    <cfRule type="beginsWith" dxfId="1" priority="2" operator="beginsWith" text="P2">
      <formula>LEFT((A1),LEN("P2"))=("P2")</formula>
    </cfRule>
  </conditionalFormatting>
  <conditionalFormatting sqref="A1:H1002 U22:U79 T50:T103 J56:J62 S61:S108 J155:J173 K366:K386 K394:K416 K426:K440 K484:K534">
    <cfRule type="beginsWith" dxfId="2" priority="3" operator="beginsWith" text="P3">
      <formula>LEFT((A1),LEN("P3"))=("P3")</formula>
    </cfRule>
  </conditionalFormatting>
  <conditionalFormatting sqref="A1:H1002 U22:U79 T50:T103 J56:J62 S61:S108 J155:J173 K366:K386 K394:K416 K426:K440 K484:K534">
    <cfRule type="beginsWith" dxfId="3" priority="4" operator="beginsWith" text="P4">
      <formula>LEFT((A1),LEN("P4"))=("P4")</formula>
    </cfRule>
  </conditionalFormatting>
  <conditionalFormatting sqref="A1:H1002 U22:U79 T50:T103 J56:J62 S61:S108 J155:J173 K366:K386 K394:K416 K426:K440 K484:K534">
    <cfRule type="beginsWith" dxfId="4" priority="5" operator="beginsWith" text="P5">
      <formula>LEFT((A1),LEN("P5"))=("P5")</formula>
    </cfRule>
  </conditionalFormatting>
  <conditionalFormatting sqref="A1:H1002 U22:U79 T50:T103 J56:J62 S61:S108 J155:J173 K366:K386 K394:K416 K426:K440 K484:K534">
    <cfRule type="beginsWith" dxfId="5" priority="6" operator="beginsWith" text="P6">
      <formula>LEFT((A1),LEN("P6"))=("P6")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12" max="12" width="23.38"/>
    <col customWidth="1" min="15" max="16" width="15.88"/>
    <col customWidth="1" min="17" max="1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</row>
    <row r="2">
      <c r="A2" s="6">
        <v>1.0</v>
      </c>
      <c r="B2" s="7" t="s">
        <v>7</v>
      </c>
      <c r="C2" s="8"/>
      <c r="D2" s="8"/>
      <c r="E2" s="8"/>
      <c r="F2" s="9"/>
      <c r="G2" s="8"/>
      <c r="H2" s="8"/>
      <c r="I2" s="10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</row>
    <row r="3">
      <c r="A3" s="6">
        <v>2.0</v>
      </c>
      <c r="B3" s="9"/>
      <c r="C3" s="8"/>
      <c r="D3" s="8"/>
      <c r="E3" s="8"/>
      <c r="F3" s="9"/>
      <c r="G3" s="8"/>
      <c r="H3" s="8"/>
      <c r="I3" s="10"/>
      <c r="J3" s="11" t="s">
        <v>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6">
        <v>3.0</v>
      </c>
      <c r="B4" s="9"/>
      <c r="C4" s="12" t="s">
        <v>9</v>
      </c>
      <c r="D4" s="8"/>
      <c r="E4" s="8"/>
      <c r="F4" s="9"/>
      <c r="G4" s="8"/>
      <c r="H4" s="8"/>
      <c r="I4" s="10"/>
      <c r="J4" s="11" t="s">
        <v>10</v>
      </c>
      <c r="K4" s="4"/>
      <c r="L4" s="4"/>
      <c r="M4" s="4"/>
      <c r="N4" s="4"/>
      <c r="O4" s="4"/>
      <c r="P4" s="4"/>
      <c r="Q4" s="4"/>
      <c r="R4" s="4"/>
      <c r="S4" s="5"/>
      <c r="T4" s="5"/>
      <c r="U4" s="5"/>
      <c r="V4" s="4"/>
      <c r="W4" s="4"/>
      <c r="X4" s="5"/>
      <c r="Y4" s="5"/>
      <c r="Z4" s="5"/>
      <c r="AA4" s="5"/>
    </row>
    <row r="5">
      <c r="A5" s="6">
        <v>4.0</v>
      </c>
      <c r="B5" s="9"/>
      <c r="C5" s="9"/>
      <c r="D5" s="8"/>
      <c r="E5" s="8"/>
      <c r="F5" s="9"/>
      <c r="G5" s="8"/>
      <c r="H5" s="8"/>
      <c r="I5" s="4"/>
      <c r="J5" s="11" t="s">
        <v>11</v>
      </c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5"/>
      <c r="W5" s="5"/>
      <c r="X5" s="5"/>
      <c r="Y5" s="5"/>
      <c r="Z5" s="5"/>
      <c r="AA5" s="5"/>
    </row>
    <row r="6">
      <c r="A6" s="6">
        <v>5.0</v>
      </c>
      <c r="B6" s="7" t="s">
        <v>7</v>
      </c>
      <c r="C6" s="9"/>
      <c r="D6" s="13" t="s">
        <v>12</v>
      </c>
      <c r="E6" s="8"/>
      <c r="F6" s="9"/>
      <c r="G6" s="8"/>
      <c r="H6" s="8"/>
      <c r="I6" s="4"/>
      <c r="J6" s="14" t="s">
        <v>13</v>
      </c>
      <c r="K6" s="15" t="str">
        <f>'Оценочное время'!B3</f>
        <v>CPU(6)</v>
      </c>
      <c r="L6" s="15" t="str">
        <f>'Оценочное время'!C3</f>
        <v>IO1(18)</v>
      </c>
      <c r="M6" s="15" t="str">
        <f>'Оценочное время'!D3</f>
        <v>CPU(6)</v>
      </c>
      <c r="N6" s="15" t="str">
        <f>'Оценочное время'!E3</f>
        <v>IO2(18)</v>
      </c>
      <c r="O6" s="15" t="str">
        <f>'Оценочное время'!F3</f>
        <v>CPU(4)</v>
      </c>
      <c r="P6" s="15" t="str">
        <f>'Оценочное время'!G3</f>
        <v>IO1(20)</v>
      </c>
      <c r="Q6" s="15" t="str">
        <f>'Оценочное время'!H3</f>
        <v>CPU(6)</v>
      </c>
      <c r="R6" s="15" t="str">
        <f>'Оценочное время'!I3</f>
        <v>IO2(12)</v>
      </c>
      <c r="S6" s="15" t="str">
        <f>'Оценочное время'!J3</f>
        <v>CPU(2)</v>
      </c>
      <c r="T6" s="15" t="str">
        <f>'Оценочное время'!K3</f>
        <v>IO2(18)</v>
      </c>
      <c r="U6" s="11" t="str">
        <f>'Оценочное время'!L3</f>
        <v/>
      </c>
      <c r="V6" s="11" t="str">
        <f>'Оценочное время'!M3</f>
        <v/>
      </c>
      <c r="W6" s="11" t="str">
        <f>'Оценочное время'!N3</f>
        <v/>
      </c>
      <c r="X6" s="11" t="str">
        <f>'Оценочное время'!O3</f>
        <v/>
      </c>
      <c r="Y6" s="11" t="str">
        <f>'Оценочное время'!P3</f>
        <v/>
      </c>
      <c r="Z6" s="11" t="str">
        <f>'Оценочное время'!Q3</f>
        <v/>
      </c>
      <c r="AA6" s="11" t="str">
        <f>'Оценочное время'!R3</f>
        <v/>
      </c>
    </row>
    <row r="7">
      <c r="A7" s="6">
        <v>6.0</v>
      </c>
      <c r="B7" s="9"/>
      <c r="C7" s="9"/>
      <c r="D7" s="9"/>
      <c r="E7" s="8"/>
      <c r="F7" s="9"/>
      <c r="G7" s="8"/>
      <c r="H7" s="8"/>
      <c r="I7" s="4"/>
      <c r="J7" s="14" t="s">
        <v>14</v>
      </c>
      <c r="K7" s="15" t="str">
        <f>'Оценочное время'!B4</f>
        <v>CPU(12)</v>
      </c>
      <c r="L7" s="15" t="str">
        <f>'Оценочное время'!C4</f>
        <v>IO1(14)</v>
      </c>
      <c r="M7" s="15" t="str">
        <f>'Оценочное время'!D4</f>
        <v>CPU(48)</v>
      </c>
      <c r="N7" s="15" t="str">
        <f>'Оценочное время'!E4</f>
        <v>IO2(14)</v>
      </c>
      <c r="O7" s="15" t="str">
        <f>'Оценочное время'!F4</f>
        <v>CPU(12)</v>
      </c>
      <c r="P7" s="15" t="str">
        <f>'Оценочное время'!G4</f>
        <v>IO1(14)</v>
      </c>
      <c r="Q7" s="15" t="str">
        <f>'Оценочное время'!H4</f>
        <v>CPU(12)</v>
      </c>
      <c r="R7" s="15" t="str">
        <f>'Оценочное время'!I4</f>
        <v>IO2(12)</v>
      </c>
      <c r="S7" s="11" t="str">
        <f>'Оценочное время'!J4</f>
        <v/>
      </c>
      <c r="T7" s="11" t="str">
        <f>'Оценочное время'!K4</f>
        <v/>
      </c>
      <c r="U7" s="11" t="str">
        <f>'Оценочное время'!L4</f>
        <v/>
      </c>
      <c r="V7" s="11" t="str">
        <f>'Оценочное время'!M4</f>
        <v/>
      </c>
      <c r="W7" s="11" t="str">
        <f>'Оценочное время'!N4</f>
        <v/>
      </c>
      <c r="X7" s="11" t="str">
        <f>'Оценочное время'!O4</f>
        <v/>
      </c>
      <c r="Y7" s="11" t="str">
        <f>'Оценочное время'!P4</f>
        <v/>
      </c>
      <c r="Z7" s="11" t="str">
        <f>'Оценочное время'!Q4</f>
        <v/>
      </c>
      <c r="AA7" s="11" t="str">
        <f>'Оценочное время'!R4</f>
        <v/>
      </c>
    </row>
    <row r="8">
      <c r="A8" s="6">
        <v>7.0</v>
      </c>
      <c r="B8" s="17" t="s">
        <v>15</v>
      </c>
      <c r="C8" s="12" t="s">
        <v>9</v>
      </c>
      <c r="D8" s="9"/>
      <c r="E8" s="8"/>
      <c r="F8" s="9"/>
      <c r="G8" s="7" t="s">
        <v>16</v>
      </c>
      <c r="H8" s="8"/>
      <c r="I8" s="4"/>
      <c r="J8" s="14" t="s">
        <v>17</v>
      </c>
      <c r="K8" s="15" t="str">
        <f>'Оценочное время'!B5</f>
        <v>CPU(60)</v>
      </c>
      <c r="L8" s="15" t="str">
        <f>'Оценочное время'!C5</f>
        <v>IO2(16)</v>
      </c>
      <c r="M8" s="15" t="str">
        <f>'Оценочное время'!D5</f>
        <v>CPU(12)</v>
      </c>
      <c r="N8" s="15" t="str">
        <f>'Оценочное время'!E5</f>
        <v>IO1(18)</v>
      </c>
      <c r="O8" s="15" t="str">
        <f>'Оценочное время'!F5</f>
        <v>CPU(48)</v>
      </c>
      <c r="P8" s="15" t="str">
        <f>'Оценочное время'!G5</f>
        <v>IO2(18)</v>
      </c>
      <c r="Q8" s="15" t="str">
        <f>'Оценочное время'!H5</f>
        <v>CPU(36)</v>
      </c>
      <c r="R8" s="15" t="str">
        <f>'Оценочное время'!I5</f>
        <v>IO2(12)</v>
      </c>
      <c r="S8" s="15" t="str">
        <f>'Оценочное время'!J5</f>
        <v>CPU(12)</v>
      </c>
      <c r="T8" s="15" t="str">
        <f>'Оценочное время'!K5</f>
        <v>IO2(18)</v>
      </c>
      <c r="U8" s="15" t="str">
        <f>'Оценочное время'!L5</f>
        <v>CPU(12)</v>
      </c>
      <c r="V8" s="15" t="str">
        <f>'Оценочное время'!M5</f>
        <v>IO1(18)</v>
      </c>
      <c r="W8" s="11" t="str">
        <f>'Оценочное время'!N5</f>
        <v/>
      </c>
      <c r="X8" s="11" t="str">
        <f>'Оценочное время'!O5</f>
        <v/>
      </c>
      <c r="Y8" s="11" t="str">
        <f>'Оценочное время'!P5</f>
        <v/>
      </c>
      <c r="Z8" s="11" t="str">
        <f>'Оценочное время'!Q5</f>
        <v/>
      </c>
      <c r="AA8" s="11" t="str">
        <f>'Оценочное время'!R5</f>
        <v/>
      </c>
    </row>
    <row r="9">
      <c r="A9" s="6">
        <v>8.0</v>
      </c>
      <c r="B9" s="9"/>
      <c r="C9" s="9"/>
      <c r="D9" s="9"/>
      <c r="E9" s="8"/>
      <c r="F9" s="9"/>
      <c r="G9" s="9"/>
      <c r="H9" s="8"/>
      <c r="I9" s="4"/>
      <c r="J9" s="14" t="s">
        <v>18</v>
      </c>
      <c r="K9" s="15" t="str">
        <f>'Оценочное время'!B6</f>
        <v>CPU(8)</v>
      </c>
      <c r="L9" s="15" t="str">
        <f>'Оценочное время'!C6</f>
        <v>IO2(12)</v>
      </c>
      <c r="M9" s="15" t="str">
        <f>'Оценочное время'!D6</f>
        <v>CPU(8)</v>
      </c>
      <c r="N9" s="15" t="str">
        <f>'Оценочное время'!E6</f>
        <v>IO1(18)</v>
      </c>
      <c r="O9" s="15" t="str">
        <f>'Оценочное время'!F6</f>
        <v>CPU(8)</v>
      </c>
      <c r="P9" s="15" t="str">
        <f>'Оценочное время'!G6</f>
        <v>IO1(18)</v>
      </c>
      <c r="Q9" s="15" t="str">
        <f>'Оценочное время'!H6</f>
        <v>CPU(8)</v>
      </c>
      <c r="R9" s="15" t="str">
        <f>'Оценочное время'!I6</f>
        <v>IO2(12)</v>
      </c>
      <c r="S9" s="15" t="str">
        <f>'Оценочное время'!J6</f>
        <v>CPU(6)</v>
      </c>
      <c r="T9" s="15" t="str">
        <f>'Оценочное время'!K6</f>
        <v>IO1(10)</v>
      </c>
      <c r="U9" s="15" t="str">
        <f>'Оценочное время'!L6</f>
        <v>CPU(8)</v>
      </c>
      <c r="V9" s="15" t="str">
        <f>'Оценочное время'!M6</f>
        <v>IO1(18)</v>
      </c>
      <c r="W9" s="11" t="str">
        <f>'Оценочное время'!N6</f>
        <v/>
      </c>
      <c r="X9" s="11" t="str">
        <f>'Оценочное время'!O6</f>
        <v/>
      </c>
      <c r="Y9" s="11" t="str">
        <f>'Оценочное время'!P6</f>
        <v/>
      </c>
      <c r="Z9" s="11" t="str">
        <f>'Оценочное время'!Q6</f>
        <v/>
      </c>
      <c r="AA9" s="11" t="str">
        <f>'Оценочное время'!R6</f>
        <v/>
      </c>
    </row>
    <row r="10">
      <c r="A10" s="6">
        <v>9.0</v>
      </c>
      <c r="B10" s="17" t="s">
        <v>15</v>
      </c>
      <c r="C10" s="9"/>
      <c r="D10" s="13" t="s">
        <v>12</v>
      </c>
      <c r="E10" s="18" t="s">
        <v>19</v>
      </c>
      <c r="F10" s="9"/>
      <c r="G10" s="9"/>
      <c r="H10" s="8"/>
      <c r="I10" s="4"/>
      <c r="J10" s="14" t="s">
        <v>20</v>
      </c>
      <c r="K10" s="15" t="str">
        <f>'Оценочное время'!B7</f>
        <v>CPU(10)</v>
      </c>
      <c r="L10" s="15" t="str">
        <f>'Оценочное время'!C7</f>
        <v>IO1(14)</v>
      </c>
      <c r="M10" s="15" t="str">
        <f>'Оценочное время'!D7</f>
        <v>CPU(4)</v>
      </c>
      <c r="N10" s="15" t="str">
        <f>'Оценочное время'!E7</f>
        <v>IO1(16)</v>
      </c>
      <c r="O10" s="15" t="str">
        <f>'Оценочное время'!F7</f>
        <v>CPU(10)</v>
      </c>
      <c r="P10" s="15" t="str">
        <f>'Оценочное время'!G7</f>
        <v>IO2(20)</v>
      </c>
      <c r="Q10" s="15" t="str">
        <f>'Оценочное время'!H7</f>
        <v>CPU(4)</v>
      </c>
      <c r="R10" s="15" t="str">
        <f>'Оценочное время'!I7</f>
        <v>IO1(16)</v>
      </c>
      <c r="S10" s="15" t="str">
        <f>'Оценочное время'!J7</f>
        <v>CPU(6)</v>
      </c>
      <c r="T10" s="15" t="str">
        <f>'Оценочное время'!K7</f>
        <v>IO2(14)</v>
      </c>
      <c r="U10" s="11" t="str">
        <f>'Оценочное время'!L7</f>
        <v/>
      </c>
      <c r="V10" s="11" t="str">
        <f>'Оценочное время'!M7</f>
        <v/>
      </c>
      <c r="W10" s="11" t="str">
        <f>'Оценочное время'!N7</f>
        <v/>
      </c>
      <c r="X10" s="11" t="str">
        <f>'Оценочное время'!O7</f>
        <v/>
      </c>
      <c r="Y10" s="11" t="str">
        <f>'Оценочное время'!P7</f>
        <v/>
      </c>
      <c r="Z10" s="11" t="str">
        <f>'Оценочное время'!Q7</f>
        <v/>
      </c>
      <c r="AA10" s="11" t="str">
        <f>'Оценочное время'!R7</f>
        <v/>
      </c>
    </row>
    <row r="11">
      <c r="A11" s="6">
        <v>10.0</v>
      </c>
      <c r="B11" s="9"/>
      <c r="C11" s="9"/>
      <c r="D11" s="9"/>
      <c r="E11" s="9"/>
      <c r="F11" s="9"/>
      <c r="G11" s="9"/>
      <c r="H11" s="8"/>
      <c r="I11" s="4"/>
      <c r="J11" s="14" t="s">
        <v>21</v>
      </c>
      <c r="K11" s="15" t="str">
        <f>'Оценочное время'!B8</f>
        <v>CPU(36)</v>
      </c>
      <c r="L11" s="15" t="str">
        <f>'Оценочное время'!C8</f>
        <v>IO1(20)</v>
      </c>
      <c r="M11" s="15" t="str">
        <f>'Оценочное время'!D8</f>
        <v>CPU(48)</v>
      </c>
      <c r="N11" s="15" t="str">
        <f>'Оценочное время'!E8</f>
        <v>IO2(16)</v>
      </c>
      <c r="O11" s="15" t="str">
        <f>'Оценочное время'!F8</f>
        <v>CPU(48)</v>
      </c>
      <c r="P11" s="15" t="str">
        <f>'Оценочное время'!G8</f>
        <v>IO2(16)</v>
      </c>
      <c r="Q11" s="15" t="str">
        <f>'Оценочное время'!H8</f>
        <v>CPU(60)</v>
      </c>
      <c r="R11" s="15" t="str">
        <f>'Оценочное время'!I8</f>
        <v>IO1(16)</v>
      </c>
      <c r="S11" s="15" t="str">
        <f>'Оценочное время'!J8</f>
        <v>CPU(48)</v>
      </c>
      <c r="T11" s="15" t="str">
        <f>'Оценочное время'!K8</f>
        <v>IO2(20)</v>
      </c>
      <c r="U11" s="11" t="str">
        <f>'Оценочное время'!L8</f>
        <v/>
      </c>
      <c r="V11" s="11" t="str">
        <f>'Оценочное время'!M8</f>
        <v/>
      </c>
      <c r="W11" s="11" t="str">
        <f>'Оценочное время'!N8</f>
        <v/>
      </c>
      <c r="X11" s="11" t="str">
        <f>'Оценочное время'!O8</f>
        <v/>
      </c>
      <c r="Y11" s="11" t="str">
        <f>'Оценочное время'!P8</f>
        <v/>
      </c>
      <c r="Z11" s="11" t="str">
        <f>'Оценочное время'!Q8</f>
        <v/>
      </c>
      <c r="AA11" s="11" t="str">
        <f>'Оценочное время'!R8</f>
        <v/>
      </c>
    </row>
    <row r="12">
      <c r="A12" s="6">
        <v>11.0</v>
      </c>
      <c r="B12" s="9"/>
      <c r="C12" s="12" t="s">
        <v>9</v>
      </c>
      <c r="D12" s="9"/>
      <c r="E12" s="9"/>
      <c r="F12" s="9"/>
      <c r="G12" s="9"/>
      <c r="H12" s="8"/>
      <c r="I12" s="4"/>
      <c r="J12" s="11" t="s">
        <v>22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11" t="str">
        <f>'Оценочное время'!O6</f>
        <v/>
      </c>
      <c r="Y12" s="5"/>
      <c r="Z12" s="5"/>
      <c r="AA12" s="5"/>
    </row>
    <row r="13">
      <c r="A13" s="6">
        <v>12.0</v>
      </c>
      <c r="B13" s="9"/>
      <c r="C13" s="9"/>
      <c r="D13" s="9"/>
      <c r="E13" s="9"/>
      <c r="F13" s="9"/>
      <c r="G13" s="9"/>
      <c r="H13" s="8"/>
      <c r="I13" s="4"/>
      <c r="J13" s="11" t="s">
        <v>23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1" t="str">
        <f>'Оценочное время'!N6</f>
        <v/>
      </c>
      <c r="X13" s="11" t="str">
        <f>'Оценочное время'!O6</f>
        <v/>
      </c>
      <c r="Y13" s="11"/>
      <c r="Z13" s="11"/>
      <c r="AA13" s="5"/>
    </row>
    <row r="14">
      <c r="A14" s="6">
        <v>13.0</v>
      </c>
      <c r="B14" s="17" t="s">
        <v>15</v>
      </c>
      <c r="C14" s="9"/>
      <c r="D14" s="13" t="s">
        <v>12</v>
      </c>
      <c r="E14" s="19" t="s">
        <v>26</v>
      </c>
      <c r="F14" s="9"/>
      <c r="G14" s="9"/>
      <c r="H14" s="8"/>
      <c r="I14" s="4"/>
      <c r="J14" s="11" t="s">
        <v>24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1" t="str">
        <f>'Оценочное время'!N8</f>
        <v/>
      </c>
      <c r="X14" s="11" t="str">
        <f>'Оценочное время'!P3</f>
        <v/>
      </c>
      <c r="Y14" s="11"/>
      <c r="Z14" s="11"/>
      <c r="AA14" s="5"/>
    </row>
    <row r="15">
      <c r="A15" s="6">
        <v>14.0</v>
      </c>
      <c r="B15" s="9"/>
      <c r="C15" s="9"/>
      <c r="D15" s="9"/>
      <c r="E15" s="9"/>
      <c r="F15" s="9"/>
      <c r="G15" s="9"/>
      <c r="H15" s="8"/>
      <c r="I15" s="4"/>
      <c r="J15" s="11" t="s">
        <v>25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</row>
    <row r="16">
      <c r="A16" s="6">
        <v>15.0</v>
      </c>
      <c r="B16" s="18" t="s">
        <v>19</v>
      </c>
      <c r="C16" s="8"/>
      <c r="D16" s="9"/>
      <c r="E16" s="9"/>
      <c r="F16" s="9"/>
      <c r="G16" s="9"/>
      <c r="H16" s="17" t="s">
        <v>27</v>
      </c>
      <c r="I16" s="4"/>
      <c r="J16" s="11" t="s">
        <v>28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</row>
    <row r="17">
      <c r="A17" s="6">
        <v>16.0</v>
      </c>
      <c r="B17" s="9"/>
      <c r="C17" s="8"/>
      <c r="D17" s="9"/>
      <c r="E17" s="9"/>
      <c r="F17" s="9"/>
      <c r="G17" s="9"/>
      <c r="H17" s="9"/>
      <c r="I17" s="4"/>
      <c r="J17" s="11" t="s">
        <v>29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</row>
    <row r="18">
      <c r="A18" s="6">
        <v>17.0</v>
      </c>
      <c r="B18" s="18" t="s">
        <v>19</v>
      </c>
      <c r="C18" s="8"/>
      <c r="D18" s="13" t="s">
        <v>12</v>
      </c>
      <c r="E18" s="19" t="s">
        <v>26</v>
      </c>
      <c r="F18" s="9"/>
      <c r="G18" s="9"/>
      <c r="H18" s="9"/>
      <c r="I18" s="4"/>
      <c r="J18" s="11" t="s">
        <v>30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</row>
    <row r="19">
      <c r="A19" s="6">
        <v>18.0</v>
      </c>
      <c r="B19" s="9"/>
      <c r="C19" s="8"/>
      <c r="D19" s="9"/>
      <c r="E19" s="9"/>
      <c r="F19" s="9"/>
      <c r="G19" s="9"/>
      <c r="H19" s="9"/>
      <c r="I19" s="4"/>
      <c r="J19" s="11" t="s">
        <v>31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</row>
    <row r="20">
      <c r="A20" s="6">
        <v>19.0</v>
      </c>
      <c r="B20" s="9"/>
      <c r="C20" s="8"/>
      <c r="D20" s="9"/>
      <c r="E20" s="9"/>
      <c r="F20" s="9"/>
      <c r="G20" s="9"/>
      <c r="H20" s="9"/>
      <c r="I20" s="4"/>
      <c r="J20" s="11" t="s">
        <v>32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</row>
    <row r="21">
      <c r="A21" s="6">
        <v>20.0</v>
      </c>
      <c r="B21" s="9"/>
      <c r="C21" s="8"/>
      <c r="D21" s="9"/>
      <c r="E21" s="9"/>
      <c r="F21" s="9"/>
      <c r="G21" s="9"/>
      <c r="H21" s="9"/>
      <c r="I21" s="4"/>
      <c r="J21" s="11" t="s">
        <v>33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</row>
    <row r="22">
      <c r="A22" s="6">
        <v>21.0</v>
      </c>
      <c r="B22" s="8"/>
      <c r="C22" s="8"/>
      <c r="D22" s="13" t="s">
        <v>12</v>
      </c>
      <c r="E22" s="19" t="s">
        <v>26</v>
      </c>
      <c r="F22" s="9"/>
      <c r="G22" s="9"/>
      <c r="H22" s="9"/>
      <c r="I22" s="4"/>
      <c r="J22" s="11" t="s">
        <v>34</v>
      </c>
      <c r="K22" s="20"/>
      <c r="L22" s="20"/>
      <c r="M22" s="20"/>
      <c r="N22" s="20"/>
      <c r="O22" s="10"/>
      <c r="P22" s="4"/>
      <c r="Q22" s="4"/>
      <c r="R22" s="4"/>
      <c r="S22" s="4"/>
      <c r="T22" s="4"/>
      <c r="U22" s="21"/>
      <c r="V22" s="4"/>
      <c r="W22" s="4"/>
      <c r="X22" s="5"/>
      <c r="Y22" s="5"/>
      <c r="Z22" s="5"/>
      <c r="AA22" s="5"/>
    </row>
    <row r="23">
      <c r="A23" s="6">
        <v>22.0</v>
      </c>
      <c r="B23" s="8"/>
      <c r="C23" s="8"/>
      <c r="D23" s="9"/>
      <c r="E23" s="9"/>
      <c r="F23" s="9"/>
      <c r="G23" s="9"/>
      <c r="H23" s="9"/>
      <c r="I23" s="4"/>
      <c r="J23" s="11" t="s">
        <v>35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21"/>
      <c r="V23" s="4"/>
      <c r="W23" s="4"/>
      <c r="X23" s="5"/>
      <c r="Y23" s="5"/>
      <c r="Z23" s="5"/>
      <c r="AA23" s="5"/>
    </row>
    <row r="24">
      <c r="A24" s="6">
        <v>23.0</v>
      </c>
      <c r="B24" s="8"/>
      <c r="C24" s="8"/>
      <c r="D24" s="9"/>
      <c r="E24" s="9"/>
      <c r="F24" s="9"/>
      <c r="G24" s="9"/>
      <c r="H24" s="9"/>
      <c r="I24" s="4"/>
      <c r="J24" s="11" t="s">
        <v>36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21"/>
      <c r="V24" s="4"/>
      <c r="W24" s="4"/>
      <c r="X24" s="5"/>
      <c r="Y24" s="5"/>
      <c r="Z24" s="5"/>
      <c r="AA24" s="5"/>
    </row>
    <row r="25">
      <c r="A25" s="6">
        <v>24.0</v>
      </c>
      <c r="B25" s="8"/>
      <c r="C25" s="8"/>
      <c r="D25" s="9"/>
      <c r="E25" s="9"/>
      <c r="F25" s="9"/>
      <c r="G25" s="16"/>
      <c r="H25" s="9"/>
      <c r="I25" s="4"/>
      <c r="J25" s="11" t="s">
        <v>37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21"/>
      <c r="V25" s="4"/>
      <c r="W25" s="4"/>
      <c r="X25" s="5"/>
      <c r="Y25" s="5"/>
      <c r="Z25" s="5"/>
      <c r="AA25" s="5"/>
    </row>
    <row r="26">
      <c r="A26" s="6">
        <v>25.0</v>
      </c>
      <c r="B26" s="7" t="s">
        <v>7</v>
      </c>
      <c r="C26" s="8"/>
      <c r="D26" s="13" t="s">
        <v>12</v>
      </c>
      <c r="E26" s="19" t="s">
        <v>26</v>
      </c>
      <c r="F26" s="9"/>
      <c r="G26" s="12" t="s">
        <v>38</v>
      </c>
      <c r="H26" s="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21"/>
      <c r="V26" s="4"/>
      <c r="W26" s="4"/>
      <c r="X26" s="5"/>
      <c r="Y26" s="5"/>
      <c r="Z26" s="5"/>
      <c r="AA26" s="5"/>
    </row>
    <row r="27">
      <c r="A27" s="6">
        <v>26.0</v>
      </c>
      <c r="B27" s="9"/>
      <c r="C27" s="8"/>
      <c r="D27" s="9"/>
      <c r="E27" s="9"/>
      <c r="F27" s="9"/>
      <c r="G27" s="9"/>
      <c r="H27" s="16"/>
      <c r="I27" s="4"/>
      <c r="J27" s="4"/>
      <c r="K27" s="5"/>
      <c r="L27" s="10" t="s">
        <v>39</v>
      </c>
      <c r="M27" s="4"/>
      <c r="N27" s="4"/>
      <c r="O27" s="4"/>
      <c r="P27" s="4"/>
      <c r="Q27" s="4"/>
      <c r="R27" s="4"/>
      <c r="S27" s="4"/>
      <c r="T27" s="5"/>
      <c r="U27" s="21"/>
      <c r="V27" s="4"/>
      <c r="W27" s="4"/>
      <c r="X27" s="5"/>
      <c r="Y27" s="5"/>
      <c r="Z27" s="5"/>
      <c r="AA27" s="5"/>
    </row>
    <row r="28">
      <c r="A28" s="6">
        <v>27.0</v>
      </c>
      <c r="B28" s="9"/>
      <c r="C28" s="17" t="s">
        <v>15</v>
      </c>
      <c r="D28" s="9"/>
      <c r="E28" s="9"/>
      <c r="F28" s="9"/>
      <c r="G28" s="9"/>
      <c r="H28" s="8"/>
      <c r="I28" s="4"/>
      <c r="J28" s="22" t="s">
        <v>40</v>
      </c>
      <c r="K28" s="23">
        <v>1.0</v>
      </c>
      <c r="L28" s="23">
        <v>2.0</v>
      </c>
      <c r="M28" s="23">
        <v>5.0</v>
      </c>
      <c r="N28" s="23">
        <v>4.0</v>
      </c>
      <c r="O28" s="23">
        <v>6.0</v>
      </c>
      <c r="P28" s="23">
        <v>1.0</v>
      </c>
      <c r="Q28" s="23">
        <v>5.0</v>
      </c>
      <c r="R28" s="5"/>
      <c r="S28" s="5"/>
      <c r="T28" s="5"/>
      <c r="U28" s="21"/>
      <c r="V28" s="4"/>
      <c r="W28" s="4"/>
      <c r="X28" s="5"/>
      <c r="Y28" s="5"/>
      <c r="Z28" s="5"/>
      <c r="AA28" s="5"/>
    </row>
    <row r="29">
      <c r="A29" s="6">
        <v>28.0</v>
      </c>
      <c r="B29" s="9"/>
      <c r="C29" s="9"/>
      <c r="D29" s="9"/>
      <c r="E29" s="9"/>
      <c r="F29" s="9"/>
      <c r="G29" s="9"/>
      <c r="H29" s="8"/>
      <c r="I29" s="4"/>
      <c r="J29" s="22" t="s">
        <v>41</v>
      </c>
      <c r="K29" s="23">
        <v>4.0</v>
      </c>
      <c r="L29" s="23">
        <v>1.0</v>
      </c>
      <c r="M29" s="23">
        <v>3.0</v>
      </c>
      <c r="N29" s="23">
        <v>2.0</v>
      </c>
      <c r="O29" s="23">
        <v>1.0</v>
      </c>
      <c r="P29" s="23"/>
      <c r="Q29" s="23"/>
      <c r="R29" s="5"/>
      <c r="S29" s="4"/>
      <c r="T29" s="4"/>
      <c r="U29" s="21"/>
      <c r="V29" s="4"/>
      <c r="W29" s="4"/>
      <c r="X29" s="5"/>
      <c r="Y29" s="5"/>
      <c r="Z29" s="5"/>
      <c r="AA29" s="5"/>
    </row>
    <row r="30">
      <c r="A30" s="6">
        <v>29.0</v>
      </c>
      <c r="B30" s="7" t="s">
        <v>7</v>
      </c>
      <c r="C30" s="9"/>
      <c r="D30" s="13" t="s">
        <v>12</v>
      </c>
      <c r="E30" s="19" t="s">
        <v>26</v>
      </c>
      <c r="F30" s="9"/>
      <c r="G30" s="9"/>
      <c r="H30" s="8"/>
      <c r="I30" s="4"/>
      <c r="J30" s="5"/>
      <c r="K30" s="24"/>
      <c r="L30" s="24"/>
      <c r="M30" s="24"/>
      <c r="N30" s="24"/>
      <c r="O30" s="24"/>
      <c r="P30" s="24"/>
      <c r="Q30" s="24"/>
      <c r="R30" s="20"/>
      <c r="S30" s="4"/>
      <c r="T30" s="4"/>
      <c r="U30" s="21"/>
      <c r="V30" s="4"/>
      <c r="W30" s="4"/>
      <c r="X30" s="5"/>
      <c r="Y30" s="5"/>
      <c r="Z30" s="5"/>
      <c r="AA30" s="5"/>
    </row>
    <row r="31">
      <c r="A31" s="6">
        <v>30.0</v>
      </c>
      <c r="B31" s="9"/>
      <c r="C31" s="9"/>
      <c r="D31" s="9"/>
      <c r="E31" s="9"/>
      <c r="F31" s="9"/>
      <c r="G31" s="9"/>
      <c r="H31" s="8"/>
      <c r="I31" s="4"/>
      <c r="J31" s="22" t="s">
        <v>40</v>
      </c>
      <c r="K31" s="25">
        <v>4.0</v>
      </c>
      <c r="L31" s="10">
        <v>3.0</v>
      </c>
      <c r="M31" s="10">
        <v>2.0</v>
      </c>
      <c r="N31" s="23">
        <v>5.0</v>
      </c>
      <c r="O31" s="23">
        <v>4.0</v>
      </c>
      <c r="P31" s="23">
        <v>6.0</v>
      </c>
      <c r="Q31" s="23">
        <v>3.0</v>
      </c>
      <c r="R31" s="20"/>
      <c r="S31" s="5"/>
      <c r="T31" s="5"/>
      <c r="U31" s="21"/>
      <c r="V31" s="5"/>
      <c r="W31" s="4"/>
      <c r="X31" s="5"/>
      <c r="Y31" s="5"/>
      <c r="Z31" s="5"/>
      <c r="AA31" s="5"/>
    </row>
    <row r="32">
      <c r="A32" s="6">
        <v>31.0</v>
      </c>
      <c r="B32" s="8"/>
      <c r="C32" s="17" t="s">
        <v>15</v>
      </c>
      <c r="D32" s="9"/>
      <c r="E32" s="9"/>
      <c r="F32" s="9"/>
      <c r="G32" s="9"/>
      <c r="H32" s="7" t="s">
        <v>42</v>
      </c>
      <c r="I32" s="4"/>
      <c r="J32" s="22" t="s">
        <v>41</v>
      </c>
      <c r="K32" s="23">
        <v>1.0</v>
      </c>
      <c r="L32" s="23">
        <v>5.0</v>
      </c>
      <c r="M32" s="23">
        <v>6.0</v>
      </c>
      <c r="N32" s="23">
        <v>4.0</v>
      </c>
      <c r="O32" s="23">
        <v>2.0</v>
      </c>
      <c r="P32" s="23">
        <v>5.0</v>
      </c>
      <c r="Q32" s="23">
        <v>3.0</v>
      </c>
      <c r="R32" s="26">
        <v>6.0</v>
      </c>
      <c r="S32" s="25">
        <v>3.0</v>
      </c>
      <c r="T32" s="25">
        <v>3.0</v>
      </c>
      <c r="U32" s="27">
        <v>6.0</v>
      </c>
      <c r="V32" s="5"/>
      <c r="W32" s="4"/>
      <c r="X32" s="5"/>
      <c r="Y32" s="5"/>
      <c r="Z32" s="5"/>
      <c r="AA32" s="5"/>
    </row>
    <row r="33">
      <c r="A33" s="6">
        <v>32.0</v>
      </c>
      <c r="B33" s="8"/>
      <c r="C33" s="9"/>
      <c r="D33" s="9"/>
      <c r="E33" s="9"/>
      <c r="F33" s="9"/>
      <c r="G33" s="9"/>
      <c r="H33" s="9"/>
      <c r="I33" s="4"/>
      <c r="J33" s="5"/>
      <c r="K33" s="5"/>
      <c r="L33" s="5"/>
      <c r="M33" s="5"/>
      <c r="N33" s="5"/>
      <c r="O33" s="5"/>
      <c r="P33" s="5"/>
      <c r="Q33" s="5"/>
      <c r="R33" s="4"/>
      <c r="S33" s="20"/>
      <c r="T33" s="4"/>
      <c r="U33" s="21"/>
      <c r="V33" s="4"/>
      <c r="W33" s="4"/>
      <c r="X33" s="5"/>
      <c r="Y33" s="5"/>
      <c r="Z33" s="5"/>
      <c r="AA33" s="5"/>
    </row>
    <row r="34">
      <c r="A34" s="6">
        <v>33.0</v>
      </c>
      <c r="B34" s="8"/>
      <c r="C34" s="9"/>
      <c r="D34" s="13" t="s">
        <v>12</v>
      </c>
      <c r="E34" s="19" t="s">
        <v>26</v>
      </c>
      <c r="F34" s="9"/>
      <c r="G34" s="9"/>
      <c r="H34" s="9"/>
      <c r="I34" s="4"/>
      <c r="J34" s="5"/>
      <c r="K34" s="5"/>
      <c r="L34" s="5"/>
      <c r="M34" s="5"/>
      <c r="N34" s="5"/>
      <c r="O34" s="5"/>
      <c r="P34" s="5"/>
      <c r="Q34" s="5"/>
      <c r="R34" s="4"/>
      <c r="S34" s="20"/>
      <c r="T34" s="4"/>
      <c r="U34" s="21"/>
      <c r="V34" s="4"/>
      <c r="W34" s="4"/>
      <c r="X34" s="5"/>
      <c r="Y34" s="5"/>
      <c r="Z34" s="5"/>
      <c r="AA34" s="5"/>
    </row>
    <row r="35">
      <c r="A35" s="6">
        <v>34.0</v>
      </c>
      <c r="B35" s="8"/>
      <c r="C35" s="9"/>
      <c r="D35" s="9"/>
      <c r="E35" s="9"/>
      <c r="F35" s="9"/>
      <c r="G35" s="9"/>
      <c r="H35" s="9"/>
      <c r="I35" s="4"/>
      <c r="J35" s="5"/>
      <c r="K35" s="5"/>
      <c r="L35" s="5"/>
      <c r="M35" s="5"/>
      <c r="N35" s="5"/>
      <c r="O35" s="5"/>
      <c r="P35" s="5"/>
      <c r="Q35" s="5"/>
      <c r="R35" s="4"/>
      <c r="S35" s="26"/>
      <c r="T35" s="4"/>
      <c r="U35" s="21"/>
      <c r="V35" s="4"/>
      <c r="W35" s="4"/>
      <c r="X35" s="5"/>
      <c r="Y35" s="5"/>
      <c r="Z35" s="5"/>
      <c r="AA35" s="5"/>
    </row>
    <row r="36">
      <c r="A36" s="6">
        <v>35.0</v>
      </c>
      <c r="B36" s="8"/>
      <c r="C36" s="8"/>
      <c r="D36" s="9"/>
      <c r="E36" s="9"/>
      <c r="F36" s="9"/>
      <c r="G36" s="9"/>
      <c r="H36" s="9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21"/>
      <c r="V36" s="4"/>
      <c r="W36" s="4"/>
      <c r="X36" s="4"/>
      <c r="Y36" s="4"/>
      <c r="Z36" s="4"/>
      <c r="AA36" s="4"/>
    </row>
    <row r="37">
      <c r="A37" s="6">
        <v>36.0</v>
      </c>
      <c r="B37" s="8"/>
      <c r="C37" s="8"/>
      <c r="D37" s="9"/>
      <c r="E37" s="9"/>
      <c r="F37" s="9"/>
      <c r="G37" s="9"/>
      <c r="H37" s="9"/>
      <c r="I37" s="4"/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21"/>
      <c r="V37" s="4"/>
      <c r="W37" s="4"/>
      <c r="X37" s="4"/>
      <c r="Y37" s="4"/>
      <c r="Z37" s="4"/>
      <c r="AA37" s="4"/>
    </row>
    <row r="38">
      <c r="A38" s="6">
        <v>37.0</v>
      </c>
      <c r="B38" s="8"/>
      <c r="C38" s="8"/>
      <c r="D38" s="13" t="s">
        <v>12</v>
      </c>
      <c r="E38" s="19" t="s">
        <v>26</v>
      </c>
      <c r="F38" s="9"/>
      <c r="G38" s="9"/>
      <c r="H38" s="9"/>
      <c r="I38" s="4"/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21"/>
      <c r="V38" s="4"/>
      <c r="W38" s="4"/>
      <c r="X38" s="4"/>
      <c r="Y38" s="4"/>
      <c r="Z38" s="4"/>
      <c r="AA38" s="4"/>
    </row>
    <row r="39">
      <c r="A39" s="6">
        <v>38.0</v>
      </c>
      <c r="B39" s="8"/>
      <c r="C39" s="8"/>
      <c r="D39" s="9"/>
      <c r="E39" s="9"/>
      <c r="F39" s="9"/>
      <c r="G39" s="16"/>
      <c r="H39" s="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21"/>
      <c r="V39" s="4"/>
      <c r="W39" s="4"/>
      <c r="X39" s="4"/>
      <c r="Y39" s="4"/>
      <c r="Z39" s="4"/>
      <c r="AA39" s="4"/>
    </row>
    <row r="40">
      <c r="A40" s="6">
        <v>39.0</v>
      </c>
      <c r="B40" s="8"/>
      <c r="C40" s="12" t="s">
        <v>43</v>
      </c>
      <c r="D40" s="9"/>
      <c r="E40" s="9"/>
      <c r="F40" s="9"/>
      <c r="G40" s="18" t="s">
        <v>44</v>
      </c>
      <c r="H40" s="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21"/>
      <c r="V40" s="4"/>
      <c r="W40" s="4"/>
      <c r="X40" s="4"/>
      <c r="Y40" s="4"/>
      <c r="Z40" s="4"/>
      <c r="AA40" s="4"/>
    </row>
    <row r="41">
      <c r="A41" s="6">
        <v>40.0</v>
      </c>
      <c r="B41" s="8"/>
      <c r="C41" s="9"/>
      <c r="D41" s="9"/>
      <c r="E41" s="9"/>
      <c r="F41" s="9"/>
      <c r="G41" s="9"/>
      <c r="H41" s="9"/>
      <c r="I41" s="4"/>
      <c r="J41" s="28" t="s">
        <v>45</v>
      </c>
      <c r="K41" s="29" t="s">
        <v>46</v>
      </c>
      <c r="L41" s="30" t="s">
        <v>47</v>
      </c>
      <c r="M41" s="31" t="s">
        <v>48</v>
      </c>
      <c r="N41" s="32" t="s">
        <v>49</v>
      </c>
      <c r="O41" s="33" t="s">
        <v>50</v>
      </c>
      <c r="P41" s="34" t="s">
        <v>51</v>
      </c>
      <c r="Q41" s="35" t="s">
        <v>52</v>
      </c>
      <c r="R41" s="4"/>
      <c r="S41" s="4"/>
      <c r="T41" s="4"/>
      <c r="U41" s="21"/>
      <c r="V41" s="5"/>
      <c r="W41" s="5"/>
      <c r="X41" s="5"/>
      <c r="Y41" s="5"/>
      <c r="Z41" s="5"/>
      <c r="AA41" s="5"/>
    </row>
    <row r="42">
      <c r="A42" s="6">
        <v>41.0</v>
      </c>
      <c r="B42" s="8"/>
      <c r="C42" s="9"/>
      <c r="D42" s="13" t="s">
        <v>12</v>
      </c>
      <c r="E42" s="19" t="s">
        <v>26</v>
      </c>
      <c r="F42" s="9"/>
      <c r="G42" s="9"/>
      <c r="H42" s="9"/>
      <c r="I42" s="4"/>
      <c r="J42" s="36">
        <v>1.0</v>
      </c>
      <c r="K42" s="37">
        <v>0.0</v>
      </c>
      <c r="L42" s="38">
        <f>'Оценочное время'!C21</f>
        <v>110</v>
      </c>
      <c r="M42" s="37">
        <f t="shared" ref="M42:M47" si="1">O42-L42-K42</f>
        <v>38</v>
      </c>
      <c r="N42" s="37">
        <f t="shared" ref="N42:N45" si="2">K42</f>
        <v>0</v>
      </c>
      <c r="O42" s="39">
        <v>148.0</v>
      </c>
      <c r="P42" s="37">
        <f t="shared" ref="P42:P47" si="3">O42-K42</f>
        <v>148</v>
      </c>
      <c r="Q42" s="40">
        <f t="shared" ref="Q42:Q47" si="4">P42/L42</f>
        <v>1.345454545</v>
      </c>
      <c r="R42" s="5"/>
      <c r="S42" s="4"/>
      <c r="T42" s="4"/>
      <c r="U42" s="21"/>
      <c r="V42" s="5"/>
      <c r="W42" s="5"/>
      <c r="X42" s="5"/>
      <c r="Y42" s="5"/>
      <c r="Z42" s="5"/>
      <c r="AA42" s="5"/>
    </row>
    <row r="43">
      <c r="A43" s="6">
        <v>42.0</v>
      </c>
      <c r="B43" s="8"/>
      <c r="C43" s="9"/>
      <c r="D43" s="9"/>
      <c r="E43" s="9"/>
      <c r="F43" s="9"/>
      <c r="G43" s="9"/>
      <c r="H43" s="9"/>
      <c r="I43" s="4"/>
      <c r="J43" s="36">
        <v>2.0</v>
      </c>
      <c r="K43" s="36">
        <v>2.0</v>
      </c>
      <c r="L43" s="38">
        <f>'Оценочное время'!C23</f>
        <v>138</v>
      </c>
      <c r="M43" s="37">
        <f t="shared" si="1"/>
        <v>68</v>
      </c>
      <c r="N43" s="37">
        <f t="shared" si="2"/>
        <v>2</v>
      </c>
      <c r="O43" s="39">
        <v>208.0</v>
      </c>
      <c r="P43" s="37">
        <f t="shared" si="3"/>
        <v>206</v>
      </c>
      <c r="Q43" s="40">
        <f t="shared" si="4"/>
        <v>1.492753623</v>
      </c>
      <c r="R43" s="5"/>
      <c r="S43" s="4"/>
      <c r="T43" s="4"/>
      <c r="U43" s="21"/>
      <c r="V43" s="5"/>
      <c r="W43" s="5"/>
      <c r="X43" s="5"/>
      <c r="Y43" s="5"/>
      <c r="Z43" s="5"/>
      <c r="AA43" s="5"/>
    </row>
    <row r="44">
      <c r="A44" s="6">
        <v>43.0</v>
      </c>
      <c r="B44" s="8"/>
      <c r="C44" s="12" t="s">
        <v>43</v>
      </c>
      <c r="D44" s="9"/>
      <c r="E44" s="9"/>
      <c r="F44" s="9"/>
      <c r="G44" s="9"/>
      <c r="H44" s="9"/>
      <c r="I44" s="4"/>
      <c r="J44" s="36">
        <v>3.0</v>
      </c>
      <c r="K44" s="36">
        <v>4.0</v>
      </c>
      <c r="L44" s="38">
        <f>'Оценочное время'!C25</f>
        <v>280</v>
      </c>
      <c r="M44" s="37">
        <f t="shared" si="1"/>
        <v>66</v>
      </c>
      <c r="N44" s="37">
        <f t="shared" si="2"/>
        <v>4</v>
      </c>
      <c r="O44" s="39">
        <v>350.0</v>
      </c>
      <c r="P44" s="37">
        <f t="shared" si="3"/>
        <v>346</v>
      </c>
      <c r="Q44" s="40">
        <f t="shared" si="4"/>
        <v>1.235714286</v>
      </c>
      <c r="R44" s="11"/>
      <c r="S44" s="4"/>
      <c r="T44" s="4"/>
      <c r="U44" s="21"/>
      <c r="V44" s="5"/>
      <c r="W44" s="5"/>
      <c r="X44" s="5"/>
      <c r="Y44" s="5"/>
      <c r="Z44" s="5"/>
      <c r="AA44" s="5"/>
    </row>
    <row r="45">
      <c r="A45" s="6">
        <v>44.0</v>
      </c>
      <c r="B45" s="8"/>
      <c r="C45" s="9"/>
      <c r="D45" s="9"/>
      <c r="E45" s="9"/>
      <c r="F45" s="9"/>
      <c r="G45" s="9"/>
      <c r="H45" s="9"/>
      <c r="I45" s="4"/>
      <c r="J45" s="36">
        <v>4.0</v>
      </c>
      <c r="K45" s="36">
        <v>6.0</v>
      </c>
      <c r="L45" s="38">
        <f>'Оценочное время'!C27</f>
        <v>134</v>
      </c>
      <c r="M45" s="37">
        <f t="shared" si="1"/>
        <v>96</v>
      </c>
      <c r="N45" s="37">
        <f t="shared" si="2"/>
        <v>6</v>
      </c>
      <c r="O45" s="39">
        <v>236.0</v>
      </c>
      <c r="P45" s="37">
        <f t="shared" si="3"/>
        <v>230</v>
      </c>
      <c r="Q45" s="40">
        <f t="shared" si="4"/>
        <v>1.71641791</v>
      </c>
      <c r="R45" s="11"/>
      <c r="S45" s="5"/>
      <c r="T45" s="5"/>
      <c r="U45" s="21"/>
      <c r="V45" s="5"/>
      <c r="W45" s="5"/>
      <c r="X45" s="5"/>
      <c r="Y45" s="5"/>
      <c r="Z45" s="5"/>
      <c r="AA45" s="5"/>
    </row>
    <row r="46">
      <c r="A46" s="6">
        <v>45.0</v>
      </c>
      <c r="B46" s="8"/>
      <c r="C46" s="9"/>
      <c r="D46" s="13" t="s">
        <v>12</v>
      </c>
      <c r="E46" s="19" t="s">
        <v>26</v>
      </c>
      <c r="F46" s="9"/>
      <c r="G46" s="9"/>
      <c r="H46" s="9"/>
      <c r="I46" s="4"/>
      <c r="J46" s="41">
        <v>5.0</v>
      </c>
      <c r="K46" s="41">
        <v>8.0</v>
      </c>
      <c r="L46" s="38">
        <f>'Оценочное время'!C29</f>
        <v>114</v>
      </c>
      <c r="M46" s="37">
        <f t="shared" si="1"/>
        <v>100</v>
      </c>
      <c r="N46" s="41">
        <v>8.0</v>
      </c>
      <c r="O46" s="39">
        <v>222.0</v>
      </c>
      <c r="P46" s="37">
        <f t="shared" si="3"/>
        <v>214</v>
      </c>
      <c r="Q46" s="40">
        <f t="shared" si="4"/>
        <v>1.877192982</v>
      </c>
      <c r="R46" s="11"/>
      <c r="S46" s="5"/>
      <c r="T46" s="5"/>
      <c r="U46" s="21"/>
      <c r="V46" s="5"/>
      <c r="W46" s="5"/>
      <c r="X46" s="5"/>
      <c r="Y46" s="5"/>
      <c r="Z46" s="5"/>
      <c r="AA46" s="5"/>
    </row>
    <row r="47">
      <c r="A47" s="6">
        <v>46.0</v>
      </c>
      <c r="B47" s="8"/>
      <c r="C47" s="9"/>
      <c r="D47" s="9"/>
      <c r="E47" s="9"/>
      <c r="F47" s="9"/>
      <c r="G47" s="9"/>
      <c r="H47" s="9"/>
      <c r="I47" s="4"/>
      <c r="J47" s="41">
        <v>6.0</v>
      </c>
      <c r="K47" s="41">
        <v>10.0</v>
      </c>
      <c r="L47" s="38">
        <f>'Оценочное время'!C31</f>
        <v>328</v>
      </c>
      <c r="M47" s="37">
        <f t="shared" si="1"/>
        <v>62</v>
      </c>
      <c r="N47" s="41">
        <v>10.0</v>
      </c>
      <c r="O47" s="27">
        <v>400.0</v>
      </c>
      <c r="P47" s="37">
        <f t="shared" si="3"/>
        <v>390</v>
      </c>
      <c r="Q47" s="40">
        <f t="shared" si="4"/>
        <v>1.18902439</v>
      </c>
      <c r="R47" s="11"/>
      <c r="S47" s="11"/>
      <c r="T47" s="11"/>
      <c r="U47" s="21"/>
      <c r="V47" s="11"/>
      <c r="W47" s="5"/>
      <c r="X47" s="5"/>
      <c r="Y47" s="5"/>
      <c r="Z47" s="5"/>
      <c r="AA47" s="5"/>
    </row>
    <row r="48">
      <c r="A48" s="6">
        <v>47.0</v>
      </c>
      <c r="B48" s="8"/>
      <c r="C48" s="12" t="s">
        <v>43</v>
      </c>
      <c r="D48" s="9"/>
      <c r="E48" s="9"/>
      <c r="F48" s="9"/>
      <c r="G48" s="9"/>
      <c r="H48" s="9"/>
      <c r="I48" s="4"/>
      <c r="J48" s="4"/>
      <c r="K48" s="4"/>
      <c r="L48" s="4"/>
      <c r="M48" s="4"/>
      <c r="N48" s="4"/>
      <c r="O48" s="4"/>
      <c r="P48" s="4"/>
      <c r="Q48" s="4"/>
      <c r="R48" s="11"/>
      <c r="S48" s="11"/>
      <c r="T48" s="11"/>
      <c r="U48" s="21"/>
      <c r="V48" s="11"/>
      <c r="W48" s="5"/>
      <c r="X48" s="5"/>
      <c r="Y48" s="5"/>
      <c r="Z48" s="5"/>
      <c r="AA48" s="5"/>
    </row>
    <row r="49">
      <c r="A49" s="6">
        <v>48.0</v>
      </c>
      <c r="B49" s="8"/>
      <c r="C49" s="9"/>
      <c r="D49" s="9"/>
      <c r="E49" s="9"/>
      <c r="F49" s="9"/>
      <c r="G49" s="9"/>
      <c r="H49" s="16"/>
      <c r="I49" s="4"/>
      <c r="J49" s="4"/>
      <c r="K49" s="4"/>
      <c r="L49" s="4"/>
      <c r="M49" s="4"/>
      <c r="N49" s="4"/>
      <c r="O49" s="4"/>
      <c r="P49" s="4"/>
      <c r="Q49" s="4"/>
      <c r="R49" s="11"/>
      <c r="S49" s="11"/>
      <c r="T49" s="11"/>
      <c r="U49" s="21"/>
      <c r="V49" s="11" t="s">
        <v>53</v>
      </c>
      <c r="W49" s="5"/>
      <c r="X49" s="5"/>
      <c r="Y49" s="5"/>
      <c r="Z49" s="5"/>
      <c r="AA49" s="5"/>
    </row>
    <row r="50">
      <c r="A50" s="6">
        <v>49.0</v>
      </c>
      <c r="B50" s="7" t="s">
        <v>54</v>
      </c>
      <c r="C50" s="9"/>
      <c r="D50" s="13" t="s">
        <v>12</v>
      </c>
      <c r="E50" s="8"/>
      <c r="F50" s="9"/>
      <c r="G50" s="9"/>
      <c r="H50" s="8"/>
      <c r="I50" s="4"/>
      <c r="J50" s="42" t="s">
        <v>55</v>
      </c>
      <c r="M50" s="43" t="s">
        <v>56</v>
      </c>
      <c r="P50" s="44" t="s">
        <v>57</v>
      </c>
      <c r="Q50" s="35" t="s">
        <v>58</v>
      </c>
      <c r="R50" s="5"/>
      <c r="S50" s="11"/>
      <c r="T50" s="5"/>
      <c r="U50" s="21"/>
      <c r="V50" s="11" t="s">
        <v>53</v>
      </c>
      <c r="W50" s="5"/>
      <c r="X50" s="5"/>
      <c r="Y50" s="5"/>
      <c r="Z50" s="5"/>
      <c r="AA50" s="5"/>
    </row>
    <row r="51">
      <c r="A51" s="6">
        <v>50.0</v>
      </c>
      <c r="B51" s="9"/>
      <c r="C51" s="9"/>
      <c r="D51" s="9"/>
      <c r="E51" s="8"/>
      <c r="F51" s="9"/>
      <c r="G51" s="9"/>
      <c r="H51" s="8"/>
      <c r="I51" s="4"/>
      <c r="J51" s="10">
        <f>MAX(O42:O47)</f>
        <v>400</v>
      </c>
      <c r="M51" s="38">
        <f>SUM(L42:L47)</f>
        <v>1104</v>
      </c>
      <c r="P51" s="45">
        <f t="shared" ref="P51:Q51" si="5">AVERAGE(P42:P47)</f>
        <v>255.6666667</v>
      </c>
      <c r="Q51" s="46">
        <f t="shared" si="5"/>
        <v>1.476092956</v>
      </c>
      <c r="R51" s="5"/>
      <c r="S51" s="11"/>
      <c r="T51" s="5"/>
      <c r="U51" s="21"/>
      <c r="V51" s="11" t="s">
        <v>53</v>
      </c>
      <c r="W51" s="5"/>
      <c r="X51" s="5"/>
      <c r="Y51" s="5"/>
      <c r="Z51" s="5"/>
      <c r="AA51" s="5"/>
    </row>
    <row r="52">
      <c r="A52" s="6">
        <v>51.0</v>
      </c>
      <c r="B52" s="9"/>
      <c r="C52" s="12" t="s">
        <v>43</v>
      </c>
      <c r="D52" s="9"/>
      <c r="E52" s="8"/>
      <c r="F52" s="9"/>
      <c r="G52" s="9"/>
      <c r="H52" s="8"/>
      <c r="I52" s="4"/>
      <c r="J52" s="11"/>
      <c r="K52" s="5"/>
      <c r="L52" s="5"/>
      <c r="M52" s="5"/>
      <c r="N52" s="5"/>
      <c r="O52" s="5"/>
      <c r="P52" s="5"/>
      <c r="Q52" s="5"/>
      <c r="R52" s="5"/>
      <c r="S52" s="11"/>
      <c r="T52" s="5"/>
      <c r="U52" s="21"/>
      <c r="V52" s="11" t="s">
        <v>53</v>
      </c>
      <c r="W52" s="5"/>
      <c r="X52" s="5"/>
      <c r="Y52" s="5"/>
      <c r="Z52" s="5"/>
      <c r="AA52" s="5"/>
    </row>
    <row r="53">
      <c r="A53" s="6">
        <v>52.0</v>
      </c>
      <c r="B53" s="16"/>
      <c r="C53" s="9"/>
      <c r="D53" s="9"/>
      <c r="E53" s="8"/>
      <c r="F53" s="9"/>
      <c r="G53" s="16"/>
      <c r="H53" s="8"/>
      <c r="I53" s="4"/>
      <c r="J53" s="11"/>
      <c r="K53" s="5"/>
      <c r="L53" s="5"/>
      <c r="M53" s="5"/>
      <c r="N53" s="5"/>
      <c r="O53" s="5"/>
      <c r="P53" s="5"/>
      <c r="Q53" s="5"/>
      <c r="R53" s="5"/>
      <c r="S53" s="5"/>
      <c r="T53" s="5"/>
      <c r="U53" s="21"/>
      <c r="V53" s="5"/>
      <c r="W53" s="5"/>
      <c r="X53" s="5"/>
      <c r="Y53" s="5"/>
      <c r="Z53" s="5"/>
      <c r="AA53" s="5"/>
    </row>
    <row r="54">
      <c r="A54" s="6">
        <v>53.0</v>
      </c>
      <c r="B54" s="18" t="s">
        <v>59</v>
      </c>
      <c r="C54" s="9"/>
      <c r="D54" s="13" t="s">
        <v>12</v>
      </c>
      <c r="E54" s="8"/>
      <c r="F54" s="9"/>
      <c r="G54" s="17" t="s">
        <v>60</v>
      </c>
      <c r="H54" s="8"/>
      <c r="I54" s="4"/>
      <c r="J54" s="11"/>
      <c r="K54" s="5"/>
      <c r="L54" s="5"/>
      <c r="M54" s="5"/>
      <c r="N54" s="5"/>
      <c r="O54" s="5"/>
      <c r="P54" s="5"/>
      <c r="Q54" s="5"/>
      <c r="R54" s="5"/>
      <c r="S54" s="5"/>
      <c r="T54" s="5"/>
      <c r="U54" s="21"/>
      <c r="V54" s="5"/>
      <c r="W54" s="5"/>
      <c r="X54" s="5"/>
      <c r="Y54" s="5"/>
      <c r="Z54" s="5"/>
      <c r="AA54" s="5"/>
    </row>
    <row r="55">
      <c r="A55" s="6">
        <v>54.0</v>
      </c>
      <c r="B55" s="9"/>
      <c r="C55" s="9"/>
      <c r="D55" s="9"/>
      <c r="E55" s="8"/>
      <c r="F55" s="9"/>
      <c r="G55" s="9"/>
      <c r="H55" s="8"/>
      <c r="I55" s="4"/>
      <c r="J55" s="11"/>
      <c r="K55" s="5"/>
      <c r="L55" s="5"/>
      <c r="M55" s="5"/>
      <c r="N55" s="5"/>
      <c r="O55" s="5"/>
      <c r="P55" s="5"/>
      <c r="Q55" s="5"/>
      <c r="R55" s="5"/>
      <c r="S55" s="5"/>
      <c r="T55" s="5"/>
      <c r="U55" s="21"/>
      <c r="V55" s="5"/>
      <c r="W55" s="5"/>
      <c r="X55" s="5"/>
      <c r="Y55" s="5"/>
      <c r="Z55" s="5"/>
      <c r="AA55" s="5"/>
    </row>
    <row r="56">
      <c r="A56" s="6">
        <v>55.0</v>
      </c>
      <c r="B56" s="9"/>
      <c r="C56" s="12" t="s">
        <v>43</v>
      </c>
      <c r="D56" s="9"/>
      <c r="E56" s="8"/>
      <c r="F56" s="9"/>
      <c r="G56" s="9"/>
      <c r="H56" s="8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21"/>
      <c r="V56" s="5"/>
      <c r="W56" s="5"/>
      <c r="X56" s="5"/>
      <c r="Y56" s="5"/>
      <c r="Z56" s="5"/>
      <c r="AA56" s="5"/>
    </row>
    <row r="57">
      <c r="A57" s="6">
        <v>56.0</v>
      </c>
      <c r="B57" s="9"/>
      <c r="C57" s="9"/>
      <c r="D57" s="9"/>
      <c r="E57" s="8"/>
      <c r="F57" s="9"/>
      <c r="G57" s="9"/>
      <c r="H57" s="8"/>
      <c r="I57" s="4"/>
      <c r="J57" s="5"/>
      <c r="K57" s="4"/>
      <c r="L57" s="4"/>
      <c r="M57" s="4"/>
      <c r="N57" s="4"/>
      <c r="O57" s="4"/>
      <c r="P57" s="5"/>
      <c r="Q57" s="5"/>
      <c r="R57" s="5"/>
      <c r="S57" s="5"/>
      <c r="T57" s="5"/>
      <c r="U57" s="21"/>
      <c r="V57" s="5"/>
      <c r="W57" s="5"/>
      <c r="X57" s="5"/>
      <c r="Y57" s="5"/>
      <c r="Z57" s="5"/>
      <c r="AA57" s="5"/>
    </row>
    <row r="58">
      <c r="A58" s="6">
        <v>57.0</v>
      </c>
      <c r="B58" s="8"/>
      <c r="C58" s="9"/>
      <c r="D58" s="13" t="s">
        <v>12</v>
      </c>
      <c r="E58" s="8"/>
      <c r="F58" s="9"/>
      <c r="G58" s="9"/>
      <c r="H58" s="8"/>
      <c r="I58" s="4"/>
      <c r="J58" s="5"/>
      <c r="K58" s="4"/>
      <c r="L58" s="4"/>
      <c r="M58" s="4"/>
      <c r="N58" s="4"/>
      <c r="O58" s="4"/>
      <c r="P58" s="5"/>
      <c r="Q58" s="5"/>
      <c r="R58" s="5"/>
      <c r="S58" s="5"/>
      <c r="T58" s="5"/>
      <c r="U58" s="21"/>
      <c r="V58" s="5"/>
      <c r="W58" s="5"/>
      <c r="X58" s="5"/>
      <c r="Y58" s="5"/>
      <c r="Z58" s="5"/>
      <c r="AA58" s="5"/>
    </row>
    <row r="59">
      <c r="A59" s="6">
        <v>58.0</v>
      </c>
      <c r="B59" s="8"/>
      <c r="C59" s="9"/>
      <c r="D59" s="9"/>
      <c r="E59" s="8"/>
      <c r="F59" s="9"/>
      <c r="G59" s="9"/>
      <c r="H59" s="8"/>
      <c r="I59" s="4"/>
      <c r="J59" s="5"/>
      <c r="K59" s="4"/>
      <c r="L59" s="4"/>
      <c r="M59" s="4"/>
      <c r="N59" s="4"/>
      <c r="O59" s="4"/>
      <c r="P59" s="5"/>
      <c r="Q59" s="5"/>
      <c r="R59" s="5"/>
      <c r="S59" s="5"/>
      <c r="T59" s="5"/>
      <c r="U59" s="21"/>
      <c r="V59" s="5"/>
      <c r="W59" s="5"/>
      <c r="X59" s="5"/>
      <c r="Y59" s="5"/>
      <c r="Z59" s="5"/>
      <c r="AA59" s="5"/>
    </row>
    <row r="60">
      <c r="A60" s="6">
        <v>59.0</v>
      </c>
      <c r="B60" s="8"/>
      <c r="C60" s="12" t="s">
        <v>43</v>
      </c>
      <c r="D60" s="9"/>
      <c r="E60" s="8"/>
      <c r="F60" s="9"/>
      <c r="G60" s="9"/>
      <c r="H60" s="8"/>
      <c r="I60" s="4"/>
      <c r="J60" s="11"/>
      <c r="K60" s="4"/>
      <c r="L60" s="4"/>
      <c r="M60" s="4"/>
      <c r="N60" s="4"/>
      <c r="O60" s="4"/>
      <c r="P60" s="5"/>
      <c r="Q60" s="5"/>
      <c r="R60" s="5"/>
      <c r="S60" s="5"/>
      <c r="T60" s="5"/>
      <c r="U60" s="21"/>
      <c r="V60" s="5"/>
      <c r="W60" s="5"/>
      <c r="X60" s="5"/>
      <c r="Y60" s="5"/>
      <c r="Z60" s="5"/>
      <c r="AA60" s="5"/>
    </row>
    <row r="61">
      <c r="A61" s="6">
        <v>60.0</v>
      </c>
      <c r="B61" s="8"/>
      <c r="C61" s="9"/>
      <c r="D61" s="9"/>
      <c r="E61" s="8"/>
      <c r="F61" s="9"/>
      <c r="G61" s="9"/>
      <c r="H61" s="8"/>
      <c r="I61" s="4"/>
      <c r="J61" s="11"/>
      <c r="K61" s="4"/>
      <c r="L61" s="4"/>
      <c r="M61" s="4"/>
      <c r="N61" s="4"/>
      <c r="O61" s="4"/>
      <c r="P61" s="5"/>
      <c r="Q61" s="5"/>
      <c r="R61" s="5"/>
      <c r="S61" s="5"/>
      <c r="T61" s="5"/>
      <c r="U61" s="21"/>
      <c r="V61" s="5"/>
      <c r="W61" s="5"/>
      <c r="X61" s="5"/>
      <c r="Y61" s="5"/>
      <c r="Z61" s="5"/>
      <c r="AA61" s="5"/>
    </row>
    <row r="62">
      <c r="A62" s="6">
        <v>61.0</v>
      </c>
      <c r="B62" s="8"/>
      <c r="C62" s="9"/>
      <c r="D62" s="13" t="s">
        <v>12</v>
      </c>
      <c r="E62" s="8"/>
      <c r="F62" s="9"/>
      <c r="G62" s="9"/>
      <c r="H62" s="8"/>
      <c r="I62" s="4"/>
      <c r="J62" s="11"/>
      <c r="K62" s="4"/>
      <c r="L62" s="4"/>
      <c r="M62" s="4"/>
      <c r="N62" s="4"/>
      <c r="O62" s="4"/>
      <c r="P62" s="5"/>
      <c r="Q62" s="5"/>
      <c r="R62" s="5"/>
      <c r="S62" s="5"/>
      <c r="T62" s="5"/>
      <c r="U62" s="21"/>
      <c r="V62" s="5"/>
      <c r="W62" s="5"/>
      <c r="X62" s="5"/>
      <c r="Y62" s="5"/>
      <c r="Z62" s="5"/>
      <c r="AA62" s="5"/>
    </row>
    <row r="63">
      <c r="A63" s="6">
        <v>62.0</v>
      </c>
      <c r="B63" s="8"/>
      <c r="C63" s="9"/>
      <c r="D63" s="9"/>
      <c r="E63" s="8"/>
      <c r="F63" s="9"/>
      <c r="G63" s="9"/>
      <c r="H63" s="8"/>
      <c r="I63" s="4"/>
      <c r="J63" s="11"/>
      <c r="K63" s="4"/>
      <c r="L63" s="4"/>
      <c r="M63" s="4"/>
      <c r="N63" s="4"/>
      <c r="O63" s="4"/>
      <c r="P63" s="5"/>
      <c r="Q63" s="5"/>
      <c r="R63" s="5"/>
      <c r="S63" s="5"/>
      <c r="T63" s="5"/>
      <c r="U63" s="21"/>
      <c r="V63" s="5"/>
      <c r="W63" s="5"/>
      <c r="X63" s="5"/>
      <c r="Y63" s="5"/>
      <c r="Z63" s="5"/>
      <c r="AA63" s="5"/>
    </row>
    <row r="64">
      <c r="A64" s="6">
        <v>63.0</v>
      </c>
      <c r="B64" s="8"/>
      <c r="C64" s="12" t="s">
        <v>43</v>
      </c>
      <c r="D64" s="9"/>
      <c r="E64" s="8"/>
      <c r="F64" s="9"/>
      <c r="G64" s="9"/>
      <c r="H64" s="8"/>
      <c r="I64" s="4"/>
      <c r="J64" s="4"/>
      <c r="K64" s="4"/>
      <c r="L64" s="4"/>
      <c r="M64" s="4"/>
      <c r="N64" s="4"/>
      <c r="O64" s="4"/>
      <c r="P64" s="5"/>
      <c r="Q64" s="5"/>
      <c r="R64" s="5"/>
      <c r="S64" s="5"/>
      <c r="T64" s="5"/>
      <c r="U64" s="21"/>
      <c r="V64" s="5"/>
      <c r="W64" s="5"/>
      <c r="X64" s="5"/>
      <c r="Y64" s="5"/>
      <c r="Z64" s="5"/>
      <c r="AA64" s="5"/>
    </row>
    <row r="65">
      <c r="A65" s="6">
        <v>64.0</v>
      </c>
      <c r="B65" s="8"/>
      <c r="C65" s="9"/>
      <c r="D65" s="9"/>
      <c r="E65" s="8"/>
      <c r="F65" s="9"/>
      <c r="G65" s="9"/>
      <c r="H65" s="8"/>
      <c r="I65" s="4"/>
      <c r="J65" s="4"/>
      <c r="K65" s="4"/>
      <c r="L65" s="4"/>
      <c r="M65" s="4"/>
      <c r="N65" s="4"/>
      <c r="O65" s="4"/>
      <c r="P65" s="5"/>
      <c r="Q65" s="5"/>
      <c r="R65" s="5"/>
      <c r="S65" s="5"/>
      <c r="T65" s="5"/>
      <c r="U65" s="21"/>
      <c r="V65" s="5"/>
      <c r="W65" s="5"/>
      <c r="X65" s="5"/>
      <c r="Y65" s="5"/>
      <c r="Z65" s="5"/>
      <c r="AA65" s="5"/>
    </row>
    <row r="66">
      <c r="A66" s="6">
        <v>65.0</v>
      </c>
      <c r="B66" s="8"/>
      <c r="C66" s="9"/>
      <c r="D66" s="8"/>
      <c r="E66" s="8"/>
      <c r="F66" s="9"/>
      <c r="G66" s="9"/>
      <c r="H66" s="13" t="s">
        <v>61</v>
      </c>
      <c r="I66" s="4"/>
      <c r="J66" s="4"/>
      <c r="K66" s="4"/>
      <c r="L66" s="4"/>
      <c r="M66" s="4"/>
      <c r="N66" s="4"/>
      <c r="O66" s="4"/>
      <c r="P66" s="5"/>
      <c r="Q66" s="5"/>
      <c r="R66" s="5"/>
      <c r="S66" s="5"/>
      <c r="T66" s="5"/>
      <c r="U66" s="21"/>
      <c r="V66" s="5"/>
      <c r="W66" s="5"/>
      <c r="X66" s="5"/>
      <c r="Y66" s="5"/>
      <c r="Z66" s="5"/>
      <c r="AA66" s="5"/>
    </row>
    <row r="67">
      <c r="A67" s="6">
        <v>66.0</v>
      </c>
      <c r="B67" s="8"/>
      <c r="C67" s="9"/>
      <c r="D67" s="8"/>
      <c r="E67" s="8"/>
      <c r="F67" s="9"/>
      <c r="G67" s="9"/>
      <c r="H67" s="9"/>
      <c r="I67" s="4"/>
      <c r="J67" s="4"/>
      <c r="K67" s="4"/>
      <c r="L67" s="4"/>
      <c r="M67" s="4"/>
      <c r="N67" s="4"/>
      <c r="O67" s="4"/>
      <c r="P67" s="5"/>
      <c r="Q67" s="5"/>
      <c r="R67" s="5"/>
      <c r="S67" s="5"/>
      <c r="T67" s="5"/>
      <c r="U67" s="21"/>
      <c r="V67" s="5"/>
      <c r="W67" s="5"/>
      <c r="X67" s="5"/>
      <c r="Y67" s="5"/>
      <c r="Z67" s="5"/>
      <c r="AA67" s="5"/>
    </row>
    <row r="68">
      <c r="A68" s="6">
        <v>67.0</v>
      </c>
      <c r="B68" s="8"/>
      <c r="C68" s="12" t="s">
        <v>43</v>
      </c>
      <c r="D68" s="8"/>
      <c r="E68" s="8"/>
      <c r="F68" s="9"/>
      <c r="G68" s="9"/>
      <c r="H68" s="9"/>
      <c r="I68" s="4"/>
      <c r="J68" s="4"/>
      <c r="K68" s="4"/>
      <c r="L68" s="4"/>
      <c r="M68" s="4"/>
      <c r="N68" s="4"/>
      <c r="O68" s="4"/>
      <c r="P68" s="5"/>
      <c r="Q68" s="5"/>
      <c r="R68" s="5"/>
      <c r="S68" s="5"/>
      <c r="T68" s="5"/>
      <c r="U68" s="21"/>
      <c r="V68" s="5"/>
      <c r="W68" s="5"/>
      <c r="X68" s="5"/>
      <c r="Y68" s="5"/>
      <c r="Z68" s="5"/>
      <c r="AA68" s="5"/>
    </row>
    <row r="69">
      <c r="A69" s="6">
        <v>68.0</v>
      </c>
      <c r="B69" s="8"/>
      <c r="C69" s="9"/>
      <c r="D69" s="8"/>
      <c r="E69" s="8"/>
      <c r="F69" s="9"/>
      <c r="G69" s="9"/>
      <c r="H69" s="9"/>
      <c r="I69" s="4"/>
      <c r="J69" s="4"/>
      <c r="K69" s="4"/>
      <c r="L69" s="4"/>
      <c r="M69" s="4"/>
      <c r="N69" s="4"/>
      <c r="O69" s="4"/>
      <c r="P69" s="5"/>
      <c r="Q69" s="5"/>
      <c r="R69" s="5"/>
      <c r="S69" s="5"/>
      <c r="T69" s="5"/>
      <c r="U69" s="21"/>
      <c r="V69" s="5"/>
      <c r="W69" s="5"/>
      <c r="X69" s="5"/>
      <c r="Y69" s="5"/>
      <c r="Z69" s="5"/>
      <c r="AA69" s="5"/>
    </row>
    <row r="70">
      <c r="A70" s="6">
        <v>69.0</v>
      </c>
      <c r="B70" s="8"/>
      <c r="C70" s="9"/>
      <c r="D70" s="8"/>
      <c r="E70" s="8"/>
      <c r="F70" s="9"/>
      <c r="G70" s="9"/>
      <c r="H70" s="9"/>
      <c r="I70" s="4"/>
      <c r="J70" s="4"/>
      <c r="K70" s="4"/>
      <c r="L70" s="4"/>
      <c r="M70" s="4"/>
      <c r="N70" s="4"/>
      <c r="O70" s="4"/>
      <c r="P70" s="5"/>
      <c r="Q70" s="5"/>
      <c r="R70" s="5"/>
      <c r="S70" s="5"/>
      <c r="T70" s="5"/>
      <c r="U70" s="21"/>
      <c r="V70" s="5"/>
      <c r="W70" s="5"/>
      <c r="X70" s="5"/>
      <c r="Y70" s="5"/>
      <c r="Z70" s="5"/>
      <c r="AA70" s="5"/>
    </row>
    <row r="71">
      <c r="A71" s="6">
        <v>70.0</v>
      </c>
      <c r="B71" s="8"/>
      <c r="C71" s="9"/>
      <c r="D71" s="8"/>
      <c r="E71" s="8"/>
      <c r="F71" s="9"/>
      <c r="G71" s="16"/>
      <c r="H71" s="9"/>
      <c r="I71" s="4"/>
      <c r="J71" s="4"/>
      <c r="K71" s="4"/>
      <c r="L71" s="4"/>
      <c r="M71" s="4"/>
      <c r="N71" s="4"/>
      <c r="O71" s="4"/>
      <c r="P71" s="5"/>
      <c r="Q71" s="5"/>
      <c r="R71" s="5"/>
      <c r="S71" s="5"/>
      <c r="T71" s="5"/>
      <c r="U71" s="21"/>
      <c r="V71" s="5"/>
      <c r="W71" s="5"/>
      <c r="X71" s="5"/>
      <c r="Y71" s="5"/>
      <c r="Z71" s="5"/>
      <c r="AA71" s="5"/>
    </row>
    <row r="72">
      <c r="A72" s="6">
        <v>71.0</v>
      </c>
      <c r="B72" s="17" t="s">
        <v>15</v>
      </c>
      <c r="C72" s="12" t="s">
        <v>43</v>
      </c>
      <c r="D72" s="8"/>
      <c r="E72" s="8"/>
      <c r="F72" s="9"/>
      <c r="G72" s="19" t="s">
        <v>62</v>
      </c>
      <c r="H72" s="9"/>
      <c r="I72" s="4"/>
      <c r="J72" s="4"/>
      <c r="K72" s="4"/>
      <c r="L72" s="4"/>
      <c r="M72" s="4"/>
      <c r="N72" s="4"/>
      <c r="O72" s="4"/>
      <c r="P72" s="5"/>
      <c r="Q72" s="5"/>
      <c r="R72" s="5"/>
      <c r="S72" s="5"/>
      <c r="T72" s="5"/>
      <c r="U72" s="21"/>
      <c r="V72" s="5"/>
      <c r="W72" s="5"/>
      <c r="X72" s="5"/>
      <c r="Y72" s="5"/>
      <c r="Z72" s="5"/>
      <c r="AA72" s="5"/>
    </row>
    <row r="73">
      <c r="A73" s="6">
        <v>72.0</v>
      </c>
      <c r="B73" s="9"/>
      <c r="C73" s="9"/>
      <c r="D73" s="8"/>
      <c r="E73" s="8"/>
      <c r="F73" s="9"/>
      <c r="G73" s="9"/>
      <c r="H73" s="9"/>
      <c r="I73" s="4"/>
      <c r="J73" s="4"/>
      <c r="K73" s="4"/>
      <c r="L73" s="4"/>
      <c r="M73" s="4"/>
      <c r="N73" s="4"/>
      <c r="O73" s="4"/>
      <c r="P73" s="5"/>
      <c r="Q73" s="5"/>
      <c r="R73" s="5"/>
      <c r="S73" s="5"/>
      <c r="T73" s="5"/>
      <c r="U73" s="21"/>
      <c r="V73" s="5"/>
      <c r="W73" s="5"/>
      <c r="X73" s="5"/>
      <c r="Y73" s="5"/>
      <c r="Z73" s="5"/>
      <c r="AA73" s="5"/>
    </row>
    <row r="74">
      <c r="A74" s="6">
        <v>73.0</v>
      </c>
      <c r="B74" s="9"/>
      <c r="C74" s="9"/>
      <c r="D74" s="8"/>
      <c r="E74" s="8"/>
      <c r="F74" s="9"/>
      <c r="G74" s="9"/>
      <c r="H74" s="9"/>
      <c r="I74" s="4"/>
      <c r="J74" s="4"/>
      <c r="K74" s="4"/>
      <c r="L74" s="4"/>
      <c r="M74" s="4"/>
      <c r="N74" s="4"/>
      <c r="O74" s="4"/>
      <c r="P74" s="5"/>
      <c r="Q74" s="5"/>
      <c r="R74" s="5"/>
      <c r="S74" s="5"/>
      <c r="T74" s="5"/>
      <c r="U74" s="21"/>
      <c r="V74" s="5"/>
      <c r="W74" s="5"/>
      <c r="X74" s="5"/>
      <c r="Y74" s="5"/>
      <c r="Z74" s="5"/>
      <c r="AA74" s="5"/>
    </row>
    <row r="75">
      <c r="A75" s="6">
        <v>74.0</v>
      </c>
      <c r="B75" s="9"/>
      <c r="C75" s="9"/>
      <c r="D75" s="8"/>
      <c r="E75" s="8"/>
      <c r="F75" s="9"/>
      <c r="G75" s="9"/>
      <c r="H75" s="9"/>
      <c r="I75" s="4"/>
      <c r="J75" s="4"/>
      <c r="K75" s="4"/>
      <c r="L75" s="4"/>
      <c r="M75" s="4"/>
      <c r="N75" s="4"/>
      <c r="O75" s="4"/>
      <c r="P75" s="5"/>
      <c r="Q75" s="5"/>
      <c r="R75" s="5"/>
      <c r="S75" s="5"/>
      <c r="T75" s="5"/>
      <c r="U75" s="21"/>
      <c r="V75" s="5"/>
      <c r="W75" s="5"/>
      <c r="X75" s="5"/>
      <c r="Y75" s="5"/>
      <c r="Z75" s="5"/>
      <c r="AA75" s="5"/>
    </row>
    <row r="76">
      <c r="A76" s="6">
        <v>75.0</v>
      </c>
      <c r="B76" s="17" t="s">
        <v>15</v>
      </c>
      <c r="C76" s="12" t="s">
        <v>43</v>
      </c>
      <c r="D76" s="8"/>
      <c r="E76" s="8"/>
      <c r="F76" s="9"/>
      <c r="G76" s="9"/>
      <c r="H76" s="9"/>
      <c r="I76" s="4"/>
      <c r="J76" s="4"/>
      <c r="K76" s="4"/>
      <c r="L76" s="4"/>
      <c r="M76" s="4"/>
      <c r="N76" s="4"/>
      <c r="O76" s="4"/>
      <c r="P76" s="5"/>
      <c r="Q76" s="5"/>
      <c r="R76" s="5"/>
      <c r="S76" s="5"/>
      <c r="T76" s="5"/>
      <c r="U76" s="21"/>
      <c r="V76" s="5"/>
      <c r="W76" s="5"/>
      <c r="X76" s="5"/>
      <c r="Y76" s="5"/>
      <c r="Z76" s="5"/>
      <c r="AA76" s="5"/>
    </row>
    <row r="77">
      <c r="A77" s="6">
        <v>76.0</v>
      </c>
      <c r="B77" s="9"/>
      <c r="C77" s="9"/>
      <c r="D77" s="8"/>
      <c r="E77" s="8"/>
      <c r="F77" s="9"/>
      <c r="G77" s="9"/>
      <c r="H77" s="9"/>
      <c r="I77" s="4"/>
      <c r="J77" s="4"/>
      <c r="K77" s="4"/>
      <c r="L77" s="4"/>
      <c r="M77" s="4"/>
      <c r="N77" s="4"/>
      <c r="O77" s="4"/>
      <c r="P77" s="5"/>
      <c r="Q77" s="5"/>
      <c r="R77" s="5"/>
      <c r="S77" s="5"/>
      <c r="T77" s="5"/>
      <c r="U77" s="21"/>
      <c r="V77" s="5"/>
      <c r="W77" s="5"/>
      <c r="X77" s="5"/>
      <c r="Y77" s="5"/>
      <c r="Z77" s="5"/>
      <c r="AA77" s="5"/>
    </row>
    <row r="78">
      <c r="A78" s="6">
        <v>77.0</v>
      </c>
      <c r="B78" s="9"/>
      <c r="C78" s="9"/>
      <c r="D78" s="8"/>
      <c r="E78" s="8"/>
      <c r="F78" s="9"/>
      <c r="G78" s="9"/>
      <c r="H78" s="9"/>
      <c r="I78" s="4"/>
      <c r="J78" s="4"/>
      <c r="K78" s="4"/>
      <c r="L78" s="4"/>
      <c r="M78" s="4"/>
      <c r="N78" s="4"/>
      <c r="O78" s="4"/>
      <c r="P78" s="5"/>
      <c r="Q78" s="5"/>
      <c r="R78" s="5"/>
      <c r="S78" s="5"/>
      <c r="T78" s="5"/>
      <c r="U78" s="21"/>
      <c r="V78" s="5"/>
      <c r="W78" s="5"/>
      <c r="X78" s="5"/>
      <c r="Y78" s="5"/>
      <c r="Z78" s="5"/>
      <c r="AA78" s="5"/>
    </row>
    <row r="79">
      <c r="A79" s="6">
        <v>78.0</v>
      </c>
      <c r="B79" s="9"/>
      <c r="C79" s="9"/>
      <c r="D79" s="8"/>
      <c r="E79" s="8"/>
      <c r="F79" s="9"/>
      <c r="G79" s="9"/>
      <c r="H79" s="9"/>
      <c r="I79" s="4"/>
      <c r="J79" s="4"/>
      <c r="K79" s="4"/>
      <c r="L79" s="4"/>
      <c r="M79" s="4"/>
      <c r="N79" s="4"/>
      <c r="O79" s="4"/>
      <c r="P79" s="5"/>
      <c r="Q79" s="5"/>
      <c r="R79" s="5"/>
      <c r="S79" s="5"/>
      <c r="T79" s="5"/>
      <c r="U79" s="21"/>
      <c r="V79" s="5"/>
      <c r="W79" s="5"/>
      <c r="X79" s="5"/>
      <c r="Y79" s="5"/>
      <c r="Z79" s="5"/>
      <c r="AA79" s="5"/>
    </row>
    <row r="80">
      <c r="A80" s="6">
        <v>79.0</v>
      </c>
      <c r="B80" s="8"/>
      <c r="C80" s="12" t="s">
        <v>43</v>
      </c>
      <c r="D80" s="8"/>
      <c r="E80" s="8"/>
      <c r="F80" s="9"/>
      <c r="G80" s="9"/>
      <c r="H80" s="9"/>
      <c r="I80" s="4"/>
      <c r="J80" s="4"/>
      <c r="K80" s="4"/>
      <c r="L80" s="4"/>
      <c r="M80" s="4"/>
      <c r="N80" s="4"/>
      <c r="O80" s="4"/>
      <c r="P80" s="5"/>
      <c r="Q80" s="5"/>
      <c r="R80" s="5"/>
      <c r="S80" s="5"/>
      <c r="T80" s="5"/>
      <c r="U80" s="21"/>
      <c r="V80" s="5"/>
      <c r="W80" s="5"/>
      <c r="X80" s="5"/>
      <c r="Y80" s="5"/>
      <c r="Z80" s="5"/>
      <c r="AA80" s="5"/>
    </row>
    <row r="81">
      <c r="A81" s="6">
        <v>80.0</v>
      </c>
      <c r="B81" s="8"/>
      <c r="C81" s="9"/>
      <c r="D81" s="8"/>
      <c r="E81" s="8"/>
      <c r="F81" s="9"/>
      <c r="G81" s="9"/>
      <c r="H81" s="16"/>
      <c r="I81" s="4"/>
      <c r="J81" s="4"/>
      <c r="K81" s="4"/>
      <c r="L81" s="4"/>
      <c r="M81" s="4"/>
      <c r="N81" s="4"/>
      <c r="O81" s="4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6">
        <v>81.0</v>
      </c>
      <c r="B82" s="13" t="s">
        <v>63</v>
      </c>
      <c r="C82" s="9"/>
      <c r="D82" s="8"/>
      <c r="E82" s="8"/>
      <c r="F82" s="9"/>
      <c r="G82" s="9"/>
      <c r="H82" s="8"/>
      <c r="I82" s="4"/>
      <c r="J82" s="4"/>
      <c r="K82" s="4"/>
      <c r="L82" s="4"/>
      <c r="M82" s="4"/>
      <c r="N82" s="4"/>
      <c r="O82" s="4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>
        <v>82.0</v>
      </c>
      <c r="B83" s="9"/>
      <c r="C83" s="9"/>
      <c r="D83" s="8"/>
      <c r="E83" s="8"/>
      <c r="F83" s="9"/>
      <c r="G83" s="9"/>
      <c r="H83" s="8"/>
      <c r="I83" s="4"/>
      <c r="J83" s="4"/>
      <c r="K83" s="4"/>
      <c r="L83" s="4"/>
      <c r="M83" s="4"/>
      <c r="N83" s="4"/>
      <c r="O83" s="4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6">
        <v>83.0</v>
      </c>
      <c r="B84" s="9"/>
      <c r="C84" s="12" t="s">
        <v>43</v>
      </c>
      <c r="D84" s="8"/>
      <c r="E84" s="8"/>
      <c r="F84" s="9"/>
      <c r="G84" s="9"/>
      <c r="H84" s="8"/>
      <c r="I84" s="4"/>
      <c r="J84" s="4"/>
      <c r="K84" s="4"/>
      <c r="L84" s="4"/>
      <c r="M84" s="4"/>
      <c r="N84" s="4"/>
      <c r="O84" s="4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6">
        <v>84.0</v>
      </c>
      <c r="B85" s="9"/>
      <c r="C85" s="9"/>
      <c r="D85" s="8"/>
      <c r="E85" s="8"/>
      <c r="F85" s="9"/>
      <c r="G85" s="9"/>
      <c r="H85" s="8"/>
      <c r="I85" s="4"/>
      <c r="J85" s="4"/>
      <c r="K85" s="4"/>
      <c r="L85" s="4"/>
      <c r="M85" s="4"/>
      <c r="N85" s="4"/>
      <c r="O85" s="4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6">
        <v>85.0</v>
      </c>
      <c r="B86" s="13" t="s">
        <v>63</v>
      </c>
      <c r="C86" s="9"/>
      <c r="D86" s="8"/>
      <c r="E86" s="8"/>
      <c r="F86" s="9"/>
      <c r="G86" s="9"/>
      <c r="H86" s="8"/>
      <c r="I86" s="4"/>
      <c r="J86" s="4"/>
      <c r="K86" s="4"/>
      <c r="L86" s="4"/>
      <c r="M86" s="4"/>
      <c r="N86" s="4"/>
      <c r="O86" s="4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6">
        <v>86.0</v>
      </c>
      <c r="B87" s="9"/>
      <c r="C87" s="9"/>
      <c r="D87" s="8"/>
      <c r="E87" s="8"/>
      <c r="F87" s="9"/>
      <c r="G87" s="9"/>
      <c r="H87" s="8"/>
      <c r="I87" s="4"/>
      <c r="J87" s="4"/>
      <c r="K87" s="4"/>
      <c r="L87" s="4"/>
      <c r="M87" s="4"/>
      <c r="N87" s="4"/>
      <c r="O87" s="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6">
        <v>87.0</v>
      </c>
      <c r="B88" s="9"/>
      <c r="C88" s="8"/>
      <c r="D88" s="8"/>
      <c r="E88" s="8"/>
      <c r="F88" s="9"/>
      <c r="G88" s="9"/>
      <c r="H88" s="12" t="s">
        <v>64</v>
      </c>
      <c r="I88" s="4"/>
      <c r="J88" s="4"/>
      <c r="K88" s="4"/>
      <c r="L88" s="4"/>
      <c r="M88" s="4"/>
      <c r="N88" s="4"/>
      <c r="O88" s="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6">
        <v>88.0</v>
      </c>
      <c r="B89" s="9"/>
      <c r="C89" s="8"/>
      <c r="D89" s="8"/>
      <c r="E89" s="8"/>
      <c r="F89" s="9"/>
      <c r="G89" s="9"/>
      <c r="H89" s="9"/>
      <c r="I89" s="4"/>
      <c r="J89" s="4"/>
      <c r="K89" s="4"/>
      <c r="L89" s="4"/>
      <c r="M89" s="4"/>
      <c r="N89" s="4"/>
      <c r="O89" s="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>
        <v>89.0</v>
      </c>
      <c r="B90" s="13" t="s">
        <v>63</v>
      </c>
      <c r="C90" s="8"/>
      <c r="D90" s="8"/>
      <c r="E90" s="8"/>
      <c r="F90" s="9"/>
      <c r="G90" s="9"/>
      <c r="H90" s="9"/>
      <c r="I90" s="4"/>
      <c r="J90" s="4"/>
      <c r="K90" s="4"/>
      <c r="L90" s="4"/>
      <c r="M90" s="4"/>
      <c r="N90" s="4"/>
      <c r="O90" s="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6">
        <v>90.0</v>
      </c>
      <c r="B91" s="9"/>
      <c r="C91" s="8"/>
      <c r="D91" s="8"/>
      <c r="E91" s="8"/>
      <c r="F91" s="9"/>
      <c r="G91" s="16"/>
      <c r="H91" s="9"/>
      <c r="I91" s="4"/>
      <c r="J91" s="4"/>
      <c r="K91" s="4"/>
      <c r="L91" s="4"/>
      <c r="M91" s="4"/>
      <c r="N91" s="4"/>
      <c r="O91" s="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6">
        <v>91.0</v>
      </c>
      <c r="B92" s="9"/>
      <c r="C92" s="19" t="s">
        <v>65</v>
      </c>
      <c r="D92" s="8"/>
      <c r="E92" s="8"/>
      <c r="F92" s="9"/>
      <c r="G92" s="7" t="s">
        <v>66</v>
      </c>
      <c r="H92" s="9"/>
      <c r="I92" s="4"/>
      <c r="J92" s="4"/>
      <c r="K92" s="4"/>
      <c r="L92" s="4"/>
      <c r="M92" s="4"/>
      <c r="N92" s="4"/>
      <c r="O92" s="4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>
        <v>92.0</v>
      </c>
      <c r="B93" s="9"/>
      <c r="C93" s="9"/>
      <c r="D93" s="8"/>
      <c r="E93" s="8"/>
      <c r="F93" s="9"/>
      <c r="G93" s="9"/>
      <c r="H93" s="9"/>
      <c r="I93" s="4"/>
      <c r="J93" s="4"/>
      <c r="K93" s="4"/>
      <c r="L93" s="4"/>
      <c r="M93" s="4"/>
      <c r="N93" s="4"/>
      <c r="O93" s="4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6">
        <v>93.0</v>
      </c>
      <c r="B94" s="8"/>
      <c r="C94" s="9"/>
      <c r="D94" s="8"/>
      <c r="E94" s="8"/>
      <c r="F94" s="9"/>
      <c r="G94" s="9"/>
      <c r="H94" s="9"/>
      <c r="I94" s="4"/>
      <c r="J94" s="4"/>
      <c r="K94" s="4"/>
      <c r="L94" s="4"/>
      <c r="M94" s="4"/>
      <c r="N94" s="4"/>
      <c r="O94" s="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6">
        <v>94.0</v>
      </c>
      <c r="B95" s="8"/>
      <c r="C95" s="9"/>
      <c r="D95" s="8"/>
      <c r="E95" s="8"/>
      <c r="F95" s="9"/>
      <c r="G95" s="9"/>
      <c r="H95" s="9"/>
      <c r="I95" s="4"/>
      <c r="J95" s="4"/>
      <c r="K95" s="4"/>
      <c r="L95" s="4"/>
      <c r="M95" s="4"/>
      <c r="N95" s="4"/>
      <c r="O95" s="4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6">
        <v>95.0</v>
      </c>
      <c r="B96" s="8"/>
      <c r="C96" s="19" t="s">
        <v>65</v>
      </c>
      <c r="D96" s="8"/>
      <c r="E96" s="8"/>
      <c r="F96" s="9"/>
      <c r="G96" s="9"/>
      <c r="H96" s="9"/>
      <c r="I96" s="4"/>
      <c r="J96" s="4"/>
      <c r="K96" s="4"/>
      <c r="L96" s="4"/>
      <c r="M96" s="4"/>
      <c r="N96" s="4"/>
      <c r="O96" s="4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6">
        <v>96.0</v>
      </c>
      <c r="B97" s="8"/>
      <c r="C97" s="9"/>
      <c r="D97" s="8"/>
      <c r="E97" s="8"/>
      <c r="F97" s="9"/>
      <c r="G97" s="9"/>
      <c r="H97" s="9"/>
      <c r="I97" s="4"/>
      <c r="J97" s="4"/>
      <c r="K97" s="4"/>
      <c r="L97" s="4"/>
      <c r="M97" s="4"/>
      <c r="N97" s="4"/>
      <c r="O97" s="4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6">
        <v>97.0</v>
      </c>
      <c r="B98" s="8"/>
      <c r="C98" s="9"/>
      <c r="D98" s="8"/>
      <c r="E98" s="8"/>
      <c r="F98" s="9"/>
      <c r="G98" s="9"/>
      <c r="H98" s="9"/>
      <c r="I98" s="4"/>
      <c r="J98" s="4"/>
      <c r="K98" s="4"/>
      <c r="L98" s="4"/>
      <c r="M98" s="4"/>
      <c r="N98" s="4"/>
      <c r="O98" s="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6">
        <v>98.0</v>
      </c>
      <c r="B99" s="8"/>
      <c r="C99" s="9"/>
      <c r="D99" s="8"/>
      <c r="E99" s="8"/>
      <c r="F99" s="9"/>
      <c r="G99" s="9"/>
      <c r="H99" s="9"/>
      <c r="I99" s="4"/>
      <c r="J99" s="4"/>
      <c r="K99" s="4"/>
      <c r="L99" s="4"/>
      <c r="M99" s="4"/>
      <c r="N99" s="4"/>
      <c r="O99" s="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6">
        <v>99.0</v>
      </c>
      <c r="B100" s="8"/>
      <c r="C100" s="19" t="s">
        <v>65</v>
      </c>
      <c r="D100" s="8"/>
      <c r="E100" s="8"/>
      <c r="F100" s="9"/>
      <c r="G100" s="9"/>
      <c r="H100" s="9"/>
      <c r="I100" s="4"/>
      <c r="J100" s="4"/>
      <c r="K100" s="4"/>
      <c r="L100" s="4"/>
      <c r="M100" s="4"/>
      <c r="N100" s="4"/>
      <c r="O100" s="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6">
        <v>100.0</v>
      </c>
      <c r="B101" s="8"/>
      <c r="C101" s="9"/>
      <c r="D101" s="8"/>
      <c r="E101" s="8"/>
      <c r="F101" s="9"/>
      <c r="G101" s="9"/>
      <c r="H101" s="16"/>
      <c r="I101" s="4"/>
      <c r="J101" s="4"/>
      <c r="K101" s="4"/>
      <c r="L101" s="4"/>
      <c r="M101" s="4"/>
      <c r="N101" s="4"/>
      <c r="O101" s="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6">
        <v>101.0</v>
      </c>
      <c r="B102" s="12" t="s">
        <v>9</v>
      </c>
      <c r="C102" s="9"/>
      <c r="D102" s="8"/>
      <c r="E102" s="8"/>
      <c r="F102" s="9"/>
      <c r="G102" s="9"/>
      <c r="H102" s="8"/>
      <c r="I102" s="4"/>
      <c r="J102" s="4"/>
      <c r="K102" s="4"/>
      <c r="L102" s="4"/>
      <c r="M102" s="4"/>
      <c r="N102" s="4"/>
      <c r="O102" s="4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6">
        <v>102.0</v>
      </c>
      <c r="B103" s="9"/>
      <c r="C103" s="9"/>
      <c r="D103" s="8"/>
      <c r="E103" s="8"/>
      <c r="F103" s="9"/>
      <c r="G103" s="9"/>
      <c r="H103" s="8"/>
      <c r="I103" s="4"/>
      <c r="J103" s="4"/>
      <c r="K103" s="4"/>
      <c r="L103" s="4"/>
      <c r="M103" s="4"/>
      <c r="N103" s="4"/>
      <c r="O103" s="4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6">
        <v>103.0</v>
      </c>
      <c r="B104" s="9"/>
      <c r="C104" s="19" t="s">
        <v>65</v>
      </c>
      <c r="D104" s="8"/>
      <c r="E104" s="8"/>
      <c r="F104" s="9"/>
      <c r="G104" s="9"/>
      <c r="H104" s="8"/>
      <c r="I104" s="4"/>
      <c r="J104" s="4"/>
      <c r="K104" s="4"/>
      <c r="L104" s="4"/>
      <c r="M104" s="4"/>
      <c r="N104" s="4"/>
      <c r="O104" s="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6">
        <v>104.0</v>
      </c>
      <c r="B105" s="9"/>
      <c r="C105" s="9"/>
      <c r="D105" s="8"/>
      <c r="E105" s="8"/>
      <c r="F105" s="9"/>
      <c r="G105" s="9"/>
      <c r="H105" s="8"/>
      <c r="I105" s="4"/>
      <c r="J105" s="4"/>
      <c r="K105" s="4"/>
      <c r="L105" s="4"/>
      <c r="M105" s="4"/>
      <c r="N105" s="4"/>
      <c r="O105" s="4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6">
        <v>105.0</v>
      </c>
      <c r="B106" s="12" t="s">
        <v>9</v>
      </c>
      <c r="C106" s="9"/>
      <c r="D106" s="8"/>
      <c r="E106" s="8"/>
      <c r="F106" s="9"/>
      <c r="G106" s="9"/>
      <c r="H106" s="8"/>
      <c r="I106" s="4"/>
      <c r="J106" s="4"/>
      <c r="K106" s="4"/>
      <c r="L106" s="4"/>
      <c r="M106" s="4"/>
      <c r="N106" s="4"/>
      <c r="O106" s="4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6">
        <v>106.0</v>
      </c>
      <c r="B107" s="9"/>
      <c r="C107" s="9"/>
      <c r="D107" s="8"/>
      <c r="E107" s="8"/>
      <c r="F107" s="9"/>
      <c r="G107" s="9"/>
      <c r="H107" s="8"/>
      <c r="I107" s="4"/>
      <c r="J107" s="4"/>
      <c r="K107" s="4"/>
      <c r="L107" s="4"/>
      <c r="M107" s="4"/>
      <c r="N107" s="4"/>
      <c r="O107" s="4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6">
        <v>107.0</v>
      </c>
      <c r="B108" s="9"/>
      <c r="C108" s="19" t="s">
        <v>65</v>
      </c>
      <c r="D108" s="8"/>
      <c r="E108" s="8"/>
      <c r="F108" s="9"/>
      <c r="G108" s="9"/>
      <c r="H108" s="8"/>
      <c r="I108" s="4"/>
      <c r="J108" s="4"/>
      <c r="K108" s="4"/>
      <c r="L108" s="4"/>
      <c r="M108" s="4"/>
      <c r="N108" s="4"/>
      <c r="O108" s="4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6">
        <v>108.0</v>
      </c>
      <c r="B109" s="9"/>
      <c r="C109" s="9"/>
      <c r="D109" s="8"/>
      <c r="E109" s="8"/>
      <c r="F109" s="9"/>
      <c r="G109" s="9"/>
      <c r="H109" s="8"/>
      <c r="I109" s="4"/>
      <c r="J109" s="4"/>
      <c r="K109" s="4"/>
      <c r="L109" s="4"/>
      <c r="M109" s="4"/>
      <c r="N109" s="4"/>
      <c r="O109" s="4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6">
        <v>109.0</v>
      </c>
      <c r="B110" s="12" t="s">
        <v>9</v>
      </c>
      <c r="C110" s="9"/>
      <c r="D110" s="8"/>
      <c r="E110" s="8"/>
      <c r="F110" s="9"/>
      <c r="G110" s="9"/>
      <c r="H110" s="8"/>
      <c r="I110" s="4"/>
      <c r="J110" s="4"/>
      <c r="K110" s="4"/>
      <c r="L110" s="4"/>
      <c r="M110" s="4"/>
      <c r="N110" s="4"/>
      <c r="O110" s="4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6">
        <v>110.0</v>
      </c>
      <c r="B111" s="9"/>
      <c r="C111" s="9"/>
      <c r="D111" s="8"/>
      <c r="E111" s="8"/>
      <c r="F111" s="9"/>
      <c r="G111" s="16"/>
      <c r="H111" s="8"/>
      <c r="I111" s="4"/>
      <c r="J111" s="4"/>
      <c r="K111" s="4"/>
      <c r="L111" s="4"/>
      <c r="M111" s="4"/>
      <c r="N111" s="4"/>
      <c r="O111" s="4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6">
        <v>111.0</v>
      </c>
      <c r="B112" s="9"/>
      <c r="C112" s="19" t="s">
        <v>65</v>
      </c>
      <c r="D112" s="7" t="s">
        <v>7</v>
      </c>
      <c r="E112" s="8"/>
      <c r="F112" s="9"/>
      <c r="G112" s="18" t="s">
        <v>67</v>
      </c>
      <c r="H112" s="8"/>
      <c r="I112" s="4"/>
      <c r="J112" s="4"/>
      <c r="K112" s="4"/>
      <c r="L112" s="4"/>
      <c r="M112" s="4"/>
      <c r="N112" s="4"/>
      <c r="O112" s="4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6">
        <v>112.0</v>
      </c>
      <c r="B113" s="9"/>
      <c r="C113" s="9"/>
      <c r="D113" s="9"/>
      <c r="E113" s="8"/>
      <c r="F113" s="9"/>
      <c r="G113" s="9"/>
      <c r="H113" s="8"/>
      <c r="I113" s="4"/>
      <c r="J113" s="4"/>
      <c r="K113" s="4"/>
      <c r="L113" s="4"/>
      <c r="M113" s="4"/>
      <c r="N113" s="4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6">
        <v>113.0</v>
      </c>
      <c r="B114" s="8"/>
      <c r="C114" s="9"/>
      <c r="D114" s="9"/>
      <c r="E114" s="8"/>
      <c r="F114" s="9"/>
      <c r="G114" s="9"/>
      <c r="H114" s="8"/>
      <c r="I114" s="4"/>
      <c r="J114" s="4"/>
      <c r="K114" s="4"/>
      <c r="L114" s="4"/>
      <c r="M114" s="4"/>
      <c r="N114" s="4"/>
      <c r="O114" s="4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6">
        <v>114.0</v>
      </c>
      <c r="B115" s="8"/>
      <c r="C115" s="9"/>
      <c r="D115" s="9"/>
      <c r="E115" s="8"/>
      <c r="F115" s="9"/>
      <c r="G115" s="9"/>
      <c r="H115" s="8"/>
      <c r="I115" s="4"/>
      <c r="J115" s="4"/>
      <c r="K115" s="4"/>
      <c r="L115" s="4"/>
      <c r="M115" s="4"/>
      <c r="N115" s="4"/>
      <c r="O115" s="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6">
        <v>115.0</v>
      </c>
      <c r="B116" s="8"/>
      <c r="C116" s="19" t="s">
        <v>65</v>
      </c>
      <c r="D116" s="7" t="s">
        <v>7</v>
      </c>
      <c r="E116" s="8"/>
      <c r="F116" s="9"/>
      <c r="G116" s="9"/>
      <c r="H116" s="8"/>
      <c r="I116" s="4"/>
      <c r="J116" s="4"/>
      <c r="K116" s="4"/>
      <c r="L116" s="4"/>
      <c r="M116" s="4"/>
      <c r="N116" s="4"/>
      <c r="O116" s="4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6">
        <v>116.0</v>
      </c>
      <c r="B117" s="8"/>
      <c r="C117" s="9"/>
      <c r="D117" s="9"/>
      <c r="E117" s="8"/>
      <c r="F117" s="9"/>
      <c r="G117" s="9"/>
      <c r="H117" s="8"/>
      <c r="I117" s="4"/>
      <c r="J117" s="4"/>
      <c r="K117" s="4"/>
      <c r="L117" s="4"/>
      <c r="M117" s="4"/>
      <c r="N117" s="4"/>
      <c r="O117" s="4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6">
        <v>117.0</v>
      </c>
      <c r="B118" s="8"/>
      <c r="C118" s="9"/>
      <c r="D118" s="8"/>
      <c r="E118" s="8"/>
      <c r="F118" s="9"/>
      <c r="G118" s="9"/>
      <c r="H118" s="7" t="s">
        <v>68</v>
      </c>
      <c r="I118" s="4"/>
      <c r="J118" s="4"/>
      <c r="K118" s="4"/>
      <c r="L118" s="4"/>
      <c r="M118" s="4"/>
      <c r="N118" s="4"/>
      <c r="O118" s="4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6">
        <v>118.0</v>
      </c>
      <c r="B119" s="8"/>
      <c r="C119" s="9"/>
      <c r="D119" s="8"/>
      <c r="E119" s="8"/>
      <c r="F119" s="9"/>
      <c r="G119" s="9"/>
      <c r="H119" s="9"/>
      <c r="I119" s="4"/>
      <c r="J119" s="4"/>
      <c r="K119" s="4"/>
      <c r="L119" s="4"/>
      <c r="M119" s="4"/>
      <c r="N119" s="4"/>
      <c r="O119" s="4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6">
        <v>119.0</v>
      </c>
      <c r="B120" s="8"/>
      <c r="C120" s="19" t="s">
        <v>65</v>
      </c>
      <c r="D120" s="8"/>
      <c r="E120" s="8"/>
      <c r="F120" s="9"/>
      <c r="G120" s="9"/>
      <c r="H120" s="9"/>
      <c r="I120" s="4"/>
      <c r="J120" s="4"/>
      <c r="K120" s="4"/>
      <c r="L120" s="4"/>
      <c r="M120" s="4"/>
      <c r="N120" s="4"/>
      <c r="O120" s="4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6">
        <v>120.0</v>
      </c>
      <c r="B121" s="8"/>
      <c r="C121" s="9"/>
      <c r="D121" s="8"/>
      <c r="E121" s="8"/>
      <c r="F121" s="9"/>
      <c r="G121" s="9"/>
      <c r="H121" s="9"/>
      <c r="I121" s="4"/>
      <c r="J121" s="4"/>
      <c r="K121" s="4"/>
      <c r="L121" s="4"/>
      <c r="M121" s="4"/>
      <c r="N121" s="4"/>
      <c r="O121" s="4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6">
        <v>121.0</v>
      </c>
      <c r="B122" s="8"/>
      <c r="C122" s="9"/>
      <c r="D122" s="8"/>
      <c r="E122" s="8"/>
      <c r="F122" s="9"/>
      <c r="G122" s="9"/>
      <c r="H122" s="9"/>
      <c r="I122" s="4"/>
      <c r="J122" s="4"/>
      <c r="K122" s="4"/>
      <c r="L122" s="4"/>
      <c r="M122" s="4"/>
      <c r="N122" s="4"/>
      <c r="O122" s="4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6">
        <v>122.0</v>
      </c>
      <c r="B123" s="8"/>
      <c r="C123" s="9"/>
      <c r="D123" s="8"/>
      <c r="E123" s="8"/>
      <c r="F123" s="9"/>
      <c r="G123" s="9"/>
      <c r="H123" s="9"/>
      <c r="I123" s="4"/>
      <c r="J123" s="4"/>
      <c r="K123" s="4"/>
      <c r="L123" s="4"/>
      <c r="M123" s="4"/>
      <c r="N123" s="4"/>
      <c r="O123" s="4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6">
        <v>123.0</v>
      </c>
      <c r="B124" s="8"/>
      <c r="C124" s="19" t="s">
        <v>65</v>
      </c>
      <c r="D124" s="8"/>
      <c r="E124" s="8"/>
      <c r="F124" s="9"/>
      <c r="G124" s="9"/>
      <c r="H124" s="9"/>
      <c r="I124" s="4"/>
      <c r="J124" s="4"/>
      <c r="K124" s="4"/>
      <c r="L124" s="4"/>
      <c r="M124" s="4"/>
      <c r="N124" s="4"/>
      <c r="O124" s="4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6">
        <v>124.0</v>
      </c>
      <c r="B125" s="8"/>
      <c r="C125" s="9"/>
      <c r="D125" s="8"/>
      <c r="E125" s="8"/>
      <c r="F125" s="9"/>
      <c r="G125" s="9"/>
      <c r="H125" s="9"/>
      <c r="I125" s="4"/>
      <c r="J125" s="4"/>
      <c r="K125" s="4"/>
      <c r="L125" s="4"/>
      <c r="M125" s="4"/>
      <c r="N125" s="4"/>
      <c r="O125" s="4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6">
        <v>125.0</v>
      </c>
      <c r="B126" s="8"/>
      <c r="C126" s="9"/>
      <c r="D126" s="8"/>
      <c r="E126" s="8"/>
      <c r="F126" s="9"/>
      <c r="G126" s="9"/>
      <c r="H126" s="9"/>
      <c r="I126" s="4"/>
      <c r="J126" s="4"/>
      <c r="K126" s="4"/>
      <c r="L126" s="4"/>
      <c r="M126" s="4"/>
      <c r="N126" s="4"/>
      <c r="O126" s="4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6">
        <v>126.0</v>
      </c>
      <c r="B127" s="8"/>
      <c r="C127" s="9"/>
      <c r="D127" s="8"/>
      <c r="E127" s="8"/>
      <c r="F127" s="9"/>
      <c r="G127" s="16"/>
      <c r="H127" s="9"/>
      <c r="I127" s="4"/>
      <c r="J127" s="4"/>
      <c r="K127" s="4"/>
      <c r="L127" s="4"/>
      <c r="M127" s="4"/>
      <c r="N127" s="4"/>
      <c r="O127" s="4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6">
        <v>127.0</v>
      </c>
      <c r="B128" s="18" t="s">
        <v>19</v>
      </c>
      <c r="C128" s="19" t="s">
        <v>65</v>
      </c>
      <c r="D128" s="8"/>
      <c r="E128" s="8"/>
      <c r="F128" s="9"/>
      <c r="G128" s="17" t="s">
        <v>60</v>
      </c>
      <c r="H128" s="9"/>
      <c r="I128" s="4"/>
      <c r="J128" s="4"/>
      <c r="K128" s="4"/>
      <c r="L128" s="4"/>
      <c r="M128" s="4"/>
      <c r="N128" s="4"/>
      <c r="O128" s="4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6">
        <v>128.0</v>
      </c>
      <c r="B129" s="9"/>
      <c r="C129" s="9"/>
      <c r="D129" s="8"/>
      <c r="E129" s="8"/>
      <c r="F129" s="9"/>
      <c r="G129" s="9"/>
      <c r="H129" s="16"/>
      <c r="I129" s="4"/>
      <c r="J129" s="4"/>
      <c r="K129" s="4"/>
      <c r="L129" s="4"/>
      <c r="M129" s="4"/>
      <c r="N129" s="4"/>
      <c r="O129" s="4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6">
        <v>129.0</v>
      </c>
      <c r="B130" s="9"/>
      <c r="C130" s="9"/>
      <c r="D130" s="7" t="s">
        <v>69</v>
      </c>
      <c r="E130" s="8"/>
      <c r="F130" s="9"/>
      <c r="G130" s="9"/>
      <c r="H130" s="8"/>
      <c r="I130" s="4"/>
      <c r="J130" s="4"/>
      <c r="K130" s="4"/>
      <c r="L130" s="4"/>
      <c r="M130" s="4"/>
      <c r="N130" s="4"/>
      <c r="O130" s="4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6">
        <v>130.0</v>
      </c>
      <c r="B131" s="9"/>
      <c r="C131" s="9"/>
      <c r="D131" s="9"/>
      <c r="E131" s="8"/>
      <c r="F131" s="9"/>
      <c r="G131" s="9"/>
      <c r="H131" s="8"/>
      <c r="I131" s="4"/>
      <c r="J131" s="4"/>
      <c r="K131" s="4"/>
      <c r="L131" s="4"/>
      <c r="M131" s="4"/>
      <c r="N131" s="4"/>
      <c r="O131" s="4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6">
        <v>131.0</v>
      </c>
      <c r="B132" s="18" t="s">
        <v>19</v>
      </c>
      <c r="C132" s="19" t="s">
        <v>65</v>
      </c>
      <c r="D132" s="8"/>
      <c r="E132" s="8"/>
      <c r="F132" s="9"/>
      <c r="G132" s="9"/>
      <c r="H132" s="7" t="s">
        <v>42</v>
      </c>
      <c r="I132" s="4"/>
      <c r="J132" s="4"/>
      <c r="K132" s="4"/>
      <c r="L132" s="4"/>
      <c r="M132" s="4"/>
      <c r="N132" s="4"/>
      <c r="O132" s="4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6">
        <v>132.0</v>
      </c>
      <c r="B133" s="9"/>
      <c r="C133" s="9"/>
      <c r="D133" s="8"/>
      <c r="E133" s="8"/>
      <c r="F133" s="9"/>
      <c r="G133" s="9"/>
      <c r="H133" s="9"/>
      <c r="I133" s="4"/>
      <c r="J133" s="4"/>
      <c r="K133" s="4"/>
      <c r="L133" s="4"/>
      <c r="M133" s="4"/>
      <c r="N133" s="4"/>
      <c r="O133" s="4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6">
        <v>133.0</v>
      </c>
      <c r="B134" s="9"/>
      <c r="C134" s="9"/>
      <c r="D134" s="8"/>
      <c r="E134" s="8"/>
      <c r="F134" s="9"/>
      <c r="G134" s="9"/>
      <c r="H134" s="9"/>
      <c r="I134" s="4"/>
      <c r="J134" s="4"/>
      <c r="K134" s="4"/>
      <c r="L134" s="4"/>
      <c r="M134" s="4"/>
      <c r="N134" s="4"/>
      <c r="O134" s="4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6">
        <v>134.0</v>
      </c>
      <c r="B135" s="9"/>
      <c r="C135" s="9"/>
      <c r="D135" s="8"/>
      <c r="E135" s="8"/>
      <c r="F135" s="9"/>
      <c r="G135" s="9"/>
      <c r="H135" s="9"/>
      <c r="I135" s="4"/>
      <c r="J135" s="4"/>
      <c r="K135" s="4"/>
      <c r="L135" s="4"/>
      <c r="M135" s="4"/>
      <c r="N135" s="4"/>
      <c r="O135" s="4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6">
        <v>135.0</v>
      </c>
      <c r="B136" s="18" t="s">
        <v>19</v>
      </c>
      <c r="C136" s="19" t="s">
        <v>65</v>
      </c>
      <c r="D136" s="8"/>
      <c r="E136" s="8"/>
      <c r="F136" s="9"/>
      <c r="G136" s="9"/>
      <c r="H136" s="9"/>
      <c r="I136" s="4"/>
      <c r="J136" s="4"/>
      <c r="K136" s="4"/>
      <c r="L136" s="4"/>
      <c r="M136" s="4"/>
      <c r="N136" s="4"/>
      <c r="O136" s="4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6">
        <v>136.0</v>
      </c>
      <c r="B137" s="9"/>
      <c r="C137" s="9"/>
      <c r="D137" s="8"/>
      <c r="E137" s="8"/>
      <c r="F137" s="9"/>
      <c r="G137" s="9"/>
      <c r="H137" s="9"/>
      <c r="I137" s="4"/>
      <c r="J137" s="4"/>
      <c r="K137" s="4"/>
      <c r="L137" s="4"/>
      <c r="M137" s="4"/>
      <c r="N137" s="4"/>
      <c r="O137" s="4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6">
        <v>137.0</v>
      </c>
      <c r="B138" s="8"/>
      <c r="C138" s="9"/>
      <c r="D138" s="8"/>
      <c r="E138" s="8"/>
      <c r="F138" s="9"/>
      <c r="G138" s="9"/>
      <c r="H138" s="9"/>
      <c r="I138" s="4"/>
      <c r="J138" s="4"/>
      <c r="K138" s="4"/>
      <c r="L138" s="4"/>
      <c r="M138" s="4"/>
      <c r="N138" s="4"/>
      <c r="O138" s="4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6">
        <v>138.0</v>
      </c>
      <c r="B139" s="8"/>
      <c r="C139" s="9"/>
      <c r="D139" s="8"/>
      <c r="E139" s="8"/>
      <c r="F139" s="9"/>
      <c r="G139" s="9"/>
      <c r="H139" s="9"/>
      <c r="I139" s="4"/>
      <c r="J139" s="4"/>
      <c r="K139" s="4"/>
      <c r="L139" s="4"/>
      <c r="M139" s="4"/>
      <c r="N139" s="4"/>
      <c r="O139" s="4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6">
        <v>139.0</v>
      </c>
      <c r="B140" s="8"/>
      <c r="C140" s="8"/>
      <c r="D140" s="8"/>
      <c r="E140" s="8"/>
      <c r="F140" s="9"/>
      <c r="G140" s="9"/>
      <c r="H140" s="9"/>
      <c r="I140" s="4"/>
      <c r="J140" s="4"/>
      <c r="K140" s="4"/>
      <c r="L140" s="4"/>
      <c r="M140" s="4"/>
      <c r="N140" s="4"/>
      <c r="O140" s="4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6">
        <v>140.0</v>
      </c>
      <c r="B141" s="8"/>
      <c r="C141" s="8"/>
      <c r="D141" s="8"/>
      <c r="E141" s="8"/>
      <c r="F141" s="9"/>
      <c r="G141" s="9"/>
      <c r="H141" s="9"/>
      <c r="I141" s="4"/>
      <c r="J141" s="4"/>
      <c r="K141" s="4"/>
      <c r="L141" s="4"/>
      <c r="M141" s="4"/>
      <c r="N141" s="4"/>
      <c r="O141" s="4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6">
        <v>141.0</v>
      </c>
      <c r="B142" s="8"/>
      <c r="C142" s="8"/>
      <c r="D142" s="8"/>
      <c r="E142" s="8"/>
      <c r="F142" s="9"/>
      <c r="G142" s="9"/>
      <c r="H142" s="9"/>
      <c r="I142" s="4"/>
      <c r="J142" s="4"/>
      <c r="K142" s="4"/>
      <c r="L142" s="4"/>
      <c r="M142" s="4"/>
      <c r="N142" s="4"/>
      <c r="O142" s="4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6">
        <v>142.0</v>
      </c>
      <c r="B143" s="8"/>
      <c r="C143" s="8"/>
      <c r="D143" s="8"/>
      <c r="E143" s="8"/>
      <c r="F143" s="9"/>
      <c r="G143" s="9"/>
      <c r="H143" s="9"/>
      <c r="I143" s="4"/>
      <c r="J143" s="4"/>
      <c r="K143" s="4"/>
      <c r="L143" s="4"/>
      <c r="M143" s="4"/>
      <c r="N143" s="4"/>
      <c r="O143" s="4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6">
        <v>143.0</v>
      </c>
      <c r="B144" s="8"/>
      <c r="C144" s="8"/>
      <c r="D144" s="8"/>
      <c r="E144" s="8"/>
      <c r="F144" s="9"/>
      <c r="G144" s="9"/>
      <c r="H144" s="9"/>
      <c r="I144" s="4"/>
      <c r="J144" s="4"/>
      <c r="K144" s="4"/>
      <c r="L144" s="4"/>
      <c r="M144" s="4"/>
      <c r="N144" s="4"/>
      <c r="O144" s="4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6">
        <v>144.0</v>
      </c>
      <c r="B145" s="8"/>
      <c r="C145" s="8"/>
      <c r="D145" s="8"/>
      <c r="E145" s="8"/>
      <c r="F145" s="9"/>
      <c r="G145" s="16"/>
      <c r="H145" s="9"/>
      <c r="I145" s="4"/>
      <c r="J145" s="4"/>
      <c r="K145" s="4"/>
      <c r="L145" s="4"/>
      <c r="M145" s="4"/>
      <c r="N145" s="4"/>
      <c r="O145" s="4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6">
        <v>145.0</v>
      </c>
      <c r="B146" s="17" t="s">
        <v>15</v>
      </c>
      <c r="C146" s="8"/>
      <c r="D146" s="8"/>
      <c r="E146" s="8"/>
      <c r="F146" s="9"/>
      <c r="G146" s="13" t="s">
        <v>70</v>
      </c>
      <c r="H146" s="9"/>
      <c r="I146" s="4"/>
      <c r="J146" s="4"/>
      <c r="K146" s="4"/>
      <c r="L146" s="4"/>
      <c r="M146" s="4"/>
      <c r="N146" s="4"/>
      <c r="O146" s="4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6">
        <v>146.0</v>
      </c>
      <c r="B147" s="9"/>
      <c r="C147" s="8"/>
      <c r="D147" s="8"/>
      <c r="E147" s="8"/>
      <c r="F147" s="9"/>
      <c r="G147" s="9"/>
      <c r="H147" s="9"/>
      <c r="I147" s="4"/>
      <c r="J147" s="4"/>
      <c r="K147" s="4"/>
      <c r="L147" s="4"/>
      <c r="M147" s="4"/>
      <c r="N147" s="4"/>
      <c r="O147" s="4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6">
        <v>147.0</v>
      </c>
      <c r="B148" s="9"/>
      <c r="C148" s="8"/>
      <c r="D148" s="8"/>
      <c r="E148" s="8"/>
      <c r="F148" s="9"/>
      <c r="G148" s="9"/>
      <c r="H148" s="9"/>
      <c r="I148" s="4"/>
      <c r="J148" s="4"/>
      <c r="K148" s="4"/>
      <c r="L148" s="4"/>
      <c r="M148" s="4"/>
      <c r="N148" s="4"/>
      <c r="O148" s="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6">
        <v>148.0</v>
      </c>
      <c r="B149" s="9"/>
      <c r="C149" s="8"/>
      <c r="D149" s="8"/>
      <c r="E149" s="8"/>
      <c r="F149" s="9"/>
      <c r="G149" s="9"/>
      <c r="H149" s="16"/>
      <c r="I149" s="4"/>
      <c r="J149" s="4"/>
      <c r="K149" s="4"/>
      <c r="L149" s="4"/>
      <c r="M149" s="4"/>
      <c r="N149" s="4"/>
      <c r="O149" s="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6">
        <v>149.0</v>
      </c>
      <c r="B150" s="17" t="s">
        <v>15</v>
      </c>
      <c r="C150" s="8"/>
      <c r="D150" s="8"/>
      <c r="E150" s="8"/>
      <c r="F150" s="9"/>
      <c r="G150" s="9"/>
      <c r="H150" s="18" t="s">
        <v>71</v>
      </c>
      <c r="I150" s="4"/>
      <c r="J150" s="4"/>
      <c r="K150" s="4"/>
      <c r="L150" s="4"/>
      <c r="M150" s="4"/>
      <c r="N150" s="4"/>
      <c r="O150" s="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6">
        <v>150.0</v>
      </c>
      <c r="B151" s="9"/>
      <c r="C151" s="8"/>
      <c r="D151" s="8"/>
      <c r="E151" s="8"/>
      <c r="F151" s="9"/>
      <c r="G151" s="9"/>
      <c r="H151" s="9"/>
      <c r="I151" s="4"/>
      <c r="J151" s="4"/>
      <c r="K151" s="4"/>
      <c r="L151" s="4"/>
      <c r="M151" s="4"/>
      <c r="N151" s="4"/>
      <c r="O151" s="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6">
        <v>151.0</v>
      </c>
      <c r="B152" s="9"/>
      <c r="C152" s="8"/>
      <c r="D152" s="8"/>
      <c r="E152" s="8"/>
      <c r="F152" s="9"/>
      <c r="G152" s="9"/>
      <c r="H152" s="9"/>
      <c r="I152" s="4"/>
      <c r="J152" s="4"/>
      <c r="K152" s="4"/>
      <c r="L152" s="4"/>
      <c r="M152" s="4"/>
      <c r="N152" s="4"/>
      <c r="O152" s="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6">
        <v>152.0</v>
      </c>
      <c r="B153" s="9"/>
      <c r="C153" s="8"/>
      <c r="D153" s="8"/>
      <c r="E153" s="8"/>
      <c r="F153" s="9"/>
      <c r="G153" s="9"/>
      <c r="H153" s="9"/>
      <c r="I153" s="4"/>
      <c r="J153" s="4"/>
      <c r="K153" s="4"/>
      <c r="L153" s="4"/>
      <c r="M153" s="4"/>
      <c r="N153" s="4"/>
      <c r="O153" s="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6">
        <v>153.0</v>
      </c>
      <c r="B154" s="8"/>
      <c r="C154" s="8"/>
      <c r="D154" s="8"/>
      <c r="E154" s="8"/>
      <c r="F154" s="9"/>
      <c r="G154" s="9"/>
      <c r="H154" s="9"/>
      <c r="I154" s="4"/>
      <c r="J154" s="4"/>
      <c r="K154" s="4"/>
      <c r="L154" s="4"/>
      <c r="M154" s="4"/>
      <c r="N154" s="4"/>
      <c r="O154" s="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6">
        <v>154.0</v>
      </c>
      <c r="B155" s="8"/>
      <c r="C155" s="8"/>
      <c r="D155" s="8"/>
      <c r="E155" s="8"/>
      <c r="F155" s="9"/>
      <c r="G155" s="9"/>
      <c r="H155" s="9"/>
      <c r="I155" s="4"/>
      <c r="J155" s="5"/>
      <c r="K155" s="4"/>
      <c r="L155" s="4"/>
      <c r="M155" s="4"/>
      <c r="N155" s="4"/>
      <c r="O155" s="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6">
        <v>155.0</v>
      </c>
      <c r="B156" s="8"/>
      <c r="C156" s="8"/>
      <c r="D156" s="8"/>
      <c r="E156" s="8"/>
      <c r="F156" s="9"/>
      <c r="G156" s="9"/>
      <c r="H156" s="9"/>
      <c r="I156" s="4"/>
      <c r="J156" s="5"/>
      <c r="K156" s="4"/>
      <c r="L156" s="4"/>
      <c r="M156" s="4"/>
      <c r="N156" s="4"/>
      <c r="O156" s="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6">
        <v>156.0</v>
      </c>
      <c r="B157" s="8"/>
      <c r="C157" s="8"/>
      <c r="D157" s="8"/>
      <c r="E157" s="8"/>
      <c r="F157" s="9"/>
      <c r="G157" s="9"/>
      <c r="H157" s="9"/>
      <c r="I157" s="4"/>
      <c r="J157" s="5"/>
      <c r="K157" s="4"/>
      <c r="L157" s="4"/>
      <c r="M157" s="4"/>
      <c r="N157" s="4"/>
      <c r="O157" s="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6">
        <v>157.0</v>
      </c>
      <c r="B158" s="8"/>
      <c r="C158" s="8"/>
      <c r="D158" s="8"/>
      <c r="E158" s="8"/>
      <c r="F158" s="9"/>
      <c r="G158" s="9"/>
      <c r="H158" s="9"/>
      <c r="I158" s="4"/>
      <c r="J158" s="5"/>
      <c r="K158" s="4"/>
      <c r="L158" s="4"/>
      <c r="M158" s="4"/>
      <c r="N158" s="4"/>
      <c r="O158" s="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6">
        <v>158.0</v>
      </c>
      <c r="B159" s="8"/>
      <c r="C159" s="8"/>
      <c r="D159" s="8"/>
      <c r="E159" s="8"/>
      <c r="F159" s="9"/>
      <c r="G159" s="9"/>
      <c r="H159" s="9"/>
      <c r="I159" s="4"/>
      <c r="J159" s="5"/>
      <c r="K159" s="4"/>
      <c r="L159" s="4"/>
      <c r="M159" s="4"/>
      <c r="N159" s="4"/>
      <c r="O159" s="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6">
        <v>159.0</v>
      </c>
      <c r="B160" s="8"/>
      <c r="C160" s="8"/>
      <c r="D160" s="8"/>
      <c r="E160" s="8"/>
      <c r="F160" s="9"/>
      <c r="G160" s="9"/>
      <c r="H160" s="9"/>
      <c r="I160" s="4"/>
      <c r="J160" s="5"/>
      <c r="K160" s="4"/>
      <c r="L160" s="4"/>
      <c r="M160" s="4"/>
      <c r="N160" s="4"/>
      <c r="O160" s="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6">
        <v>160.0</v>
      </c>
      <c r="B161" s="8"/>
      <c r="C161" s="8"/>
      <c r="D161" s="8"/>
      <c r="E161" s="8"/>
      <c r="F161" s="9"/>
      <c r="G161" s="9"/>
      <c r="H161" s="9"/>
      <c r="I161" s="4"/>
      <c r="J161" s="5"/>
      <c r="K161" s="4"/>
      <c r="L161" s="4"/>
      <c r="M161" s="4"/>
      <c r="N161" s="4"/>
      <c r="O161" s="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6">
        <v>161.0</v>
      </c>
      <c r="B162" s="8"/>
      <c r="C162" s="8"/>
      <c r="D162" s="8"/>
      <c r="E162" s="8"/>
      <c r="F162" s="9"/>
      <c r="G162" s="9"/>
      <c r="H162" s="9"/>
      <c r="I162" s="4"/>
      <c r="J162" s="5"/>
      <c r="K162" s="4"/>
      <c r="L162" s="4"/>
      <c r="M162" s="4"/>
      <c r="N162" s="4"/>
      <c r="O162" s="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6">
        <v>162.0</v>
      </c>
      <c r="B163" s="8"/>
      <c r="C163" s="8"/>
      <c r="D163" s="8"/>
      <c r="E163" s="8"/>
      <c r="F163" s="9"/>
      <c r="G163" s="16"/>
      <c r="H163" s="9"/>
      <c r="I163" s="4"/>
      <c r="J163" s="5"/>
      <c r="K163" s="4"/>
      <c r="L163" s="4"/>
      <c r="M163" s="4"/>
      <c r="N163" s="4"/>
      <c r="O163" s="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6">
        <v>163.0</v>
      </c>
      <c r="B164" s="13" t="s">
        <v>72</v>
      </c>
      <c r="C164" s="8"/>
      <c r="D164" s="8"/>
      <c r="E164" s="8"/>
      <c r="F164" s="9"/>
      <c r="G164" s="12" t="s">
        <v>38</v>
      </c>
      <c r="H164" s="9"/>
      <c r="I164" s="4"/>
      <c r="J164" s="5"/>
      <c r="K164" s="4"/>
      <c r="L164" s="4"/>
      <c r="M164" s="4"/>
      <c r="N164" s="4"/>
      <c r="O164" s="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6">
        <v>164.0</v>
      </c>
      <c r="B165" s="9"/>
      <c r="C165" s="8"/>
      <c r="D165" s="8"/>
      <c r="E165" s="8"/>
      <c r="F165" s="9"/>
      <c r="G165" s="9"/>
      <c r="H165" s="9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6">
        <v>165.0</v>
      </c>
      <c r="B166" s="9"/>
      <c r="C166" s="8"/>
      <c r="D166" s="8"/>
      <c r="E166" s="8"/>
      <c r="F166" s="9"/>
      <c r="G166" s="9"/>
      <c r="H166" s="9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6">
        <v>166.0</v>
      </c>
      <c r="B167" s="9"/>
      <c r="C167" s="8"/>
      <c r="D167" s="8"/>
      <c r="E167" s="8"/>
      <c r="F167" s="9"/>
      <c r="G167" s="9"/>
      <c r="H167" s="9"/>
      <c r="I167" s="4"/>
      <c r="J167" s="5"/>
      <c r="K167" s="4"/>
      <c r="L167" s="4"/>
      <c r="M167" s="4"/>
      <c r="N167" s="4"/>
      <c r="O167" s="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6">
        <v>167.0</v>
      </c>
      <c r="B168" s="13" t="s">
        <v>72</v>
      </c>
      <c r="C168" s="8"/>
      <c r="D168" s="8"/>
      <c r="E168" s="8"/>
      <c r="F168" s="9"/>
      <c r="G168" s="9"/>
      <c r="H168" s="9"/>
      <c r="I168" s="4"/>
      <c r="J168" s="5"/>
      <c r="K168" s="4"/>
      <c r="L168" s="4"/>
      <c r="M168" s="4"/>
      <c r="N168" s="4"/>
      <c r="O168" s="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6">
        <v>168.0</v>
      </c>
      <c r="B169" s="9"/>
      <c r="C169" s="8"/>
      <c r="D169" s="8"/>
      <c r="E169" s="8"/>
      <c r="F169" s="9"/>
      <c r="G169" s="9"/>
      <c r="H169" s="16"/>
      <c r="I169" s="4"/>
      <c r="J169" s="5"/>
      <c r="K169" s="4"/>
      <c r="L169" s="4"/>
      <c r="M169" s="4"/>
      <c r="N169" s="4"/>
      <c r="O169" s="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6">
        <v>169.0</v>
      </c>
      <c r="B170" s="9"/>
      <c r="C170" s="18" t="s">
        <v>59</v>
      </c>
      <c r="D170" s="8"/>
      <c r="E170" s="8"/>
      <c r="F170" s="9"/>
      <c r="G170" s="9"/>
      <c r="H170" s="19" t="s">
        <v>73</v>
      </c>
      <c r="I170" s="4"/>
      <c r="J170" s="5"/>
      <c r="K170" s="4"/>
      <c r="L170" s="4"/>
      <c r="M170" s="4"/>
      <c r="N170" s="4"/>
      <c r="O170" s="4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6">
        <v>170.0</v>
      </c>
      <c r="B171" s="9"/>
      <c r="C171" s="9"/>
      <c r="D171" s="8"/>
      <c r="E171" s="8"/>
      <c r="F171" s="9"/>
      <c r="G171" s="9"/>
      <c r="H171" s="9"/>
      <c r="I171" s="4"/>
      <c r="J171" s="4"/>
      <c r="K171" s="4"/>
      <c r="L171" s="4"/>
      <c r="M171" s="4"/>
      <c r="N171" s="4"/>
      <c r="O171" s="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6">
        <v>171.0</v>
      </c>
      <c r="B172" s="13" t="s">
        <v>72</v>
      </c>
      <c r="C172" s="9"/>
      <c r="D172" s="8"/>
      <c r="E172" s="8"/>
      <c r="F172" s="9"/>
      <c r="G172" s="9"/>
      <c r="H172" s="9"/>
      <c r="I172" s="4"/>
      <c r="J172" s="4"/>
      <c r="K172" s="4"/>
      <c r="L172" s="4"/>
      <c r="M172" s="4"/>
      <c r="N172" s="4"/>
      <c r="O172" s="4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6">
        <v>172.0</v>
      </c>
      <c r="B173" s="9"/>
      <c r="C173" s="9"/>
      <c r="D173" s="8"/>
      <c r="E173" s="8"/>
      <c r="F173" s="9"/>
      <c r="G173" s="9"/>
      <c r="H173" s="9"/>
      <c r="I173" s="4"/>
      <c r="J173" s="4"/>
      <c r="K173" s="4"/>
      <c r="L173" s="4"/>
      <c r="M173" s="4"/>
      <c r="N173" s="4"/>
      <c r="O173" s="4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6">
        <v>173.0</v>
      </c>
      <c r="B174" s="9"/>
      <c r="C174" s="8"/>
      <c r="D174" s="8"/>
      <c r="E174" s="8"/>
      <c r="F174" s="9"/>
      <c r="G174" s="9"/>
      <c r="H174" s="9"/>
      <c r="I174" s="4"/>
      <c r="J174" s="4"/>
      <c r="K174" s="4"/>
      <c r="L174" s="4"/>
      <c r="M174" s="4"/>
      <c r="N174" s="4"/>
      <c r="O174" s="4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6">
        <v>174.0</v>
      </c>
      <c r="B175" s="9"/>
      <c r="C175" s="8"/>
      <c r="D175" s="8"/>
      <c r="E175" s="8"/>
      <c r="F175" s="9"/>
      <c r="G175" s="9"/>
      <c r="H175" s="9"/>
      <c r="I175" s="4"/>
      <c r="J175" s="4"/>
      <c r="K175" s="4"/>
      <c r="L175" s="4"/>
      <c r="M175" s="4"/>
      <c r="N175" s="4"/>
      <c r="O175" s="4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6">
        <v>175.0</v>
      </c>
      <c r="B176" s="13" t="s">
        <v>72</v>
      </c>
      <c r="C176" s="8"/>
      <c r="D176" s="8"/>
      <c r="E176" s="8"/>
      <c r="F176" s="9"/>
      <c r="G176" s="9"/>
      <c r="H176" s="9"/>
      <c r="I176" s="4"/>
      <c r="J176" s="4"/>
      <c r="K176" s="4"/>
      <c r="L176" s="4"/>
      <c r="M176" s="4"/>
      <c r="N176" s="4"/>
      <c r="O176" s="4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6">
        <v>176.0</v>
      </c>
      <c r="B177" s="9"/>
      <c r="C177" s="8"/>
      <c r="D177" s="8"/>
      <c r="E177" s="8"/>
      <c r="F177" s="9"/>
      <c r="G177" s="16"/>
      <c r="H177" s="9"/>
      <c r="I177" s="4"/>
      <c r="J177" s="4"/>
      <c r="K177" s="4"/>
      <c r="L177" s="4"/>
      <c r="M177" s="4"/>
      <c r="N177" s="4"/>
      <c r="O177" s="4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6">
        <v>177.0</v>
      </c>
      <c r="B178" s="9"/>
      <c r="C178" s="12" t="s">
        <v>9</v>
      </c>
      <c r="D178" s="8"/>
      <c r="E178" s="8"/>
      <c r="F178" s="9"/>
      <c r="G178" s="18" t="s">
        <v>67</v>
      </c>
      <c r="H178" s="9"/>
      <c r="I178" s="4"/>
      <c r="J178" s="4"/>
      <c r="K178" s="4"/>
      <c r="L178" s="4"/>
      <c r="M178" s="4"/>
      <c r="N178" s="4"/>
      <c r="O178" s="4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6">
        <v>178.0</v>
      </c>
      <c r="B179" s="9"/>
      <c r="C179" s="9"/>
      <c r="D179" s="8"/>
      <c r="E179" s="8"/>
      <c r="F179" s="9"/>
      <c r="G179" s="9"/>
      <c r="H179" s="9"/>
      <c r="I179" s="4"/>
      <c r="J179" s="4"/>
      <c r="K179" s="4"/>
      <c r="L179" s="4"/>
      <c r="M179" s="4"/>
      <c r="N179" s="4"/>
      <c r="O179" s="4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6">
        <v>179.0</v>
      </c>
      <c r="B180" s="13" t="s">
        <v>72</v>
      </c>
      <c r="C180" s="9"/>
      <c r="D180" s="8"/>
      <c r="E180" s="8"/>
      <c r="F180" s="9"/>
      <c r="G180" s="9"/>
      <c r="H180" s="9"/>
      <c r="I180" s="4"/>
      <c r="J180" s="4"/>
      <c r="K180" s="4"/>
      <c r="L180" s="4"/>
      <c r="M180" s="4"/>
      <c r="N180" s="4"/>
      <c r="O180" s="4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6">
        <v>180.0</v>
      </c>
      <c r="B181" s="9"/>
      <c r="C181" s="9"/>
      <c r="D181" s="8"/>
      <c r="E181" s="8"/>
      <c r="F181" s="9"/>
      <c r="G181" s="9"/>
      <c r="H181" s="9"/>
      <c r="I181" s="4"/>
      <c r="J181" s="4"/>
      <c r="K181" s="4"/>
      <c r="L181" s="4"/>
      <c r="M181" s="4"/>
      <c r="N181" s="4"/>
      <c r="O181" s="4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6">
        <v>181.0</v>
      </c>
      <c r="B182" s="9"/>
      <c r="C182" s="12" t="s">
        <v>9</v>
      </c>
      <c r="D182" s="8"/>
      <c r="E182" s="8"/>
      <c r="F182" s="9"/>
      <c r="G182" s="9"/>
      <c r="H182" s="9"/>
      <c r="I182" s="4"/>
      <c r="J182" s="4"/>
      <c r="K182" s="4"/>
      <c r="L182" s="4"/>
      <c r="M182" s="4"/>
      <c r="N182" s="4"/>
      <c r="O182" s="4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6">
        <v>182.0</v>
      </c>
      <c r="B183" s="9"/>
      <c r="C183" s="9"/>
      <c r="D183" s="8"/>
      <c r="E183" s="8"/>
      <c r="F183" s="9"/>
      <c r="G183" s="9"/>
      <c r="H183" s="9"/>
      <c r="I183" s="4"/>
      <c r="J183" s="4"/>
      <c r="K183" s="4"/>
      <c r="L183" s="4"/>
      <c r="M183" s="4"/>
      <c r="N183" s="4"/>
      <c r="O183" s="4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6">
        <v>183.0</v>
      </c>
      <c r="B184" s="13" t="s">
        <v>72</v>
      </c>
      <c r="C184" s="9"/>
      <c r="D184" s="8"/>
      <c r="E184" s="8"/>
      <c r="F184" s="9"/>
      <c r="G184" s="9"/>
      <c r="H184" s="9"/>
      <c r="I184" s="4"/>
      <c r="J184" s="4"/>
      <c r="K184" s="4"/>
      <c r="L184" s="4"/>
      <c r="M184" s="4"/>
      <c r="N184" s="4"/>
      <c r="O184" s="4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6">
        <v>184.0</v>
      </c>
      <c r="B185" s="9"/>
      <c r="C185" s="9"/>
      <c r="D185" s="8"/>
      <c r="E185" s="8"/>
      <c r="F185" s="9"/>
      <c r="G185" s="9"/>
      <c r="H185" s="16"/>
      <c r="I185" s="4"/>
      <c r="J185" s="4"/>
      <c r="K185" s="4"/>
      <c r="L185" s="4"/>
      <c r="M185" s="4"/>
      <c r="N185" s="4"/>
      <c r="O185" s="4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6">
        <v>185.0</v>
      </c>
      <c r="B186" s="9"/>
      <c r="C186" s="12" t="s">
        <v>9</v>
      </c>
      <c r="D186" s="19" t="s">
        <v>65</v>
      </c>
      <c r="E186" s="8"/>
      <c r="F186" s="9"/>
      <c r="G186" s="9"/>
      <c r="H186" s="17" t="s">
        <v>27</v>
      </c>
      <c r="I186" s="4"/>
      <c r="J186" s="4"/>
      <c r="K186" s="4"/>
      <c r="L186" s="4"/>
      <c r="M186" s="4"/>
      <c r="N186" s="4"/>
      <c r="O186" s="4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6">
        <v>186.0</v>
      </c>
      <c r="B187" s="9"/>
      <c r="C187" s="9"/>
      <c r="D187" s="9"/>
      <c r="E187" s="8"/>
      <c r="F187" s="9"/>
      <c r="G187" s="9"/>
      <c r="H187" s="9"/>
      <c r="I187" s="4"/>
      <c r="J187" s="4"/>
      <c r="K187" s="4"/>
      <c r="L187" s="4"/>
      <c r="M187" s="4"/>
      <c r="N187" s="4"/>
      <c r="O187" s="4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6">
        <v>187.0</v>
      </c>
      <c r="B188" s="13" t="s">
        <v>72</v>
      </c>
      <c r="C188" s="9"/>
      <c r="D188" s="9"/>
      <c r="E188" s="8"/>
      <c r="F188" s="9"/>
      <c r="G188" s="9"/>
      <c r="H188" s="9"/>
      <c r="I188" s="4"/>
      <c r="J188" s="4"/>
      <c r="K188" s="4"/>
      <c r="L188" s="4"/>
      <c r="M188" s="4"/>
      <c r="N188" s="4"/>
      <c r="O188" s="4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6">
        <v>188.0</v>
      </c>
      <c r="B189" s="9"/>
      <c r="C189" s="9"/>
      <c r="D189" s="9"/>
      <c r="E189" s="8"/>
      <c r="F189" s="9"/>
      <c r="G189" s="9"/>
      <c r="H189" s="9"/>
      <c r="I189" s="4"/>
      <c r="J189" s="4"/>
      <c r="K189" s="4"/>
      <c r="L189" s="4"/>
      <c r="M189" s="4"/>
      <c r="N189" s="4"/>
      <c r="O189" s="4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6">
        <v>189.0</v>
      </c>
      <c r="B190" s="9"/>
      <c r="C190" s="8"/>
      <c r="D190" s="19" t="s">
        <v>65</v>
      </c>
      <c r="E190" s="8"/>
      <c r="F190" s="9"/>
      <c r="G190" s="9"/>
      <c r="H190" s="9"/>
      <c r="I190" s="4"/>
      <c r="J190" s="4"/>
      <c r="K190" s="4"/>
      <c r="L190" s="4"/>
      <c r="M190" s="4"/>
      <c r="N190" s="4"/>
      <c r="O190" s="4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6">
        <v>190.0</v>
      </c>
      <c r="B191" s="9"/>
      <c r="C191" s="8"/>
      <c r="D191" s="9"/>
      <c r="E191" s="8"/>
      <c r="F191" s="9"/>
      <c r="G191" s="9"/>
      <c r="H191" s="9"/>
      <c r="I191" s="4"/>
      <c r="J191" s="4"/>
      <c r="K191" s="4"/>
      <c r="L191" s="4"/>
      <c r="M191" s="4"/>
      <c r="N191" s="4"/>
      <c r="O191" s="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6">
        <v>191.0</v>
      </c>
      <c r="B192" s="13" t="s">
        <v>72</v>
      </c>
      <c r="C192" s="8"/>
      <c r="D192" s="9"/>
      <c r="E192" s="8"/>
      <c r="F192" s="9"/>
      <c r="G192" s="9"/>
      <c r="H192" s="9"/>
      <c r="I192" s="4"/>
      <c r="J192" s="4"/>
      <c r="K192" s="4"/>
      <c r="L192" s="4"/>
      <c r="M192" s="4"/>
      <c r="N192" s="4"/>
      <c r="O192" s="4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6">
        <v>192.0</v>
      </c>
      <c r="B193" s="9"/>
      <c r="C193" s="8"/>
      <c r="D193" s="9"/>
      <c r="E193" s="8"/>
      <c r="F193" s="9"/>
      <c r="G193" s="16"/>
      <c r="H193" s="9"/>
      <c r="I193" s="4"/>
      <c r="J193" s="4"/>
      <c r="K193" s="4"/>
      <c r="L193" s="4"/>
      <c r="M193" s="4"/>
      <c r="N193" s="4"/>
      <c r="O193" s="4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6">
        <v>193.0</v>
      </c>
      <c r="B194" s="9"/>
      <c r="C194" s="18" t="s">
        <v>74</v>
      </c>
      <c r="D194" s="19" t="s">
        <v>65</v>
      </c>
      <c r="E194" s="8"/>
      <c r="F194" s="9"/>
      <c r="G194" s="8"/>
      <c r="H194" s="9"/>
      <c r="I194" s="4"/>
      <c r="J194" s="4"/>
      <c r="K194" s="4"/>
      <c r="L194" s="4"/>
      <c r="M194" s="4"/>
      <c r="N194" s="4"/>
      <c r="O194" s="4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6">
        <v>194.0</v>
      </c>
      <c r="B195" s="9"/>
      <c r="C195" s="9"/>
      <c r="D195" s="9"/>
      <c r="E195" s="8"/>
      <c r="F195" s="9"/>
      <c r="G195" s="8"/>
      <c r="H195" s="9"/>
      <c r="I195" s="4"/>
      <c r="J195" s="4"/>
      <c r="K195" s="4"/>
      <c r="L195" s="4"/>
      <c r="M195" s="4"/>
      <c r="N195" s="4"/>
      <c r="O195" s="4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6">
        <v>195.0</v>
      </c>
      <c r="B196" s="13" t="s">
        <v>72</v>
      </c>
      <c r="C196" s="9"/>
      <c r="D196" s="9"/>
      <c r="E196" s="8"/>
      <c r="F196" s="9"/>
      <c r="G196" s="8"/>
      <c r="H196" s="9"/>
      <c r="I196" s="4"/>
      <c r="J196" s="4"/>
      <c r="K196" s="4"/>
      <c r="L196" s="4"/>
      <c r="M196" s="4"/>
      <c r="N196" s="4"/>
      <c r="O196" s="4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6">
        <v>196.0</v>
      </c>
      <c r="B197" s="9"/>
      <c r="C197" s="9"/>
      <c r="D197" s="9"/>
      <c r="E197" s="8"/>
      <c r="F197" s="9"/>
      <c r="G197" s="8"/>
      <c r="H197" s="16"/>
      <c r="I197" s="4"/>
      <c r="J197" s="4"/>
      <c r="K197" s="4"/>
      <c r="L197" s="4"/>
      <c r="M197" s="4"/>
      <c r="N197" s="4"/>
      <c r="O197" s="4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6">
        <v>197.0</v>
      </c>
      <c r="B198" s="9"/>
      <c r="C198" s="18" t="s">
        <v>74</v>
      </c>
      <c r="D198" s="19" t="s">
        <v>65</v>
      </c>
      <c r="E198" s="17" t="s">
        <v>75</v>
      </c>
      <c r="F198" s="9"/>
      <c r="G198" s="8"/>
      <c r="H198" s="12" t="s">
        <v>76</v>
      </c>
      <c r="I198" s="4"/>
      <c r="J198" s="4"/>
      <c r="K198" s="4"/>
      <c r="L198" s="4"/>
      <c r="M198" s="4"/>
      <c r="N198" s="4"/>
      <c r="O198" s="4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6">
        <v>198.0</v>
      </c>
      <c r="B199" s="9"/>
      <c r="C199" s="9"/>
      <c r="D199" s="9"/>
      <c r="E199" s="9"/>
      <c r="F199" s="9"/>
      <c r="G199" s="8"/>
      <c r="H199" s="9"/>
      <c r="I199" s="4"/>
      <c r="J199" s="4"/>
      <c r="K199" s="4"/>
      <c r="L199" s="4"/>
      <c r="M199" s="4"/>
      <c r="N199" s="4"/>
      <c r="O199" s="4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6">
        <v>199.0</v>
      </c>
      <c r="B200" s="13" t="s">
        <v>72</v>
      </c>
      <c r="C200" s="8"/>
      <c r="D200" s="9"/>
      <c r="E200" s="9"/>
      <c r="F200" s="9"/>
      <c r="G200" s="8"/>
      <c r="H200" s="9"/>
      <c r="I200" s="4"/>
      <c r="J200" s="4"/>
      <c r="K200" s="4"/>
      <c r="L200" s="4"/>
      <c r="M200" s="4"/>
      <c r="N200" s="4"/>
      <c r="O200" s="4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6">
        <v>200.0</v>
      </c>
      <c r="B201" s="9"/>
      <c r="C201" s="8"/>
      <c r="D201" s="9"/>
      <c r="E201" s="9"/>
      <c r="F201" s="9"/>
      <c r="G201" s="8"/>
      <c r="H201" s="9"/>
      <c r="I201" s="4"/>
      <c r="J201" s="4"/>
      <c r="K201" s="4"/>
      <c r="L201" s="4"/>
      <c r="M201" s="4"/>
      <c r="N201" s="4"/>
      <c r="O201" s="4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6">
        <v>201.0</v>
      </c>
      <c r="B202" s="9"/>
      <c r="C202" s="8"/>
      <c r="D202" s="19" t="s">
        <v>65</v>
      </c>
      <c r="E202" s="17" t="s">
        <v>75</v>
      </c>
      <c r="F202" s="9"/>
      <c r="G202" s="8"/>
      <c r="H202" s="9"/>
      <c r="I202" s="4"/>
      <c r="J202" s="4"/>
      <c r="K202" s="4"/>
      <c r="L202" s="4"/>
      <c r="M202" s="4"/>
      <c r="N202" s="4"/>
      <c r="O202" s="4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6">
        <v>202.0</v>
      </c>
      <c r="B203" s="9"/>
      <c r="C203" s="8"/>
      <c r="D203" s="9"/>
      <c r="E203" s="9"/>
      <c r="F203" s="9"/>
      <c r="G203" s="8"/>
      <c r="H203" s="9"/>
      <c r="I203" s="4"/>
      <c r="J203" s="4"/>
      <c r="K203" s="4"/>
      <c r="L203" s="4"/>
      <c r="M203" s="4"/>
      <c r="N203" s="4"/>
      <c r="O203" s="4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6">
        <v>203.0</v>
      </c>
      <c r="B204" s="13" t="s">
        <v>72</v>
      </c>
      <c r="C204" s="8"/>
      <c r="D204" s="9"/>
      <c r="E204" s="8"/>
      <c r="F204" s="9"/>
      <c r="G204" s="17" t="s">
        <v>77</v>
      </c>
      <c r="H204" s="9"/>
      <c r="I204" s="4"/>
      <c r="J204" s="4"/>
      <c r="K204" s="4"/>
      <c r="L204" s="4"/>
      <c r="M204" s="4"/>
      <c r="N204" s="4"/>
      <c r="O204" s="4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6">
        <v>204.0</v>
      </c>
      <c r="B205" s="9"/>
      <c r="C205" s="8"/>
      <c r="D205" s="9"/>
      <c r="E205" s="8"/>
      <c r="F205" s="9"/>
      <c r="G205" s="9"/>
      <c r="H205" s="9"/>
      <c r="I205" s="4"/>
      <c r="J205" s="4"/>
      <c r="K205" s="4"/>
      <c r="L205" s="4"/>
      <c r="M205" s="4"/>
      <c r="N205" s="4"/>
      <c r="O205" s="4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6">
        <v>205.0</v>
      </c>
      <c r="B206" s="9"/>
      <c r="C206" s="8"/>
      <c r="D206" s="19" t="s">
        <v>65</v>
      </c>
      <c r="E206" s="8"/>
      <c r="F206" s="9"/>
      <c r="G206" s="9"/>
      <c r="H206" s="9"/>
      <c r="I206" s="4"/>
      <c r="J206" s="4"/>
      <c r="K206" s="4"/>
      <c r="L206" s="4"/>
      <c r="M206" s="4"/>
      <c r="N206" s="4"/>
      <c r="O206" s="4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6">
        <v>206.0</v>
      </c>
      <c r="B207" s="9"/>
      <c r="C207" s="8"/>
      <c r="D207" s="9"/>
      <c r="E207" s="8"/>
      <c r="F207" s="9"/>
      <c r="G207" s="9"/>
      <c r="H207" s="9"/>
      <c r="I207" s="4"/>
      <c r="J207" s="4"/>
      <c r="K207" s="4"/>
      <c r="L207" s="4"/>
      <c r="M207" s="4"/>
      <c r="N207" s="4"/>
      <c r="O207" s="4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6">
        <v>207.0</v>
      </c>
      <c r="B208" s="13" t="s">
        <v>72</v>
      </c>
      <c r="C208" s="8"/>
      <c r="D208" s="9"/>
      <c r="E208" s="8"/>
      <c r="F208" s="9"/>
      <c r="G208" s="9"/>
      <c r="H208" s="9"/>
      <c r="I208" s="4"/>
      <c r="J208" s="4"/>
      <c r="K208" s="4"/>
      <c r="L208" s="4"/>
      <c r="M208" s="4"/>
      <c r="N208" s="4"/>
      <c r="O208" s="4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6">
        <v>208.0</v>
      </c>
      <c r="B209" s="9"/>
      <c r="C209" s="8"/>
      <c r="D209" s="9"/>
      <c r="E209" s="8"/>
      <c r="F209" s="9"/>
      <c r="G209" s="9"/>
      <c r="H209" s="16"/>
      <c r="I209" s="4"/>
      <c r="J209" s="4"/>
      <c r="K209" s="4"/>
      <c r="L209" s="4"/>
      <c r="M209" s="4"/>
      <c r="N209" s="4"/>
      <c r="O209" s="4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6">
        <v>209.0</v>
      </c>
      <c r="B210" s="9"/>
      <c r="C210" s="8"/>
      <c r="D210" s="19" t="s">
        <v>65</v>
      </c>
      <c r="E210" s="8"/>
      <c r="F210" s="9"/>
      <c r="G210" s="9"/>
      <c r="H210" s="18" t="s">
        <v>78</v>
      </c>
      <c r="I210" s="4"/>
      <c r="J210" s="4"/>
      <c r="K210" s="4"/>
      <c r="L210" s="4"/>
      <c r="M210" s="4"/>
      <c r="N210" s="4"/>
      <c r="O210" s="4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6">
        <v>210.0</v>
      </c>
      <c r="B211" s="9"/>
      <c r="C211" s="8"/>
      <c r="D211" s="9"/>
      <c r="E211" s="8"/>
      <c r="F211" s="9"/>
      <c r="G211" s="9"/>
      <c r="H211" s="9"/>
      <c r="I211" s="4"/>
      <c r="J211" s="4"/>
      <c r="K211" s="4"/>
      <c r="L211" s="4"/>
      <c r="M211" s="4"/>
      <c r="N211" s="4"/>
      <c r="O211" s="4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6">
        <v>211.0</v>
      </c>
      <c r="B212" s="8"/>
      <c r="C212" s="8"/>
      <c r="D212" s="9"/>
      <c r="E212" s="8"/>
      <c r="F212" s="9"/>
      <c r="G212" s="9"/>
      <c r="H212" s="9"/>
      <c r="I212" s="4"/>
      <c r="J212" s="4"/>
      <c r="K212" s="4"/>
      <c r="L212" s="4"/>
      <c r="M212" s="4"/>
      <c r="N212" s="4"/>
      <c r="O212" s="4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6">
        <v>212.0</v>
      </c>
      <c r="B213" s="8"/>
      <c r="C213" s="8"/>
      <c r="D213" s="9"/>
      <c r="E213" s="8"/>
      <c r="F213" s="9"/>
      <c r="G213" s="16"/>
      <c r="H213" s="9"/>
      <c r="I213" s="4"/>
      <c r="J213" s="4"/>
      <c r="K213" s="4"/>
      <c r="L213" s="4"/>
      <c r="M213" s="4"/>
      <c r="N213" s="4"/>
      <c r="O213" s="4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6">
        <v>213.0</v>
      </c>
      <c r="B214" s="17" t="s">
        <v>15</v>
      </c>
      <c r="C214" s="8"/>
      <c r="D214" s="19" t="s">
        <v>65</v>
      </c>
      <c r="E214" s="8"/>
      <c r="F214" s="9"/>
      <c r="G214" s="8"/>
      <c r="H214" s="9"/>
      <c r="I214" s="4"/>
      <c r="J214" s="4"/>
      <c r="K214" s="4"/>
      <c r="L214" s="4"/>
      <c r="M214" s="4"/>
      <c r="N214" s="4"/>
      <c r="O214" s="4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6">
        <v>214.0</v>
      </c>
      <c r="B215" s="9"/>
      <c r="C215" s="8"/>
      <c r="D215" s="9"/>
      <c r="E215" s="8"/>
      <c r="F215" s="9"/>
      <c r="G215" s="8"/>
      <c r="H215" s="9"/>
      <c r="I215" s="4"/>
      <c r="J215" s="4"/>
      <c r="K215" s="4"/>
      <c r="L215" s="4"/>
      <c r="M215" s="4"/>
      <c r="N215" s="4"/>
      <c r="O215" s="4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6">
        <v>215.0</v>
      </c>
      <c r="B216" s="9"/>
      <c r="C216" s="8"/>
      <c r="D216" s="9"/>
      <c r="E216" s="8"/>
      <c r="F216" s="9"/>
      <c r="G216" s="8"/>
      <c r="H216" s="9"/>
      <c r="I216" s="4"/>
      <c r="J216" s="4"/>
      <c r="K216" s="4"/>
      <c r="L216" s="4"/>
      <c r="M216" s="4"/>
      <c r="N216" s="4"/>
      <c r="O216" s="4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6">
        <v>216.0</v>
      </c>
      <c r="B217" s="9"/>
      <c r="C217" s="8"/>
      <c r="D217" s="9"/>
      <c r="E217" s="8"/>
      <c r="F217" s="9"/>
      <c r="G217" s="8"/>
      <c r="H217" s="9"/>
      <c r="I217" s="4"/>
      <c r="J217" s="4"/>
      <c r="K217" s="4"/>
      <c r="L217" s="4"/>
      <c r="M217" s="4"/>
      <c r="N217" s="4"/>
      <c r="O217" s="4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6">
        <v>217.0</v>
      </c>
      <c r="B218" s="17" t="s">
        <v>15</v>
      </c>
      <c r="C218" s="8"/>
      <c r="D218" s="19" t="s">
        <v>65</v>
      </c>
      <c r="E218" s="8"/>
      <c r="F218" s="9"/>
      <c r="G218" s="8"/>
      <c r="H218" s="9"/>
      <c r="I218" s="4"/>
      <c r="J218" s="4"/>
      <c r="K218" s="4"/>
      <c r="L218" s="4"/>
      <c r="M218" s="4"/>
      <c r="N218" s="4"/>
      <c r="O218" s="4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6">
        <v>218.0</v>
      </c>
      <c r="B219" s="9"/>
      <c r="C219" s="8"/>
      <c r="D219" s="9"/>
      <c r="E219" s="8"/>
      <c r="F219" s="9"/>
      <c r="G219" s="8"/>
      <c r="H219" s="9"/>
      <c r="I219" s="4"/>
      <c r="J219" s="4"/>
      <c r="K219" s="4"/>
      <c r="L219" s="4"/>
      <c r="M219" s="4"/>
      <c r="N219" s="4"/>
      <c r="O219" s="4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6">
        <v>219.0</v>
      </c>
      <c r="B220" s="9"/>
      <c r="C220" s="8"/>
      <c r="D220" s="9"/>
      <c r="E220" s="8"/>
      <c r="F220" s="9"/>
      <c r="G220" s="8"/>
      <c r="H220" s="9"/>
      <c r="I220" s="4"/>
      <c r="J220" s="4"/>
      <c r="K220" s="4"/>
      <c r="L220" s="4"/>
      <c r="M220" s="4"/>
      <c r="N220" s="4"/>
      <c r="O220" s="4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6">
        <v>220.0</v>
      </c>
      <c r="B221" s="9"/>
      <c r="C221" s="8"/>
      <c r="D221" s="9"/>
      <c r="E221" s="8"/>
      <c r="F221" s="9"/>
      <c r="G221" s="8"/>
      <c r="H221" s="9"/>
      <c r="I221" s="4"/>
      <c r="J221" s="4"/>
      <c r="K221" s="4"/>
      <c r="L221" s="4"/>
      <c r="M221" s="4"/>
      <c r="N221" s="4"/>
      <c r="O221" s="4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6">
        <v>221.0</v>
      </c>
      <c r="B222" s="8"/>
      <c r="C222" s="8"/>
      <c r="D222" s="19" t="s">
        <v>65</v>
      </c>
      <c r="E222" s="8"/>
      <c r="F222" s="9"/>
      <c r="G222" s="17" t="s">
        <v>79</v>
      </c>
      <c r="H222" s="9"/>
      <c r="I222" s="4"/>
      <c r="J222" s="4"/>
      <c r="K222" s="4"/>
      <c r="L222" s="4"/>
      <c r="M222" s="4"/>
      <c r="N222" s="4"/>
      <c r="O222" s="4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6">
        <v>222.0</v>
      </c>
      <c r="B223" s="8"/>
      <c r="C223" s="8"/>
      <c r="D223" s="9"/>
      <c r="E223" s="8"/>
      <c r="F223" s="9"/>
      <c r="G223" s="9"/>
      <c r="H223" s="16"/>
      <c r="I223" s="4"/>
      <c r="J223" s="4"/>
      <c r="K223" s="4"/>
      <c r="L223" s="4"/>
      <c r="M223" s="4"/>
      <c r="N223" s="4"/>
      <c r="O223" s="4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6">
        <v>223.0</v>
      </c>
      <c r="B224" s="8"/>
      <c r="C224" s="8"/>
      <c r="D224" s="9"/>
      <c r="E224" s="8"/>
      <c r="F224" s="9"/>
      <c r="G224" s="9"/>
      <c r="H224" s="13" t="s">
        <v>80</v>
      </c>
      <c r="I224" s="4"/>
      <c r="J224" s="4"/>
      <c r="K224" s="4"/>
      <c r="L224" s="4"/>
      <c r="M224" s="4"/>
      <c r="N224" s="4"/>
      <c r="O224" s="4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6">
        <v>224.0</v>
      </c>
      <c r="B225" s="8"/>
      <c r="C225" s="8"/>
      <c r="D225" s="9"/>
      <c r="E225" s="8"/>
      <c r="F225" s="9"/>
      <c r="G225" s="9"/>
      <c r="H225" s="9"/>
      <c r="I225" s="4"/>
      <c r="J225" s="4"/>
      <c r="K225" s="4"/>
      <c r="L225" s="4"/>
      <c r="M225" s="4"/>
      <c r="N225" s="4"/>
      <c r="O225" s="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6">
        <v>225.0</v>
      </c>
      <c r="B226" s="8"/>
      <c r="C226" s="8"/>
      <c r="D226" s="19" t="s">
        <v>65</v>
      </c>
      <c r="E226" s="8"/>
      <c r="F226" s="9"/>
      <c r="G226" s="9"/>
      <c r="H226" s="9"/>
      <c r="I226" s="4"/>
      <c r="J226" s="4"/>
      <c r="K226" s="4"/>
      <c r="L226" s="4"/>
      <c r="M226" s="4"/>
      <c r="N226" s="4"/>
      <c r="O226" s="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6">
        <v>226.0</v>
      </c>
      <c r="B227" s="8"/>
      <c r="C227" s="8"/>
      <c r="D227" s="9"/>
      <c r="E227" s="8"/>
      <c r="F227" s="9"/>
      <c r="G227" s="9"/>
      <c r="H227" s="9"/>
      <c r="I227" s="4"/>
      <c r="J227" s="4"/>
      <c r="K227" s="4"/>
      <c r="L227" s="4"/>
      <c r="M227" s="4"/>
      <c r="N227" s="4"/>
      <c r="O227" s="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6">
        <v>227.0</v>
      </c>
      <c r="B228" s="8"/>
      <c r="C228" s="8"/>
      <c r="D228" s="9"/>
      <c r="E228" s="8"/>
      <c r="F228" s="9"/>
      <c r="G228" s="9"/>
      <c r="H228" s="9"/>
      <c r="I228" s="4"/>
      <c r="J228" s="4"/>
      <c r="K228" s="4"/>
      <c r="L228" s="4"/>
      <c r="M228" s="4"/>
      <c r="N228" s="4"/>
      <c r="O228" s="4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6">
        <v>228.0</v>
      </c>
      <c r="B229" s="8"/>
      <c r="C229" s="8"/>
      <c r="D229" s="9"/>
      <c r="E229" s="8"/>
      <c r="F229" s="9"/>
      <c r="G229" s="9"/>
      <c r="H229" s="9"/>
      <c r="I229" s="4"/>
      <c r="J229" s="4"/>
      <c r="K229" s="4"/>
      <c r="L229" s="4"/>
      <c r="M229" s="4"/>
      <c r="N229" s="4"/>
      <c r="O229" s="4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6">
        <v>229.0</v>
      </c>
      <c r="B230" s="8"/>
      <c r="C230" s="8"/>
      <c r="D230" s="19" t="s">
        <v>65</v>
      </c>
      <c r="E230" s="8"/>
      <c r="F230" s="9"/>
      <c r="G230" s="9"/>
      <c r="H230" s="9"/>
      <c r="I230" s="4"/>
      <c r="J230" s="4"/>
      <c r="K230" s="4"/>
      <c r="L230" s="4"/>
      <c r="M230" s="4"/>
      <c r="N230" s="4"/>
      <c r="O230" s="4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6">
        <v>230.0</v>
      </c>
      <c r="B231" s="8"/>
      <c r="C231" s="8"/>
      <c r="D231" s="9"/>
      <c r="E231" s="8"/>
      <c r="F231" s="9"/>
      <c r="G231" s="9"/>
      <c r="H231" s="9"/>
      <c r="I231" s="4"/>
      <c r="J231" s="4"/>
      <c r="K231" s="4"/>
      <c r="L231" s="4"/>
      <c r="M231" s="4"/>
      <c r="N231" s="4"/>
      <c r="O231" s="4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6">
        <v>231.0</v>
      </c>
      <c r="B232" s="8"/>
      <c r="C232" s="8"/>
      <c r="D232" s="9"/>
      <c r="E232" s="8"/>
      <c r="F232" s="9"/>
      <c r="G232" s="9"/>
      <c r="H232" s="9"/>
      <c r="I232" s="4"/>
      <c r="J232" s="4"/>
      <c r="K232" s="4"/>
      <c r="L232" s="4"/>
      <c r="M232" s="4"/>
      <c r="N232" s="4"/>
      <c r="O232" s="4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6">
        <v>232.0</v>
      </c>
      <c r="B233" s="8"/>
      <c r="C233" s="8"/>
      <c r="D233" s="9"/>
      <c r="E233" s="8"/>
      <c r="F233" s="9"/>
      <c r="G233" s="9"/>
      <c r="H233" s="9"/>
      <c r="I233" s="4"/>
      <c r="J233" s="4"/>
      <c r="K233" s="4"/>
      <c r="L233" s="4"/>
      <c r="M233" s="4"/>
      <c r="N233" s="4"/>
      <c r="O233" s="4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6">
        <v>233.0</v>
      </c>
      <c r="B234" s="8"/>
      <c r="C234" s="8"/>
      <c r="D234" s="8"/>
      <c r="E234" s="8"/>
      <c r="F234" s="9"/>
      <c r="G234" s="9"/>
      <c r="H234" s="9"/>
      <c r="I234" s="4"/>
      <c r="J234" s="4"/>
      <c r="K234" s="4"/>
      <c r="L234" s="4"/>
      <c r="M234" s="4"/>
      <c r="N234" s="4"/>
      <c r="O234" s="4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6">
        <v>234.0</v>
      </c>
      <c r="B235" s="8"/>
      <c r="C235" s="8"/>
      <c r="D235" s="8"/>
      <c r="E235" s="8"/>
      <c r="F235" s="9"/>
      <c r="G235" s="9"/>
      <c r="H235" s="9"/>
      <c r="I235" s="4"/>
      <c r="J235" s="4"/>
      <c r="K235" s="4"/>
      <c r="L235" s="4"/>
      <c r="M235" s="4"/>
      <c r="N235" s="4"/>
      <c r="O235" s="4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6">
        <v>235.0</v>
      </c>
      <c r="B236" s="8"/>
      <c r="C236" s="8"/>
      <c r="D236" s="8"/>
      <c r="E236" s="8"/>
      <c r="F236" s="9"/>
      <c r="G236" s="9"/>
      <c r="H236" s="9"/>
      <c r="I236" s="4"/>
      <c r="J236" s="4"/>
      <c r="K236" s="4"/>
      <c r="L236" s="4"/>
      <c r="M236" s="4"/>
      <c r="N236" s="4"/>
      <c r="O236" s="4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6">
        <v>236.0</v>
      </c>
      <c r="B237" s="8"/>
      <c r="C237" s="8"/>
      <c r="D237" s="8"/>
      <c r="E237" s="8"/>
      <c r="F237" s="9"/>
      <c r="G237" s="16"/>
      <c r="H237" s="9"/>
      <c r="I237" s="4"/>
      <c r="J237" s="4"/>
      <c r="K237" s="4"/>
      <c r="L237" s="4"/>
      <c r="M237" s="4"/>
      <c r="N237" s="4"/>
      <c r="O237" s="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6">
        <v>237.0</v>
      </c>
      <c r="B238" s="8"/>
      <c r="C238" s="8"/>
      <c r="D238" s="8"/>
      <c r="E238" s="8"/>
      <c r="F238" s="9"/>
      <c r="G238" s="8"/>
      <c r="H238" s="9"/>
      <c r="I238" s="4"/>
      <c r="J238" s="4"/>
      <c r="K238" s="4"/>
      <c r="L238" s="4"/>
      <c r="M238" s="4"/>
      <c r="N238" s="4"/>
      <c r="O238" s="4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6">
        <v>238.0</v>
      </c>
      <c r="B239" s="8"/>
      <c r="C239" s="8"/>
      <c r="D239" s="8"/>
      <c r="E239" s="8"/>
      <c r="F239" s="9"/>
      <c r="G239" s="8"/>
      <c r="H239" s="9"/>
      <c r="I239" s="4"/>
      <c r="J239" s="4"/>
      <c r="K239" s="4"/>
      <c r="L239" s="4"/>
      <c r="M239" s="4"/>
      <c r="N239" s="4"/>
      <c r="O239" s="4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6">
        <v>239.0</v>
      </c>
      <c r="B240" s="8"/>
      <c r="C240" s="8"/>
      <c r="D240" s="8"/>
      <c r="E240" s="8"/>
      <c r="F240" s="9"/>
      <c r="G240" s="8"/>
      <c r="H240" s="9"/>
      <c r="I240" s="4"/>
      <c r="J240" s="4"/>
      <c r="K240" s="4"/>
      <c r="L240" s="4"/>
      <c r="M240" s="4"/>
      <c r="N240" s="4"/>
      <c r="O240" s="4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6">
        <v>240.0</v>
      </c>
      <c r="B241" s="8"/>
      <c r="C241" s="8"/>
      <c r="D241" s="8"/>
      <c r="E241" s="8"/>
      <c r="F241" s="9"/>
      <c r="G241" s="8"/>
      <c r="H241" s="16"/>
      <c r="I241" s="4"/>
      <c r="J241" s="4"/>
      <c r="K241" s="4"/>
      <c r="L241" s="4"/>
      <c r="M241" s="4"/>
      <c r="N241" s="4"/>
      <c r="O241" s="4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6">
        <v>241.0</v>
      </c>
      <c r="B242" s="13" t="s">
        <v>81</v>
      </c>
      <c r="C242" s="8"/>
      <c r="D242" s="8"/>
      <c r="E242" s="8"/>
      <c r="F242" s="9"/>
      <c r="G242" s="8"/>
      <c r="H242" s="19" t="s">
        <v>73</v>
      </c>
      <c r="I242" s="4"/>
      <c r="J242" s="4"/>
      <c r="K242" s="4"/>
      <c r="L242" s="4"/>
      <c r="M242" s="4"/>
      <c r="N242" s="4"/>
      <c r="O242" s="4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6">
        <v>242.0</v>
      </c>
      <c r="B243" s="9"/>
      <c r="C243" s="8"/>
      <c r="D243" s="8"/>
      <c r="E243" s="8"/>
      <c r="F243" s="9"/>
      <c r="G243" s="8"/>
      <c r="H243" s="9"/>
      <c r="I243" s="4"/>
      <c r="J243" s="4"/>
      <c r="K243" s="4"/>
      <c r="L243" s="4"/>
      <c r="M243" s="4"/>
      <c r="N243" s="4"/>
      <c r="O243" s="4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6">
        <v>243.0</v>
      </c>
      <c r="B244" s="9"/>
      <c r="C244" s="8"/>
      <c r="D244" s="8"/>
      <c r="E244" s="8"/>
      <c r="F244" s="9"/>
      <c r="G244" s="8"/>
      <c r="H244" s="9"/>
      <c r="I244" s="4"/>
      <c r="J244" s="4"/>
      <c r="K244" s="4"/>
      <c r="L244" s="4"/>
      <c r="M244" s="4"/>
      <c r="N244" s="4"/>
      <c r="O244" s="4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6">
        <v>244.0</v>
      </c>
      <c r="B245" s="9"/>
      <c r="C245" s="8"/>
      <c r="D245" s="8"/>
      <c r="E245" s="8"/>
      <c r="F245" s="9"/>
      <c r="G245" s="8"/>
      <c r="H245" s="9"/>
      <c r="I245" s="4"/>
      <c r="J245" s="4"/>
      <c r="K245" s="4"/>
      <c r="L245" s="4"/>
      <c r="M245" s="4"/>
      <c r="N245" s="4"/>
      <c r="O245" s="4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6">
        <v>245.0</v>
      </c>
      <c r="B246" s="13" t="s">
        <v>81</v>
      </c>
      <c r="C246" s="8"/>
      <c r="D246" s="8"/>
      <c r="E246" s="8"/>
      <c r="F246" s="9"/>
      <c r="G246" s="8"/>
      <c r="H246" s="9"/>
      <c r="I246" s="4"/>
      <c r="J246" s="4"/>
      <c r="K246" s="4"/>
      <c r="L246" s="4"/>
      <c r="M246" s="4"/>
      <c r="N246" s="4"/>
      <c r="O246" s="4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6">
        <v>246.0</v>
      </c>
      <c r="B247" s="9"/>
      <c r="C247" s="8"/>
      <c r="D247" s="8"/>
      <c r="E247" s="8"/>
      <c r="F247" s="9"/>
      <c r="G247" s="8"/>
      <c r="H247" s="9"/>
      <c r="I247" s="4"/>
      <c r="J247" s="4"/>
      <c r="K247" s="4"/>
      <c r="L247" s="4"/>
      <c r="M247" s="4"/>
      <c r="N247" s="4"/>
      <c r="O247" s="4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6">
        <v>247.0</v>
      </c>
      <c r="B248" s="9"/>
      <c r="C248" s="8"/>
      <c r="D248" s="8"/>
      <c r="E248" s="8"/>
      <c r="F248" s="9"/>
      <c r="G248" s="8"/>
      <c r="H248" s="9"/>
      <c r="I248" s="4"/>
      <c r="J248" s="4"/>
      <c r="K248" s="4"/>
      <c r="L248" s="4"/>
      <c r="M248" s="4"/>
      <c r="N248" s="4"/>
      <c r="O248" s="4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6">
        <v>248.0</v>
      </c>
      <c r="B249" s="9"/>
      <c r="C249" s="8"/>
      <c r="D249" s="8"/>
      <c r="E249" s="8"/>
      <c r="F249" s="9"/>
      <c r="G249" s="8"/>
      <c r="H249" s="9"/>
      <c r="I249" s="4"/>
      <c r="J249" s="4"/>
      <c r="K249" s="4"/>
      <c r="L249" s="4"/>
      <c r="M249" s="4"/>
      <c r="N249" s="4"/>
      <c r="O249" s="4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6">
        <v>249.0</v>
      </c>
      <c r="B250" s="13" t="s">
        <v>81</v>
      </c>
      <c r="C250" s="8"/>
      <c r="D250" s="8"/>
      <c r="E250" s="8"/>
      <c r="F250" s="9"/>
      <c r="G250" s="8"/>
      <c r="H250" s="9"/>
      <c r="I250" s="4"/>
      <c r="J250" s="4"/>
      <c r="K250" s="4"/>
      <c r="L250" s="4"/>
      <c r="M250" s="4"/>
      <c r="N250" s="4"/>
      <c r="O250" s="4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6">
        <v>250.0</v>
      </c>
      <c r="B251" s="9"/>
      <c r="C251" s="8"/>
      <c r="D251" s="8"/>
      <c r="E251" s="8"/>
      <c r="F251" s="9"/>
      <c r="G251" s="8"/>
      <c r="H251" s="9"/>
      <c r="I251" s="4"/>
      <c r="J251" s="4"/>
      <c r="K251" s="4"/>
      <c r="L251" s="4"/>
      <c r="M251" s="4"/>
      <c r="N251" s="4"/>
      <c r="O251" s="4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6">
        <v>251.0</v>
      </c>
      <c r="B252" s="9"/>
      <c r="C252" s="8"/>
      <c r="D252" s="8"/>
      <c r="E252" s="8"/>
      <c r="F252" s="9"/>
      <c r="G252" s="8"/>
      <c r="H252" s="9"/>
      <c r="I252" s="4"/>
      <c r="J252" s="4"/>
      <c r="K252" s="4"/>
      <c r="L252" s="4"/>
      <c r="M252" s="4"/>
      <c r="N252" s="4"/>
      <c r="O252" s="4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6">
        <v>252.0</v>
      </c>
      <c r="B253" s="9"/>
      <c r="C253" s="8"/>
      <c r="D253" s="8"/>
      <c r="E253" s="8"/>
      <c r="F253" s="9"/>
      <c r="G253" s="8"/>
      <c r="H253" s="9"/>
      <c r="I253" s="4"/>
      <c r="J253" s="4"/>
      <c r="K253" s="4"/>
      <c r="L253" s="4"/>
      <c r="M253" s="4"/>
      <c r="N253" s="4"/>
      <c r="O253" s="4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6">
        <v>253.0</v>
      </c>
      <c r="B254" s="13" t="s">
        <v>81</v>
      </c>
      <c r="C254" s="8"/>
      <c r="D254" s="8"/>
      <c r="E254" s="8"/>
      <c r="F254" s="9"/>
      <c r="G254" s="8"/>
      <c r="H254" s="9"/>
      <c r="I254" s="4"/>
      <c r="J254" s="4"/>
      <c r="K254" s="4"/>
      <c r="L254" s="4"/>
      <c r="M254" s="4"/>
      <c r="N254" s="4"/>
      <c r="O254" s="4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6">
        <v>254.0</v>
      </c>
      <c r="B255" s="9"/>
      <c r="C255" s="8"/>
      <c r="D255" s="8"/>
      <c r="E255" s="8"/>
      <c r="F255" s="9"/>
      <c r="G255" s="8"/>
      <c r="H255" s="9"/>
      <c r="I255" s="4"/>
      <c r="J255" s="4"/>
      <c r="K255" s="4"/>
      <c r="L255" s="4"/>
      <c r="M255" s="4"/>
      <c r="N255" s="4"/>
      <c r="O255" s="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6">
        <v>255.0</v>
      </c>
      <c r="B256" s="9"/>
      <c r="C256" s="8"/>
      <c r="D256" s="8"/>
      <c r="E256" s="8"/>
      <c r="F256" s="9"/>
      <c r="G256" s="8"/>
      <c r="H256" s="9"/>
      <c r="I256" s="4"/>
      <c r="J256" s="4"/>
      <c r="K256" s="4"/>
      <c r="L256" s="4"/>
      <c r="M256" s="4"/>
      <c r="N256" s="4"/>
      <c r="O256" s="4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6">
        <v>256.0</v>
      </c>
      <c r="B257" s="9"/>
      <c r="C257" s="8"/>
      <c r="D257" s="8"/>
      <c r="E257" s="8"/>
      <c r="F257" s="9"/>
      <c r="G257" s="8"/>
      <c r="H257" s="16"/>
      <c r="I257" s="4"/>
      <c r="J257" s="4"/>
      <c r="K257" s="4"/>
      <c r="L257" s="4"/>
      <c r="M257" s="4"/>
      <c r="N257" s="4"/>
      <c r="O257" s="4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6">
        <v>257.0</v>
      </c>
      <c r="B258" s="13" t="s">
        <v>81</v>
      </c>
      <c r="C258" s="19" t="s">
        <v>82</v>
      </c>
      <c r="D258" s="8"/>
      <c r="E258" s="8"/>
      <c r="F258" s="9"/>
      <c r="G258" s="8"/>
      <c r="H258" s="8"/>
      <c r="I258" s="4"/>
      <c r="J258" s="4"/>
      <c r="K258" s="4"/>
      <c r="L258" s="4"/>
      <c r="M258" s="4"/>
      <c r="N258" s="4"/>
      <c r="O258" s="4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6">
        <v>258.0</v>
      </c>
      <c r="B259" s="9"/>
      <c r="C259" s="9"/>
      <c r="D259" s="8"/>
      <c r="E259" s="8"/>
      <c r="F259" s="9"/>
      <c r="G259" s="8"/>
      <c r="H259" s="8"/>
      <c r="I259" s="4"/>
      <c r="J259" s="4"/>
      <c r="K259" s="4"/>
      <c r="L259" s="4"/>
      <c r="M259" s="4"/>
      <c r="N259" s="4"/>
      <c r="O259" s="4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6">
        <v>259.0</v>
      </c>
      <c r="B260" s="9"/>
      <c r="C260" s="9"/>
      <c r="D260" s="8"/>
      <c r="E260" s="8"/>
      <c r="F260" s="9"/>
      <c r="G260" s="8"/>
      <c r="H260" s="8"/>
      <c r="I260" s="4"/>
      <c r="J260" s="4"/>
      <c r="K260" s="4"/>
      <c r="L260" s="4"/>
      <c r="M260" s="4"/>
      <c r="N260" s="4"/>
      <c r="O260" s="4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6">
        <v>260.0</v>
      </c>
      <c r="B261" s="9"/>
      <c r="C261" s="9"/>
      <c r="D261" s="8"/>
      <c r="E261" s="8"/>
      <c r="F261" s="9"/>
      <c r="G261" s="8"/>
      <c r="H261" s="8"/>
      <c r="I261" s="4"/>
      <c r="J261" s="4"/>
      <c r="K261" s="4"/>
      <c r="L261" s="4"/>
      <c r="M261" s="4"/>
      <c r="N261" s="4"/>
      <c r="O261" s="4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6">
        <v>261.0</v>
      </c>
      <c r="B262" s="13" t="s">
        <v>81</v>
      </c>
      <c r="C262" s="19" t="s">
        <v>82</v>
      </c>
      <c r="D262" s="8"/>
      <c r="E262" s="8"/>
      <c r="F262" s="9"/>
      <c r="G262" s="8"/>
      <c r="H262" s="8"/>
      <c r="I262" s="4"/>
      <c r="J262" s="4"/>
      <c r="K262" s="4"/>
      <c r="L262" s="4"/>
      <c r="M262" s="4"/>
      <c r="N262" s="4"/>
      <c r="O262" s="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6">
        <v>262.0</v>
      </c>
      <c r="B263" s="9"/>
      <c r="C263" s="9"/>
      <c r="D263" s="8"/>
      <c r="E263" s="8"/>
      <c r="F263" s="9"/>
      <c r="G263" s="8"/>
      <c r="H263" s="8"/>
      <c r="I263" s="4"/>
      <c r="J263" s="4"/>
      <c r="K263" s="4"/>
      <c r="L263" s="4"/>
      <c r="M263" s="4"/>
      <c r="N263" s="4"/>
      <c r="O263" s="4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6">
        <v>263.0</v>
      </c>
      <c r="B264" s="9"/>
      <c r="C264" s="9"/>
      <c r="D264" s="8"/>
      <c r="E264" s="8"/>
      <c r="F264" s="9"/>
      <c r="G264" s="8"/>
      <c r="H264" s="8"/>
      <c r="I264" s="4"/>
      <c r="J264" s="4"/>
      <c r="K264" s="4"/>
      <c r="L264" s="4"/>
      <c r="M264" s="4"/>
      <c r="N264" s="4"/>
      <c r="O264" s="4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6">
        <v>264.0</v>
      </c>
      <c r="B265" s="9"/>
      <c r="C265" s="9"/>
      <c r="D265" s="8"/>
      <c r="E265" s="8"/>
      <c r="F265" s="9"/>
      <c r="G265" s="8"/>
      <c r="H265" s="8"/>
      <c r="I265" s="4"/>
      <c r="J265" s="4"/>
      <c r="K265" s="4"/>
      <c r="L265" s="4"/>
      <c r="M265" s="4"/>
      <c r="N265" s="4"/>
      <c r="O265" s="4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6">
        <v>265.0</v>
      </c>
      <c r="B266" s="13" t="s">
        <v>81</v>
      </c>
      <c r="C266" s="19" t="s">
        <v>82</v>
      </c>
      <c r="D266" s="8"/>
      <c r="E266" s="8"/>
      <c r="F266" s="9"/>
      <c r="G266" s="8"/>
      <c r="H266" s="8"/>
      <c r="I266" s="4"/>
      <c r="J266" s="4"/>
      <c r="K266" s="4"/>
      <c r="L266" s="4"/>
      <c r="M266" s="4"/>
      <c r="N266" s="4"/>
      <c r="O266" s="4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6">
        <v>266.0</v>
      </c>
      <c r="B267" s="9"/>
      <c r="C267" s="9"/>
      <c r="D267" s="8"/>
      <c r="E267" s="8"/>
      <c r="F267" s="9"/>
      <c r="G267" s="8"/>
      <c r="H267" s="8"/>
      <c r="I267" s="4"/>
      <c r="J267" s="4"/>
      <c r="K267" s="4"/>
      <c r="L267" s="4"/>
      <c r="M267" s="4"/>
      <c r="N267" s="4"/>
      <c r="O267" s="4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6">
        <v>267.0</v>
      </c>
      <c r="B268" s="9"/>
      <c r="C268" s="9"/>
      <c r="D268" s="8"/>
      <c r="E268" s="8"/>
      <c r="F268" s="9"/>
      <c r="G268" s="8"/>
      <c r="H268" s="8"/>
      <c r="I268" s="4"/>
      <c r="J268" s="4"/>
      <c r="K268" s="4"/>
      <c r="L268" s="4"/>
      <c r="M268" s="4"/>
      <c r="N268" s="4"/>
      <c r="O268" s="4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6">
        <v>268.0</v>
      </c>
      <c r="B269" s="9"/>
      <c r="C269" s="9"/>
      <c r="D269" s="8"/>
      <c r="E269" s="8"/>
      <c r="F269" s="9"/>
      <c r="G269" s="8"/>
      <c r="H269" s="8"/>
      <c r="I269" s="4"/>
      <c r="J269" s="4"/>
      <c r="K269" s="4"/>
      <c r="L269" s="4"/>
      <c r="M269" s="4"/>
      <c r="N269" s="4"/>
      <c r="O269" s="4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6">
        <v>269.0</v>
      </c>
      <c r="B270" s="13" t="s">
        <v>81</v>
      </c>
      <c r="C270" s="19" t="s">
        <v>82</v>
      </c>
      <c r="D270" s="8"/>
      <c r="E270" s="8"/>
      <c r="F270" s="9"/>
      <c r="G270" s="8"/>
      <c r="H270" s="8"/>
      <c r="I270" s="4"/>
      <c r="J270" s="4"/>
      <c r="K270" s="4"/>
      <c r="L270" s="4"/>
      <c r="M270" s="4"/>
      <c r="N270" s="4"/>
      <c r="O270" s="4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6">
        <v>270.0</v>
      </c>
      <c r="B271" s="9"/>
      <c r="C271" s="9"/>
      <c r="D271" s="8"/>
      <c r="E271" s="8"/>
      <c r="F271" s="9"/>
      <c r="G271" s="8"/>
      <c r="H271" s="8"/>
      <c r="I271" s="4"/>
      <c r="J271" s="4"/>
      <c r="K271" s="4"/>
      <c r="L271" s="4"/>
      <c r="M271" s="4"/>
      <c r="N271" s="4"/>
      <c r="O271" s="4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6">
        <v>271.0</v>
      </c>
      <c r="B272" s="9"/>
      <c r="C272" s="9"/>
      <c r="D272" s="8"/>
      <c r="E272" s="8"/>
      <c r="F272" s="9"/>
      <c r="G272" s="8"/>
      <c r="H272" s="8"/>
      <c r="I272" s="4"/>
      <c r="J272" s="4"/>
      <c r="K272" s="4"/>
      <c r="L272" s="4"/>
      <c r="M272" s="4"/>
      <c r="N272" s="4"/>
      <c r="O272" s="4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6">
        <v>272.0</v>
      </c>
      <c r="B273" s="9"/>
      <c r="C273" s="9"/>
      <c r="D273" s="8"/>
      <c r="E273" s="8"/>
      <c r="F273" s="9"/>
      <c r="G273" s="8"/>
      <c r="H273" s="8"/>
      <c r="I273" s="4"/>
      <c r="J273" s="4"/>
      <c r="K273" s="4"/>
      <c r="L273" s="4"/>
      <c r="M273" s="4"/>
      <c r="N273" s="4"/>
      <c r="O273" s="4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6">
        <v>273.0</v>
      </c>
      <c r="B274" s="13" t="s">
        <v>81</v>
      </c>
      <c r="C274" s="19" t="s">
        <v>82</v>
      </c>
      <c r="D274" s="8"/>
      <c r="E274" s="8"/>
      <c r="F274" s="9"/>
      <c r="G274" s="8"/>
      <c r="H274" s="8"/>
      <c r="I274" s="4"/>
      <c r="J274" s="4"/>
      <c r="K274" s="4"/>
      <c r="L274" s="4"/>
      <c r="M274" s="4"/>
      <c r="N274" s="4"/>
      <c r="O274" s="4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6">
        <v>274.0</v>
      </c>
      <c r="B275" s="9"/>
      <c r="C275" s="9"/>
      <c r="D275" s="8"/>
      <c r="E275" s="8"/>
      <c r="F275" s="9"/>
      <c r="G275" s="8"/>
      <c r="H275" s="8"/>
      <c r="I275" s="4"/>
      <c r="J275" s="4"/>
      <c r="K275" s="4"/>
      <c r="L275" s="4"/>
      <c r="M275" s="4"/>
      <c r="N275" s="4"/>
      <c r="O275" s="4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6">
        <v>275.0</v>
      </c>
      <c r="B276" s="9"/>
      <c r="C276" s="9"/>
      <c r="D276" s="8"/>
      <c r="E276" s="8"/>
      <c r="F276" s="9"/>
      <c r="G276" s="8"/>
      <c r="H276" s="8"/>
      <c r="I276" s="4"/>
      <c r="J276" s="4"/>
      <c r="K276" s="4"/>
      <c r="L276" s="4"/>
      <c r="M276" s="4"/>
      <c r="N276" s="4"/>
      <c r="O276" s="4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6">
        <v>276.0</v>
      </c>
      <c r="B277" s="9"/>
      <c r="C277" s="9"/>
      <c r="D277" s="8"/>
      <c r="E277" s="8"/>
      <c r="F277" s="9"/>
      <c r="G277" s="8"/>
      <c r="H277" s="8"/>
      <c r="I277" s="4"/>
      <c r="J277" s="4"/>
      <c r="K277" s="4"/>
      <c r="L277" s="4"/>
      <c r="M277" s="4"/>
      <c r="N277" s="4"/>
      <c r="O277" s="4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6">
        <v>277.0</v>
      </c>
      <c r="B278" s="8"/>
      <c r="C278" s="19" t="s">
        <v>82</v>
      </c>
      <c r="D278" s="8"/>
      <c r="E278" s="8"/>
      <c r="F278" s="9"/>
      <c r="G278" s="8"/>
      <c r="H278" s="13" t="s">
        <v>83</v>
      </c>
      <c r="I278" s="4"/>
      <c r="J278" s="4"/>
      <c r="K278" s="4"/>
      <c r="L278" s="4"/>
      <c r="M278" s="4"/>
      <c r="N278" s="4"/>
      <c r="O278" s="4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6">
        <v>278.0</v>
      </c>
      <c r="B279" s="8"/>
      <c r="C279" s="9"/>
      <c r="D279" s="8"/>
      <c r="E279" s="8"/>
      <c r="F279" s="9"/>
      <c r="G279" s="8"/>
      <c r="H279" s="9"/>
      <c r="I279" s="4"/>
      <c r="J279" s="4"/>
      <c r="K279" s="4"/>
      <c r="L279" s="4"/>
      <c r="M279" s="4"/>
      <c r="N279" s="4"/>
      <c r="O279" s="4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6">
        <v>279.0</v>
      </c>
      <c r="B280" s="8"/>
      <c r="C280" s="9"/>
      <c r="D280" s="8"/>
      <c r="E280" s="8"/>
      <c r="F280" s="9"/>
      <c r="G280" s="8"/>
      <c r="H280" s="9"/>
      <c r="I280" s="4"/>
      <c r="J280" s="4"/>
      <c r="K280" s="4"/>
      <c r="L280" s="4"/>
      <c r="M280" s="4"/>
      <c r="N280" s="4"/>
      <c r="O280" s="4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6">
        <v>280.0</v>
      </c>
      <c r="B281" s="8"/>
      <c r="C281" s="9"/>
      <c r="D281" s="8"/>
      <c r="E281" s="8"/>
      <c r="F281" s="9"/>
      <c r="G281" s="8"/>
      <c r="H281" s="9"/>
      <c r="I281" s="4"/>
      <c r="J281" s="4"/>
      <c r="K281" s="4"/>
      <c r="L281" s="4"/>
      <c r="M281" s="4"/>
      <c r="N281" s="4"/>
      <c r="O281" s="4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6">
        <v>281.0</v>
      </c>
      <c r="B282" s="8"/>
      <c r="C282" s="19" t="s">
        <v>82</v>
      </c>
      <c r="D282" s="8"/>
      <c r="E282" s="8"/>
      <c r="F282" s="9"/>
      <c r="G282" s="8"/>
      <c r="H282" s="9"/>
      <c r="I282" s="4"/>
      <c r="J282" s="4"/>
      <c r="K282" s="4"/>
      <c r="L282" s="4"/>
      <c r="M282" s="4"/>
      <c r="N282" s="4"/>
      <c r="O282" s="4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6">
        <v>282.0</v>
      </c>
      <c r="B283" s="8"/>
      <c r="C283" s="9"/>
      <c r="D283" s="8"/>
      <c r="E283" s="8"/>
      <c r="F283" s="9"/>
      <c r="G283" s="8"/>
      <c r="H283" s="9"/>
      <c r="I283" s="4"/>
      <c r="J283" s="4"/>
      <c r="K283" s="4"/>
      <c r="L283" s="4"/>
      <c r="M283" s="4"/>
      <c r="N283" s="4"/>
      <c r="O283" s="4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6">
        <v>283.0</v>
      </c>
      <c r="B284" s="8"/>
      <c r="C284" s="9"/>
      <c r="D284" s="8"/>
      <c r="E284" s="8"/>
      <c r="F284" s="9"/>
      <c r="G284" s="8"/>
      <c r="H284" s="9"/>
      <c r="I284" s="4"/>
      <c r="J284" s="4"/>
      <c r="K284" s="4"/>
      <c r="L284" s="4"/>
      <c r="M284" s="4"/>
      <c r="N284" s="4"/>
      <c r="O284" s="4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6">
        <v>284.0</v>
      </c>
      <c r="B285" s="8"/>
      <c r="C285" s="9"/>
      <c r="D285" s="8"/>
      <c r="E285" s="8"/>
      <c r="F285" s="9"/>
      <c r="G285" s="8"/>
      <c r="H285" s="9"/>
      <c r="I285" s="4"/>
      <c r="J285" s="4"/>
      <c r="K285" s="4"/>
      <c r="L285" s="4"/>
      <c r="M285" s="4"/>
      <c r="N285" s="4"/>
      <c r="O285" s="4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6">
        <v>285.0</v>
      </c>
      <c r="B286" s="8"/>
      <c r="C286" s="19" t="s">
        <v>82</v>
      </c>
      <c r="D286" s="8"/>
      <c r="E286" s="8"/>
      <c r="F286" s="9"/>
      <c r="G286" s="8"/>
      <c r="H286" s="9"/>
      <c r="I286" s="4"/>
      <c r="J286" s="4"/>
      <c r="K286" s="4"/>
      <c r="L286" s="4"/>
      <c r="M286" s="4"/>
      <c r="N286" s="4"/>
      <c r="O286" s="4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6">
        <v>286.0</v>
      </c>
      <c r="B287" s="8"/>
      <c r="C287" s="9"/>
      <c r="D287" s="8"/>
      <c r="E287" s="8"/>
      <c r="F287" s="9"/>
      <c r="G287" s="8"/>
      <c r="H287" s="9"/>
      <c r="I287" s="4"/>
      <c r="J287" s="4"/>
      <c r="K287" s="4"/>
      <c r="L287" s="4"/>
      <c r="M287" s="4"/>
      <c r="N287" s="4"/>
      <c r="O287" s="4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6">
        <v>287.0</v>
      </c>
      <c r="B288" s="8"/>
      <c r="C288" s="9"/>
      <c r="D288" s="8"/>
      <c r="E288" s="8"/>
      <c r="F288" s="9"/>
      <c r="G288" s="8"/>
      <c r="H288" s="9"/>
      <c r="I288" s="4"/>
      <c r="J288" s="4"/>
      <c r="K288" s="4"/>
      <c r="L288" s="4"/>
      <c r="M288" s="4"/>
      <c r="N288" s="4"/>
      <c r="O288" s="4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6">
        <v>288.0</v>
      </c>
      <c r="B289" s="8"/>
      <c r="C289" s="9"/>
      <c r="D289" s="8"/>
      <c r="E289" s="8"/>
      <c r="F289" s="9"/>
      <c r="G289" s="8"/>
      <c r="H289" s="16"/>
      <c r="I289" s="4"/>
      <c r="J289" s="4"/>
      <c r="K289" s="4"/>
      <c r="L289" s="4"/>
      <c r="M289" s="4"/>
      <c r="N289" s="4"/>
      <c r="O289" s="4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6">
        <v>289.0</v>
      </c>
      <c r="B290" s="13" t="s">
        <v>63</v>
      </c>
      <c r="C290" s="19" t="s">
        <v>82</v>
      </c>
      <c r="D290" s="8"/>
      <c r="E290" s="8"/>
      <c r="F290" s="9"/>
      <c r="G290" s="8"/>
      <c r="H290" s="8"/>
      <c r="I290" s="4"/>
      <c r="J290" s="4"/>
      <c r="K290" s="4"/>
      <c r="L290" s="4"/>
      <c r="M290" s="4"/>
      <c r="N290" s="4"/>
      <c r="O290" s="4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6">
        <v>290.0</v>
      </c>
      <c r="B291" s="9"/>
      <c r="C291" s="9"/>
      <c r="D291" s="8"/>
      <c r="E291" s="8"/>
      <c r="F291" s="9"/>
      <c r="G291" s="8"/>
      <c r="H291" s="8"/>
      <c r="I291" s="4"/>
      <c r="J291" s="4"/>
      <c r="K291" s="4"/>
      <c r="L291" s="4"/>
      <c r="M291" s="4"/>
      <c r="N291" s="4"/>
      <c r="O291" s="4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6">
        <v>291.0</v>
      </c>
      <c r="B292" s="9"/>
      <c r="C292" s="9"/>
      <c r="D292" s="8"/>
      <c r="E292" s="8"/>
      <c r="F292" s="9"/>
      <c r="G292" s="8"/>
      <c r="H292" s="8"/>
      <c r="I292" s="4"/>
      <c r="J292" s="4"/>
      <c r="K292" s="4"/>
      <c r="L292" s="4"/>
      <c r="M292" s="4"/>
      <c r="N292" s="4"/>
      <c r="O292" s="4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6">
        <v>292.0</v>
      </c>
      <c r="B293" s="9"/>
      <c r="C293" s="9"/>
      <c r="D293" s="8"/>
      <c r="E293" s="8"/>
      <c r="F293" s="9"/>
      <c r="G293" s="8"/>
      <c r="H293" s="8"/>
      <c r="I293" s="4"/>
      <c r="J293" s="4"/>
      <c r="K293" s="4"/>
      <c r="L293" s="4"/>
      <c r="M293" s="4"/>
      <c r="N293" s="4"/>
      <c r="O293" s="4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6">
        <v>293.0</v>
      </c>
      <c r="B294" s="13" t="s">
        <v>63</v>
      </c>
      <c r="C294" s="19" t="s">
        <v>82</v>
      </c>
      <c r="D294" s="8"/>
      <c r="E294" s="8"/>
      <c r="F294" s="9"/>
      <c r="G294" s="8"/>
      <c r="H294" s="8"/>
      <c r="I294" s="4"/>
      <c r="J294" s="4"/>
      <c r="K294" s="4"/>
      <c r="L294" s="4"/>
      <c r="M294" s="4"/>
      <c r="N294" s="4"/>
      <c r="O294" s="4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6">
        <v>294.0</v>
      </c>
      <c r="B295" s="9"/>
      <c r="C295" s="9"/>
      <c r="D295" s="8"/>
      <c r="E295" s="8"/>
      <c r="F295" s="9"/>
      <c r="G295" s="8"/>
      <c r="H295" s="8"/>
      <c r="I295" s="4"/>
      <c r="J295" s="4"/>
      <c r="K295" s="4"/>
      <c r="L295" s="4"/>
      <c r="M295" s="4"/>
      <c r="N295" s="4"/>
      <c r="O295" s="4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6">
        <v>295.0</v>
      </c>
      <c r="B296" s="9"/>
      <c r="C296" s="9"/>
      <c r="D296" s="8"/>
      <c r="E296" s="8"/>
      <c r="F296" s="9"/>
      <c r="G296" s="8"/>
      <c r="H296" s="8"/>
      <c r="I296" s="4"/>
      <c r="J296" s="4"/>
      <c r="K296" s="4"/>
      <c r="L296" s="4"/>
      <c r="M296" s="4"/>
      <c r="N296" s="4"/>
      <c r="O296" s="4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6">
        <v>296.0</v>
      </c>
      <c r="B297" s="9"/>
      <c r="C297" s="9"/>
      <c r="D297" s="8"/>
      <c r="E297" s="8"/>
      <c r="F297" s="9"/>
      <c r="G297" s="8"/>
      <c r="H297" s="8"/>
      <c r="I297" s="4"/>
      <c r="J297" s="4"/>
      <c r="K297" s="4"/>
      <c r="L297" s="4"/>
      <c r="M297" s="4"/>
      <c r="N297" s="4"/>
      <c r="O297" s="4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6">
        <v>297.0</v>
      </c>
      <c r="B298" s="13" t="s">
        <v>63</v>
      </c>
      <c r="C298" s="19" t="s">
        <v>82</v>
      </c>
      <c r="D298" s="8"/>
      <c r="E298" s="8"/>
      <c r="F298" s="9"/>
      <c r="G298" s="8"/>
      <c r="H298" s="8"/>
      <c r="I298" s="4"/>
      <c r="J298" s="4"/>
      <c r="K298" s="4"/>
      <c r="L298" s="4"/>
      <c r="M298" s="4"/>
      <c r="N298" s="4"/>
      <c r="O298" s="4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6">
        <v>298.0</v>
      </c>
      <c r="B299" s="9"/>
      <c r="C299" s="9"/>
      <c r="D299" s="8"/>
      <c r="E299" s="8"/>
      <c r="F299" s="9"/>
      <c r="G299" s="8"/>
      <c r="H299" s="8"/>
      <c r="I299" s="4"/>
      <c r="J299" s="4"/>
      <c r="K299" s="4"/>
      <c r="L299" s="4"/>
      <c r="M299" s="4"/>
      <c r="N299" s="4"/>
      <c r="O299" s="4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6">
        <v>299.0</v>
      </c>
      <c r="B300" s="9"/>
      <c r="C300" s="9"/>
      <c r="D300" s="8"/>
      <c r="E300" s="8"/>
      <c r="F300" s="9"/>
      <c r="G300" s="8"/>
      <c r="H300" s="8"/>
      <c r="I300" s="4"/>
      <c r="J300" s="4"/>
      <c r="K300" s="4"/>
      <c r="L300" s="4"/>
      <c r="M300" s="4"/>
      <c r="N300" s="4"/>
      <c r="O300" s="4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6">
        <v>300.0</v>
      </c>
      <c r="B301" s="9"/>
      <c r="C301" s="9"/>
      <c r="D301" s="8"/>
      <c r="E301" s="8"/>
      <c r="F301" s="9"/>
      <c r="G301" s="8"/>
      <c r="H301" s="8"/>
      <c r="I301" s="4"/>
      <c r="J301" s="4"/>
      <c r="K301" s="4"/>
      <c r="L301" s="4"/>
      <c r="M301" s="4"/>
      <c r="N301" s="4"/>
      <c r="O301" s="4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6">
        <v>301.0</v>
      </c>
      <c r="B302" s="8"/>
      <c r="C302" s="19" t="s">
        <v>82</v>
      </c>
      <c r="D302" s="8"/>
      <c r="E302" s="8"/>
      <c r="F302" s="9"/>
      <c r="G302" s="8"/>
      <c r="H302" s="13" t="s">
        <v>80</v>
      </c>
      <c r="I302" s="4"/>
      <c r="J302" s="4"/>
      <c r="K302" s="4"/>
      <c r="L302" s="4"/>
      <c r="M302" s="4"/>
      <c r="N302" s="4"/>
      <c r="O302" s="4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6">
        <v>302.0</v>
      </c>
      <c r="B303" s="8"/>
      <c r="C303" s="9"/>
      <c r="D303" s="8"/>
      <c r="E303" s="8"/>
      <c r="F303" s="9"/>
      <c r="G303" s="8"/>
      <c r="H303" s="9"/>
      <c r="I303" s="4"/>
      <c r="J303" s="4"/>
      <c r="K303" s="4"/>
      <c r="L303" s="4"/>
      <c r="M303" s="4"/>
      <c r="N303" s="4"/>
      <c r="O303" s="4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6">
        <v>303.0</v>
      </c>
      <c r="B304" s="8"/>
      <c r="C304" s="9"/>
      <c r="D304" s="8"/>
      <c r="E304" s="8"/>
      <c r="F304" s="9"/>
      <c r="G304" s="8"/>
      <c r="H304" s="9"/>
      <c r="I304" s="4"/>
      <c r="J304" s="4"/>
      <c r="K304" s="4"/>
      <c r="L304" s="4"/>
      <c r="M304" s="4"/>
      <c r="N304" s="4"/>
      <c r="O304" s="4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6">
        <v>304.0</v>
      </c>
      <c r="B305" s="8"/>
      <c r="C305" s="9"/>
      <c r="D305" s="8"/>
      <c r="E305" s="8"/>
      <c r="F305" s="9"/>
      <c r="G305" s="8"/>
      <c r="H305" s="9"/>
      <c r="I305" s="4"/>
      <c r="J305" s="4"/>
      <c r="K305" s="4"/>
      <c r="L305" s="4"/>
      <c r="M305" s="4"/>
      <c r="N305" s="4"/>
      <c r="O305" s="4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6">
        <v>305.0</v>
      </c>
      <c r="B306" s="8"/>
      <c r="C306" s="19" t="s">
        <v>82</v>
      </c>
      <c r="D306" s="8"/>
      <c r="E306" s="8"/>
      <c r="F306" s="9"/>
      <c r="G306" s="8"/>
      <c r="H306" s="9"/>
      <c r="I306" s="4"/>
      <c r="J306" s="4"/>
      <c r="K306" s="4"/>
      <c r="L306" s="4"/>
      <c r="M306" s="4"/>
      <c r="N306" s="4"/>
      <c r="O306" s="4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6">
        <v>306.0</v>
      </c>
      <c r="B307" s="8"/>
      <c r="C307" s="9"/>
      <c r="D307" s="8"/>
      <c r="E307" s="8"/>
      <c r="F307" s="9"/>
      <c r="G307" s="8"/>
      <c r="H307" s="9"/>
      <c r="I307" s="4"/>
      <c r="J307" s="4"/>
      <c r="K307" s="4"/>
      <c r="L307" s="4"/>
      <c r="M307" s="4"/>
      <c r="N307" s="4"/>
      <c r="O307" s="4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6">
        <v>307.0</v>
      </c>
      <c r="B308" s="8"/>
      <c r="C308" s="9"/>
      <c r="D308" s="8"/>
      <c r="E308" s="8"/>
      <c r="F308" s="9"/>
      <c r="G308" s="8"/>
      <c r="H308" s="9"/>
      <c r="I308" s="4"/>
      <c r="J308" s="4"/>
      <c r="K308" s="4"/>
      <c r="L308" s="4"/>
      <c r="M308" s="4"/>
      <c r="N308" s="4"/>
      <c r="O308" s="4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6">
        <v>308.0</v>
      </c>
      <c r="B309" s="8"/>
      <c r="C309" s="9"/>
      <c r="D309" s="8"/>
      <c r="E309" s="8"/>
      <c r="F309" s="9"/>
      <c r="G309" s="8"/>
      <c r="H309" s="9"/>
      <c r="I309" s="4"/>
      <c r="J309" s="4"/>
      <c r="K309" s="4"/>
      <c r="L309" s="4"/>
      <c r="M309" s="4"/>
      <c r="N309" s="4"/>
      <c r="O309" s="4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6">
        <v>309.0</v>
      </c>
      <c r="B310" s="8"/>
      <c r="C310" s="19" t="s">
        <v>82</v>
      </c>
      <c r="D310" s="8"/>
      <c r="E310" s="8"/>
      <c r="F310" s="9"/>
      <c r="G310" s="8"/>
      <c r="H310" s="9"/>
      <c r="I310" s="4"/>
      <c r="J310" s="4"/>
      <c r="K310" s="4"/>
      <c r="L310" s="4"/>
      <c r="M310" s="4"/>
      <c r="N310" s="4"/>
      <c r="O310" s="4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6">
        <v>310.0</v>
      </c>
      <c r="B311" s="8"/>
      <c r="C311" s="9"/>
      <c r="D311" s="8"/>
      <c r="E311" s="8"/>
      <c r="F311" s="9"/>
      <c r="G311" s="8"/>
      <c r="H311" s="9"/>
      <c r="I311" s="4"/>
      <c r="J311" s="4"/>
      <c r="K311" s="4"/>
      <c r="L311" s="4"/>
      <c r="M311" s="4"/>
      <c r="N311" s="4"/>
      <c r="O311" s="4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6">
        <v>311.0</v>
      </c>
      <c r="B312" s="8"/>
      <c r="C312" s="9"/>
      <c r="D312" s="8"/>
      <c r="E312" s="8"/>
      <c r="F312" s="9"/>
      <c r="G312" s="8"/>
      <c r="H312" s="9"/>
      <c r="I312" s="4"/>
      <c r="J312" s="4"/>
      <c r="K312" s="4"/>
      <c r="L312" s="4"/>
      <c r="M312" s="4"/>
      <c r="N312" s="4"/>
      <c r="O312" s="4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6">
        <v>312.0</v>
      </c>
      <c r="B313" s="8"/>
      <c r="C313" s="9"/>
      <c r="D313" s="8"/>
      <c r="E313" s="8"/>
      <c r="F313" s="9"/>
      <c r="G313" s="8"/>
      <c r="H313" s="9"/>
      <c r="I313" s="4"/>
      <c r="J313" s="4"/>
      <c r="K313" s="4"/>
      <c r="L313" s="4"/>
      <c r="M313" s="4"/>
      <c r="N313" s="4"/>
      <c r="O313" s="4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6">
        <v>313.0</v>
      </c>
      <c r="B314" s="8"/>
      <c r="C314" s="19" t="s">
        <v>82</v>
      </c>
      <c r="D314" s="8"/>
      <c r="E314" s="8"/>
      <c r="F314" s="9"/>
      <c r="G314" s="8"/>
      <c r="H314" s="9"/>
      <c r="I314" s="4"/>
      <c r="J314" s="4"/>
      <c r="K314" s="4"/>
      <c r="L314" s="4"/>
      <c r="M314" s="4"/>
      <c r="N314" s="4"/>
      <c r="O314" s="4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6">
        <v>314.0</v>
      </c>
      <c r="B315" s="8"/>
      <c r="C315" s="9"/>
      <c r="D315" s="8"/>
      <c r="E315" s="8"/>
      <c r="F315" s="9"/>
      <c r="G315" s="8"/>
      <c r="H315" s="9"/>
      <c r="I315" s="4"/>
      <c r="J315" s="4"/>
      <c r="K315" s="4"/>
      <c r="L315" s="4"/>
      <c r="M315" s="4"/>
      <c r="N315" s="4"/>
      <c r="O315" s="4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6">
        <v>315.0</v>
      </c>
      <c r="B316" s="8"/>
      <c r="C316" s="9"/>
      <c r="D316" s="8"/>
      <c r="E316" s="8"/>
      <c r="F316" s="9"/>
      <c r="G316" s="8"/>
      <c r="H316" s="9"/>
      <c r="I316" s="4"/>
      <c r="J316" s="4"/>
      <c r="K316" s="4"/>
      <c r="L316" s="4"/>
      <c r="M316" s="4"/>
      <c r="N316" s="4"/>
      <c r="O316" s="4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6">
        <v>316.0</v>
      </c>
      <c r="B317" s="8"/>
      <c r="C317" s="9"/>
      <c r="D317" s="8"/>
      <c r="E317" s="8"/>
      <c r="F317" s="9"/>
      <c r="G317" s="8"/>
      <c r="H317" s="9"/>
      <c r="I317" s="4"/>
      <c r="J317" s="4"/>
      <c r="K317" s="4"/>
      <c r="L317" s="4"/>
      <c r="M317" s="4"/>
      <c r="N317" s="4"/>
      <c r="O317" s="4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6">
        <v>317.0</v>
      </c>
      <c r="B318" s="8"/>
      <c r="C318" s="8"/>
      <c r="D318" s="8"/>
      <c r="E318" s="8"/>
      <c r="F318" s="9"/>
      <c r="G318" s="19" t="s">
        <v>84</v>
      </c>
      <c r="H318" s="9"/>
      <c r="I318" s="4"/>
      <c r="J318" s="4"/>
      <c r="K318" s="4"/>
      <c r="L318" s="4"/>
      <c r="M318" s="4"/>
      <c r="N318" s="4"/>
      <c r="O318" s="4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6">
        <v>318.0</v>
      </c>
      <c r="B319" s="8"/>
      <c r="C319" s="8"/>
      <c r="D319" s="8"/>
      <c r="E319" s="8"/>
      <c r="F319" s="9"/>
      <c r="G319" s="9"/>
      <c r="H319" s="16"/>
      <c r="I319" s="4"/>
      <c r="J319" s="4"/>
      <c r="K319" s="4"/>
      <c r="L319" s="4"/>
      <c r="M319" s="4"/>
      <c r="N319" s="4"/>
      <c r="O319" s="4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6">
        <v>319.0</v>
      </c>
      <c r="B320" s="13" t="s">
        <v>63</v>
      </c>
      <c r="C320" s="8"/>
      <c r="D320" s="8"/>
      <c r="E320" s="8"/>
      <c r="F320" s="9"/>
      <c r="G320" s="9"/>
      <c r="H320" s="8"/>
      <c r="I320" s="4"/>
      <c r="J320" s="4"/>
      <c r="K320" s="4"/>
      <c r="L320" s="4"/>
      <c r="M320" s="4"/>
      <c r="N320" s="4"/>
      <c r="O320" s="4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6">
        <v>320.0</v>
      </c>
      <c r="B321" s="9"/>
      <c r="C321" s="8"/>
      <c r="D321" s="8"/>
      <c r="E321" s="8"/>
      <c r="F321" s="9"/>
      <c r="G321" s="9"/>
      <c r="H321" s="8"/>
      <c r="I321" s="4"/>
      <c r="J321" s="4"/>
      <c r="K321" s="4"/>
      <c r="L321" s="4"/>
      <c r="M321" s="4"/>
      <c r="N321" s="4"/>
      <c r="O321" s="4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6">
        <v>321.0</v>
      </c>
      <c r="B322" s="9"/>
      <c r="C322" s="8"/>
      <c r="D322" s="8"/>
      <c r="E322" s="8"/>
      <c r="F322" s="9"/>
      <c r="G322" s="9"/>
      <c r="H322" s="8"/>
      <c r="I322" s="4"/>
      <c r="J322" s="4"/>
      <c r="K322" s="4"/>
      <c r="L322" s="4"/>
      <c r="M322" s="4"/>
      <c r="N322" s="4"/>
      <c r="O322" s="4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6">
        <v>322.0</v>
      </c>
      <c r="B323" s="9"/>
      <c r="C323" s="8"/>
      <c r="D323" s="8"/>
      <c r="E323" s="8"/>
      <c r="F323" s="9"/>
      <c r="G323" s="9"/>
      <c r="H323" s="8"/>
      <c r="I323" s="4"/>
      <c r="J323" s="4"/>
      <c r="K323" s="4"/>
      <c r="L323" s="4"/>
      <c r="M323" s="4"/>
      <c r="N323" s="4"/>
      <c r="O323" s="4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6">
        <v>323.0</v>
      </c>
      <c r="B324" s="13" t="s">
        <v>63</v>
      </c>
      <c r="C324" s="8"/>
      <c r="D324" s="8"/>
      <c r="E324" s="8"/>
      <c r="F324" s="9"/>
      <c r="G324" s="9"/>
      <c r="H324" s="8"/>
      <c r="I324" s="4"/>
      <c r="J324" s="4"/>
      <c r="K324" s="4"/>
      <c r="L324" s="4"/>
      <c r="M324" s="4"/>
      <c r="N324" s="4"/>
      <c r="O324" s="4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6">
        <v>324.0</v>
      </c>
      <c r="B325" s="9"/>
      <c r="C325" s="8"/>
      <c r="D325" s="8"/>
      <c r="E325" s="8"/>
      <c r="F325" s="9"/>
      <c r="G325" s="9"/>
      <c r="H325" s="8"/>
      <c r="I325" s="4"/>
      <c r="J325" s="4"/>
      <c r="K325" s="4"/>
      <c r="L325" s="4"/>
      <c r="M325" s="4"/>
      <c r="N325" s="4"/>
      <c r="O325" s="4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6">
        <v>325.0</v>
      </c>
      <c r="B326" s="9"/>
      <c r="C326" s="8"/>
      <c r="D326" s="8"/>
      <c r="E326" s="8"/>
      <c r="F326" s="9"/>
      <c r="G326" s="9"/>
      <c r="H326" s="8"/>
      <c r="I326" s="4"/>
      <c r="J326" s="4"/>
      <c r="K326" s="4"/>
      <c r="L326" s="4"/>
      <c r="M326" s="4"/>
      <c r="N326" s="4"/>
      <c r="O326" s="4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6">
        <v>326.0</v>
      </c>
      <c r="B327" s="9"/>
      <c r="C327" s="8"/>
      <c r="D327" s="8"/>
      <c r="E327" s="8"/>
      <c r="F327" s="9"/>
      <c r="G327" s="9"/>
      <c r="H327" s="8"/>
      <c r="I327" s="4"/>
      <c r="J327" s="4"/>
      <c r="K327" s="4"/>
      <c r="L327" s="4"/>
      <c r="M327" s="4"/>
      <c r="N327" s="4"/>
      <c r="O327" s="4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6">
        <v>327.0</v>
      </c>
      <c r="B328" s="13" t="s">
        <v>63</v>
      </c>
      <c r="C328" s="8"/>
      <c r="D328" s="8"/>
      <c r="E328" s="8"/>
      <c r="F328" s="9"/>
      <c r="G328" s="9"/>
      <c r="H328" s="8"/>
      <c r="I328" s="4"/>
      <c r="J328" s="4"/>
      <c r="K328" s="5"/>
      <c r="L328" s="4"/>
      <c r="M328" s="4"/>
      <c r="N328" s="4"/>
      <c r="O328" s="4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6">
        <v>328.0</v>
      </c>
      <c r="B329" s="9"/>
      <c r="C329" s="8"/>
      <c r="D329" s="8"/>
      <c r="E329" s="8"/>
      <c r="F329" s="9"/>
      <c r="G329" s="9"/>
      <c r="H329" s="8"/>
      <c r="I329" s="4"/>
      <c r="J329" s="4"/>
      <c r="K329" s="5"/>
      <c r="L329" s="4"/>
      <c r="M329" s="4"/>
      <c r="N329" s="4"/>
      <c r="O329" s="4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6">
        <v>329.0</v>
      </c>
      <c r="B330" s="9"/>
      <c r="C330" s="8"/>
      <c r="D330" s="8"/>
      <c r="E330" s="8"/>
      <c r="F330" s="9"/>
      <c r="G330" s="9"/>
      <c r="H330" s="8"/>
      <c r="I330" s="4"/>
      <c r="J330" s="4"/>
      <c r="K330" s="5"/>
      <c r="L330" s="4"/>
      <c r="M330" s="4"/>
      <c r="N330" s="4"/>
      <c r="O330" s="4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6">
        <v>330.0</v>
      </c>
      <c r="B331" s="9"/>
      <c r="C331" s="8"/>
      <c r="D331" s="8"/>
      <c r="E331" s="8"/>
      <c r="F331" s="9"/>
      <c r="G331" s="9"/>
      <c r="H331" s="8"/>
      <c r="I331" s="4"/>
      <c r="J331" s="4"/>
      <c r="K331" s="5"/>
      <c r="L331" s="4"/>
      <c r="M331" s="4"/>
      <c r="N331" s="4"/>
      <c r="O331" s="4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6">
        <v>331.0</v>
      </c>
      <c r="B332" s="8"/>
      <c r="C332" s="8"/>
      <c r="D332" s="8"/>
      <c r="E332" s="8"/>
      <c r="F332" s="9"/>
      <c r="G332" s="9"/>
      <c r="H332" s="8"/>
      <c r="I332" s="4"/>
      <c r="J332" s="4"/>
      <c r="K332" s="5"/>
      <c r="L332" s="4"/>
      <c r="M332" s="4"/>
      <c r="N332" s="4"/>
      <c r="O332" s="4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6">
        <v>332.0</v>
      </c>
      <c r="B333" s="8"/>
      <c r="C333" s="8"/>
      <c r="D333" s="8"/>
      <c r="E333" s="8"/>
      <c r="F333" s="9"/>
      <c r="G333" s="16"/>
      <c r="H333" s="8"/>
      <c r="I333" s="4"/>
      <c r="J333" s="4"/>
      <c r="K333" s="5"/>
      <c r="L333" s="4"/>
      <c r="M333" s="4"/>
      <c r="N333" s="4"/>
      <c r="O333" s="4"/>
      <c r="P333" s="4"/>
      <c r="Q333" s="4"/>
      <c r="R333" s="4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6">
        <v>333.0</v>
      </c>
      <c r="B334" s="19" t="s">
        <v>65</v>
      </c>
      <c r="C334" s="8"/>
      <c r="D334" s="8"/>
      <c r="E334" s="8"/>
      <c r="F334" s="9"/>
      <c r="G334" s="13" t="s">
        <v>70</v>
      </c>
      <c r="H334" s="8"/>
      <c r="I334" s="4"/>
      <c r="J334" s="4"/>
      <c r="K334" s="5"/>
      <c r="L334" s="4"/>
      <c r="M334" s="4"/>
      <c r="N334" s="4"/>
      <c r="O334" s="4"/>
      <c r="P334" s="4"/>
      <c r="Q334" s="4"/>
      <c r="R334" s="4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6">
        <v>334.0</v>
      </c>
      <c r="B335" s="9"/>
      <c r="C335" s="8"/>
      <c r="D335" s="8"/>
      <c r="E335" s="8"/>
      <c r="F335" s="9"/>
      <c r="G335" s="9"/>
      <c r="H335" s="8"/>
      <c r="I335" s="4"/>
      <c r="J335" s="4"/>
      <c r="K335" s="5"/>
      <c r="L335" s="4"/>
      <c r="M335" s="4"/>
      <c r="N335" s="4"/>
      <c r="O335" s="4"/>
      <c r="P335" s="4"/>
      <c r="Q335" s="4"/>
      <c r="R335" s="4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6">
        <v>335.0</v>
      </c>
      <c r="B336" s="9"/>
      <c r="C336" s="8"/>
      <c r="D336" s="8"/>
      <c r="E336" s="8"/>
      <c r="F336" s="9"/>
      <c r="G336" s="9"/>
      <c r="H336" s="8"/>
      <c r="I336" s="4"/>
      <c r="J336" s="4"/>
      <c r="K336" s="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5"/>
      <c r="X336" s="5"/>
      <c r="Y336" s="5"/>
      <c r="Z336" s="5"/>
      <c r="AA336" s="5"/>
    </row>
    <row r="337">
      <c r="A337" s="6">
        <v>336.0</v>
      </c>
      <c r="B337" s="9"/>
      <c r="C337" s="8"/>
      <c r="D337" s="8"/>
      <c r="E337" s="8"/>
      <c r="F337" s="9"/>
      <c r="G337" s="9"/>
      <c r="H337" s="8"/>
      <c r="I337" s="4"/>
      <c r="J337" s="4"/>
      <c r="K337" s="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5"/>
      <c r="X337" s="5"/>
      <c r="Y337" s="5"/>
      <c r="Z337" s="5"/>
      <c r="AA337" s="5"/>
    </row>
    <row r="338">
      <c r="A338" s="6">
        <v>337.0</v>
      </c>
      <c r="B338" s="19" t="s">
        <v>65</v>
      </c>
      <c r="C338" s="8"/>
      <c r="D338" s="8"/>
      <c r="E338" s="8"/>
      <c r="F338" s="9"/>
      <c r="G338" s="9"/>
      <c r="H338" s="8"/>
      <c r="I338" s="4"/>
      <c r="J338" s="4"/>
      <c r="K338" s="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6">
        <v>338.0</v>
      </c>
      <c r="B339" s="9"/>
      <c r="C339" s="8"/>
      <c r="D339" s="8"/>
      <c r="E339" s="8"/>
      <c r="F339" s="9"/>
      <c r="G339" s="9"/>
      <c r="H339" s="8"/>
      <c r="I339" s="4"/>
      <c r="J339" s="4"/>
      <c r="K339" s="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6">
        <v>339.0</v>
      </c>
      <c r="B340" s="9"/>
      <c r="C340" s="8"/>
      <c r="D340" s="8"/>
      <c r="E340" s="8"/>
      <c r="F340" s="9"/>
      <c r="G340" s="9"/>
      <c r="H340" s="8"/>
      <c r="I340" s="4"/>
      <c r="J340" s="4"/>
      <c r="K340" s="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6">
        <v>340.0</v>
      </c>
      <c r="B341" s="9"/>
      <c r="C341" s="8"/>
      <c r="D341" s="8"/>
      <c r="E341" s="8"/>
      <c r="F341" s="9"/>
      <c r="G341" s="9"/>
      <c r="H341" s="8"/>
      <c r="I341" s="4"/>
      <c r="J341" s="4"/>
      <c r="K341" s="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6">
        <v>341.0</v>
      </c>
      <c r="B342" s="19" t="s">
        <v>65</v>
      </c>
      <c r="C342" s="8"/>
      <c r="D342" s="8"/>
      <c r="E342" s="8"/>
      <c r="F342" s="9"/>
      <c r="G342" s="9"/>
      <c r="H342" s="8"/>
      <c r="I342" s="4"/>
      <c r="J342" s="4"/>
      <c r="K342" s="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6">
        <v>342.0</v>
      </c>
      <c r="B343" s="9"/>
      <c r="C343" s="8"/>
      <c r="D343" s="8"/>
      <c r="E343" s="8"/>
      <c r="F343" s="9"/>
      <c r="G343" s="9"/>
      <c r="H343" s="8"/>
      <c r="I343" s="4"/>
      <c r="J343" s="4"/>
      <c r="K343" s="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6">
        <v>343.0</v>
      </c>
      <c r="B344" s="9"/>
      <c r="C344" s="8"/>
      <c r="D344" s="8"/>
      <c r="E344" s="8"/>
      <c r="F344" s="9"/>
      <c r="G344" s="9"/>
      <c r="H344" s="8"/>
      <c r="I344" s="4"/>
      <c r="J344" s="4"/>
      <c r="K344" s="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6">
        <v>344.0</v>
      </c>
      <c r="B345" s="9"/>
      <c r="C345" s="8"/>
      <c r="D345" s="8"/>
      <c r="E345" s="8"/>
      <c r="F345" s="9"/>
      <c r="G345" s="9"/>
      <c r="H345" s="8"/>
      <c r="I345" s="4"/>
      <c r="J345" s="4"/>
      <c r="K345" s="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6">
        <v>345.0</v>
      </c>
      <c r="B346" s="19" t="s">
        <v>65</v>
      </c>
      <c r="C346" s="8"/>
      <c r="D346" s="8"/>
      <c r="E346" s="8"/>
      <c r="F346" s="9"/>
      <c r="G346" s="9"/>
      <c r="H346" s="8"/>
      <c r="I346" s="4"/>
      <c r="J346" s="4"/>
      <c r="K346" s="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6">
        <v>346.0</v>
      </c>
      <c r="B347" s="9"/>
      <c r="C347" s="8"/>
      <c r="D347" s="8"/>
      <c r="E347" s="8"/>
      <c r="F347" s="9"/>
      <c r="G347" s="9"/>
      <c r="H347" s="8"/>
      <c r="I347" s="4"/>
      <c r="J347" s="4"/>
      <c r="K347" s="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6">
        <v>347.0</v>
      </c>
      <c r="B348" s="9"/>
      <c r="C348" s="8"/>
      <c r="D348" s="8"/>
      <c r="E348" s="8"/>
      <c r="F348" s="9"/>
      <c r="G348" s="9"/>
      <c r="H348" s="8"/>
      <c r="I348" s="4"/>
      <c r="J348" s="4"/>
      <c r="K348" s="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6">
        <v>348.0</v>
      </c>
      <c r="B349" s="9"/>
      <c r="C349" s="8"/>
      <c r="D349" s="8"/>
      <c r="E349" s="8"/>
      <c r="F349" s="9"/>
      <c r="G349" s="9"/>
      <c r="H349" s="8"/>
      <c r="I349" s="4"/>
      <c r="J349" s="4"/>
      <c r="K349" s="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6">
        <v>349.0</v>
      </c>
      <c r="B350" s="19" t="s">
        <v>65</v>
      </c>
      <c r="C350" s="8"/>
      <c r="D350" s="8"/>
      <c r="E350" s="8"/>
      <c r="F350" s="9"/>
      <c r="G350" s="9"/>
      <c r="H350" s="8"/>
      <c r="I350" s="4"/>
      <c r="J350" s="4"/>
      <c r="K350" s="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6">
        <v>350.0</v>
      </c>
      <c r="B351" s="9"/>
      <c r="C351" s="8"/>
      <c r="D351" s="8"/>
      <c r="E351" s="8"/>
      <c r="F351" s="9"/>
      <c r="G351" s="16"/>
      <c r="H351" s="8"/>
      <c r="I351" s="4"/>
      <c r="J351" s="4"/>
      <c r="K351" s="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6">
        <v>351.0</v>
      </c>
      <c r="B352" s="9"/>
      <c r="C352" s="8"/>
      <c r="D352" s="8"/>
      <c r="E352" s="8"/>
      <c r="F352" s="9"/>
      <c r="G352" s="8"/>
      <c r="H352" s="8"/>
      <c r="I352" s="4"/>
      <c r="J352" s="4"/>
      <c r="K352" s="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6">
        <v>352.0</v>
      </c>
      <c r="B353" s="9"/>
      <c r="C353" s="8"/>
      <c r="D353" s="8"/>
      <c r="E353" s="8"/>
      <c r="F353" s="9"/>
      <c r="G353" s="8"/>
      <c r="H353" s="8"/>
      <c r="I353" s="4"/>
      <c r="J353" s="4"/>
      <c r="K353" s="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6">
        <v>353.0</v>
      </c>
      <c r="B354" s="19" t="s">
        <v>65</v>
      </c>
      <c r="C354" s="8"/>
      <c r="D354" s="8"/>
      <c r="E354" s="8"/>
      <c r="F354" s="9"/>
      <c r="G354" s="8"/>
      <c r="H354" s="8"/>
      <c r="I354" s="4"/>
      <c r="J354" s="4"/>
      <c r="K354" s="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6">
        <v>354.0</v>
      </c>
      <c r="B355" s="9"/>
      <c r="C355" s="8"/>
      <c r="D355" s="8"/>
      <c r="E355" s="8"/>
      <c r="F355" s="9"/>
      <c r="G355" s="8"/>
      <c r="H355" s="8"/>
      <c r="I355" s="4"/>
      <c r="J355" s="4"/>
      <c r="K355" s="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6">
        <v>355.0</v>
      </c>
      <c r="B356" s="9"/>
      <c r="C356" s="8"/>
      <c r="D356" s="8"/>
      <c r="E356" s="8"/>
      <c r="F356" s="9"/>
      <c r="G356" s="8"/>
      <c r="H356" s="8"/>
      <c r="I356" s="4"/>
      <c r="J356" s="4"/>
      <c r="K356" s="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6">
        <v>356.0</v>
      </c>
      <c r="B357" s="9"/>
      <c r="C357" s="8"/>
      <c r="D357" s="8"/>
      <c r="E357" s="8"/>
      <c r="F357" s="9"/>
      <c r="G357" s="8"/>
      <c r="H357" s="8"/>
      <c r="I357" s="4"/>
      <c r="J357" s="4"/>
      <c r="K357" s="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6">
        <v>357.0</v>
      </c>
      <c r="B358" s="19" t="s">
        <v>65</v>
      </c>
      <c r="C358" s="8"/>
      <c r="D358" s="8"/>
      <c r="E358" s="8"/>
      <c r="F358" s="9"/>
      <c r="G358" s="8"/>
      <c r="H358" s="8"/>
      <c r="I358" s="4"/>
      <c r="J358" s="4"/>
      <c r="K358" s="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6">
        <v>358.0</v>
      </c>
      <c r="B359" s="9"/>
      <c r="C359" s="8"/>
      <c r="D359" s="8"/>
      <c r="E359" s="8"/>
      <c r="F359" s="9"/>
      <c r="G359" s="8"/>
      <c r="H359" s="8"/>
      <c r="I359" s="4"/>
      <c r="J359" s="4"/>
      <c r="K359" s="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6">
        <v>359.0</v>
      </c>
      <c r="B360" s="9"/>
      <c r="C360" s="8"/>
      <c r="D360" s="8"/>
      <c r="E360" s="8"/>
      <c r="F360" s="9"/>
      <c r="G360" s="8"/>
      <c r="H360" s="8"/>
      <c r="I360" s="4"/>
      <c r="J360" s="4"/>
      <c r="K360" s="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6">
        <v>360.0</v>
      </c>
      <c r="B361" s="9"/>
      <c r="C361" s="8"/>
      <c r="D361" s="8"/>
      <c r="E361" s="8"/>
      <c r="F361" s="9"/>
      <c r="G361" s="8"/>
      <c r="H361" s="8"/>
      <c r="I361" s="4"/>
      <c r="J361" s="4"/>
      <c r="K361" s="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6">
        <v>361.0</v>
      </c>
      <c r="B362" s="19" t="s">
        <v>65</v>
      </c>
      <c r="C362" s="8"/>
      <c r="D362" s="8"/>
      <c r="E362" s="8"/>
      <c r="F362" s="9"/>
      <c r="G362" s="8"/>
      <c r="H362" s="8"/>
      <c r="I362" s="4"/>
      <c r="J362" s="4"/>
      <c r="K362" s="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6">
        <v>362.0</v>
      </c>
      <c r="B363" s="9"/>
      <c r="C363" s="8"/>
      <c r="D363" s="8"/>
      <c r="E363" s="8"/>
      <c r="F363" s="9"/>
      <c r="G363" s="8"/>
      <c r="H363" s="8"/>
      <c r="I363" s="4"/>
      <c r="J363" s="4"/>
      <c r="K363" s="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6">
        <v>363.0</v>
      </c>
      <c r="B364" s="9"/>
      <c r="C364" s="8"/>
      <c r="D364" s="8"/>
      <c r="E364" s="8"/>
      <c r="F364" s="9"/>
      <c r="G364" s="8"/>
      <c r="H364" s="8"/>
      <c r="I364" s="4"/>
      <c r="J364" s="4"/>
      <c r="K364" s="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6">
        <v>364.0</v>
      </c>
      <c r="B365" s="9"/>
      <c r="C365" s="8"/>
      <c r="D365" s="8"/>
      <c r="E365" s="8"/>
      <c r="F365" s="9"/>
      <c r="G365" s="8"/>
      <c r="H365" s="8"/>
      <c r="I365" s="4"/>
      <c r="J365" s="4"/>
      <c r="K365" s="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6">
        <v>365.0</v>
      </c>
      <c r="B366" s="19" t="s">
        <v>65</v>
      </c>
      <c r="C366" s="8"/>
      <c r="D366" s="8"/>
      <c r="E366" s="8"/>
      <c r="F366" s="9"/>
      <c r="G366" s="8"/>
      <c r="H366" s="8"/>
      <c r="I366" s="4"/>
      <c r="J366" s="4"/>
      <c r="K366" s="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6">
        <v>366.0</v>
      </c>
      <c r="B367" s="9"/>
      <c r="C367" s="8"/>
      <c r="D367" s="8"/>
      <c r="E367" s="8"/>
      <c r="F367" s="9"/>
      <c r="G367" s="8"/>
      <c r="H367" s="8"/>
      <c r="I367" s="4"/>
      <c r="J367" s="4"/>
      <c r="K367" s="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6">
        <v>367.0</v>
      </c>
      <c r="B368" s="9"/>
      <c r="C368" s="8"/>
      <c r="D368" s="8"/>
      <c r="E368" s="8"/>
      <c r="F368" s="9"/>
      <c r="G368" s="8"/>
      <c r="H368" s="8"/>
      <c r="I368" s="4"/>
      <c r="J368" s="4"/>
      <c r="K368" s="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6">
        <v>368.0</v>
      </c>
      <c r="B369" s="9"/>
      <c r="C369" s="8"/>
      <c r="D369" s="8"/>
      <c r="E369" s="8"/>
      <c r="F369" s="9"/>
      <c r="G369" s="8"/>
      <c r="H369" s="8"/>
      <c r="I369" s="4"/>
      <c r="J369" s="4"/>
      <c r="K369" s="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6">
        <v>369.0</v>
      </c>
      <c r="B370" s="19" t="s">
        <v>65</v>
      </c>
      <c r="C370" s="8"/>
      <c r="D370" s="8"/>
      <c r="E370" s="8"/>
      <c r="F370" s="9"/>
      <c r="G370" s="8"/>
      <c r="H370" s="8"/>
      <c r="I370" s="4"/>
      <c r="J370" s="4"/>
      <c r="K370" s="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6">
        <v>370.0</v>
      </c>
      <c r="B371" s="9"/>
      <c r="C371" s="8"/>
      <c r="D371" s="8"/>
      <c r="E371" s="8"/>
      <c r="F371" s="9"/>
      <c r="G371" s="8"/>
      <c r="H371" s="8"/>
      <c r="I371" s="4"/>
      <c r="J371" s="4"/>
      <c r="K371" s="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6">
        <v>371.0</v>
      </c>
      <c r="B372" s="9"/>
      <c r="C372" s="8"/>
      <c r="D372" s="8"/>
      <c r="E372" s="8"/>
      <c r="F372" s="9"/>
      <c r="G372" s="8"/>
      <c r="H372" s="8"/>
      <c r="I372" s="4"/>
      <c r="J372" s="4"/>
      <c r="K372" s="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6">
        <v>372.0</v>
      </c>
      <c r="B373" s="9"/>
      <c r="C373" s="8"/>
      <c r="D373" s="8"/>
      <c r="E373" s="8"/>
      <c r="F373" s="9"/>
      <c r="G373" s="8"/>
      <c r="H373" s="8"/>
      <c r="I373" s="4"/>
      <c r="J373" s="4"/>
      <c r="K373" s="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6">
        <v>373.0</v>
      </c>
      <c r="B374" s="19" t="s">
        <v>65</v>
      </c>
      <c r="C374" s="8"/>
      <c r="D374" s="8"/>
      <c r="E374" s="8"/>
      <c r="F374" s="9"/>
      <c r="G374" s="8"/>
      <c r="H374" s="8"/>
      <c r="I374" s="4"/>
      <c r="J374" s="4"/>
      <c r="K374" s="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6">
        <v>374.0</v>
      </c>
      <c r="B375" s="9"/>
      <c r="C375" s="8"/>
      <c r="D375" s="8"/>
      <c r="E375" s="8"/>
      <c r="F375" s="9"/>
      <c r="G375" s="8"/>
      <c r="H375" s="8"/>
      <c r="I375" s="4"/>
      <c r="J375" s="4"/>
      <c r="K375" s="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6">
        <v>375.0</v>
      </c>
      <c r="B376" s="9"/>
      <c r="C376" s="8"/>
      <c r="D376" s="8"/>
      <c r="E376" s="8"/>
      <c r="F376" s="9"/>
      <c r="G376" s="8"/>
      <c r="H376" s="8"/>
      <c r="I376" s="4"/>
      <c r="J376" s="4"/>
      <c r="K376" s="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6">
        <v>376.0</v>
      </c>
      <c r="B377" s="9"/>
      <c r="C377" s="8"/>
      <c r="D377" s="8"/>
      <c r="E377" s="8"/>
      <c r="F377" s="9"/>
      <c r="G377" s="8"/>
      <c r="H377" s="8"/>
      <c r="I377" s="4"/>
      <c r="J377" s="4"/>
      <c r="K377" s="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6">
        <v>377.0</v>
      </c>
      <c r="B378" s="19" t="s">
        <v>65</v>
      </c>
      <c r="C378" s="8"/>
      <c r="D378" s="8"/>
      <c r="E378" s="8"/>
      <c r="F378" s="9"/>
      <c r="G378" s="8"/>
      <c r="H378" s="8"/>
      <c r="I378" s="4"/>
      <c r="J378" s="4"/>
      <c r="K378" s="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6">
        <v>378.0</v>
      </c>
      <c r="B379" s="9"/>
      <c r="C379" s="8"/>
      <c r="D379" s="8"/>
      <c r="E379" s="8"/>
      <c r="F379" s="9"/>
      <c r="G379" s="8"/>
      <c r="H379" s="8"/>
      <c r="I379" s="4"/>
      <c r="J379" s="4"/>
      <c r="K379" s="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6">
        <v>379.0</v>
      </c>
      <c r="B380" s="9"/>
      <c r="C380" s="8"/>
      <c r="D380" s="8"/>
      <c r="E380" s="8"/>
      <c r="F380" s="9"/>
      <c r="G380" s="8"/>
      <c r="H380" s="8"/>
      <c r="I380" s="4"/>
      <c r="J380" s="4"/>
      <c r="K380" s="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6">
        <v>380.0</v>
      </c>
      <c r="B381" s="9"/>
      <c r="C381" s="8"/>
      <c r="D381" s="8"/>
      <c r="E381" s="8"/>
      <c r="F381" s="9"/>
      <c r="G381" s="8"/>
      <c r="H381" s="8"/>
      <c r="I381" s="4"/>
      <c r="J381" s="4"/>
      <c r="K381" s="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6">
        <v>381.0</v>
      </c>
      <c r="B382" s="8"/>
      <c r="C382" s="8"/>
      <c r="D382" s="8"/>
      <c r="E382" s="8"/>
      <c r="F382" s="9"/>
      <c r="G382" s="8"/>
      <c r="H382" s="19" t="s">
        <v>85</v>
      </c>
      <c r="I382" s="4"/>
      <c r="J382" s="4"/>
      <c r="K382" s="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6">
        <v>382.0</v>
      </c>
      <c r="B383" s="8"/>
      <c r="C383" s="8"/>
      <c r="D383" s="8"/>
      <c r="E383" s="8"/>
      <c r="F383" s="9"/>
      <c r="G383" s="8"/>
      <c r="H383" s="9"/>
      <c r="I383" s="4"/>
      <c r="J383" s="4"/>
      <c r="K383" s="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6">
        <v>383.0</v>
      </c>
      <c r="B384" s="8"/>
      <c r="C384" s="8"/>
      <c r="D384" s="8"/>
      <c r="E384" s="8"/>
      <c r="F384" s="9"/>
      <c r="G384" s="8"/>
      <c r="H384" s="9"/>
      <c r="I384" s="4"/>
      <c r="J384" s="4"/>
      <c r="K384" s="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6">
        <v>384.0</v>
      </c>
      <c r="B385" s="8"/>
      <c r="C385" s="8"/>
      <c r="D385" s="8"/>
      <c r="E385" s="8"/>
      <c r="F385" s="9"/>
      <c r="G385" s="8"/>
      <c r="H385" s="9"/>
      <c r="I385" s="4"/>
      <c r="J385" s="4"/>
      <c r="K385" s="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6">
        <v>385.0</v>
      </c>
      <c r="B386" s="8"/>
      <c r="C386" s="8"/>
      <c r="D386" s="8"/>
      <c r="E386" s="8"/>
      <c r="F386" s="9"/>
      <c r="G386" s="8"/>
      <c r="H386" s="9"/>
      <c r="I386" s="4"/>
      <c r="J386" s="4"/>
      <c r="K386" s="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6">
        <v>386.0</v>
      </c>
      <c r="B387" s="8"/>
      <c r="C387" s="8"/>
      <c r="D387" s="8"/>
      <c r="E387" s="8"/>
      <c r="F387" s="9"/>
      <c r="G387" s="8"/>
      <c r="H387" s="9"/>
      <c r="I387" s="4"/>
      <c r="J387" s="4"/>
      <c r="K387" s="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6">
        <v>387.0</v>
      </c>
      <c r="B388" s="8"/>
      <c r="C388" s="8"/>
      <c r="D388" s="8"/>
      <c r="E388" s="8"/>
      <c r="F388" s="9"/>
      <c r="G388" s="8"/>
      <c r="H388" s="9"/>
      <c r="I388" s="4"/>
      <c r="J388" s="4"/>
      <c r="K388" s="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6">
        <v>388.0</v>
      </c>
      <c r="B389" s="8"/>
      <c r="C389" s="8"/>
      <c r="D389" s="8"/>
      <c r="E389" s="8"/>
      <c r="F389" s="9"/>
      <c r="G389" s="8"/>
      <c r="H389" s="9"/>
      <c r="I389" s="4"/>
      <c r="J389" s="4"/>
      <c r="K389" s="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6">
        <v>389.0</v>
      </c>
      <c r="B390" s="8"/>
      <c r="C390" s="8"/>
      <c r="D390" s="8"/>
      <c r="E390" s="8"/>
      <c r="F390" s="9"/>
      <c r="G390" s="8"/>
      <c r="H390" s="9"/>
      <c r="I390" s="4"/>
      <c r="J390" s="4"/>
      <c r="K390" s="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6">
        <v>390.0</v>
      </c>
      <c r="B391" s="47"/>
      <c r="C391" s="47"/>
      <c r="D391" s="47"/>
      <c r="E391" s="47"/>
      <c r="F391" s="9"/>
      <c r="G391" s="8"/>
      <c r="H391" s="9"/>
      <c r="I391" s="4"/>
      <c r="J391" s="4"/>
      <c r="K391" s="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6">
        <v>391.0</v>
      </c>
      <c r="B392" s="47"/>
      <c r="C392" s="47"/>
      <c r="D392" s="47"/>
      <c r="E392" s="47"/>
      <c r="F392" s="9"/>
      <c r="G392" s="8"/>
      <c r="H392" s="9"/>
      <c r="I392" s="4"/>
      <c r="J392" s="4"/>
      <c r="K392" s="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6">
        <v>392.0</v>
      </c>
      <c r="B393" s="47"/>
      <c r="C393" s="47"/>
      <c r="D393" s="47"/>
      <c r="E393" s="47"/>
      <c r="F393" s="9"/>
      <c r="G393" s="8"/>
      <c r="H393" s="9"/>
      <c r="I393" s="4"/>
      <c r="J393" s="4"/>
      <c r="K393" s="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6">
        <v>393.0</v>
      </c>
      <c r="B394" s="47"/>
      <c r="C394" s="47"/>
      <c r="D394" s="47"/>
      <c r="E394" s="47"/>
      <c r="F394" s="9"/>
      <c r="G394" s="8"/>
      <c r="H394" s="9"/>
      <c r="I394" s="4"/>
      <c r="J394" s="4"/>
      <c r="K394" s="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6">
        <v>394.0</v>
      </c>
      <c r="B395" s="47"/>
      <c r="C395" s="47"/>
      <c r="D395" s="47"/>
      <c r="E395" s="47"/>
      <c r="F395" s="9"/>
      <c r="G395" s="8"/>
      <c r="H395" s="9"/>
      <c r="I395" s="4"/>
      <c r="J395" s="4"/>
      <c r="K395" s="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6">
        <v>395.0</v>
      </c>
      <c r="B396" s="47"/>
      <c r="C396" s="47"/>
      <c r="D396" s="47"/>
      <c r="E396" s="47"/>
      <c r="F396" s="9"/>
      <c r="G396" s="8"/>
      <c r="H396" s="9"/>
      <c r="I396" s="4"/>
      <c r="J396" s="4"/>
      <c r="K396" s="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6">
        <v>396.0</v>
      </c>
      <c r="B397" s="47"/>
      <c r="C397" s="47"/>
      <c r="D397" s="47"/>
      <c r="E397" s="47"/>
      <c r="F397" s="9"/>
      <c r="G397" s="8"/>
      <c r="H397" s="9"/>
      <c r="I397" s="4"/>
      <c r="J397" s="4"/>
      <c r="K397" s="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6">
        <v>397.0</v>
      </c>
      <c r="B398" s="47"/>
      <c r="C398" s="47"/>
      <c r="D398" s="47"/>
      <c r="E398" s="47"/>
      <c r="F398" s="9"/>
      <c r="G398" s="8"/>
      <c r="H398" s="9"/>
      <c r="I398" s="4"/>
      <c r="J398" s="4"/>
      <c r="K398" s="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6">
        <v>398.0</v>
      </c>
      <c r="B399" s="47"/>
      <c r="C399" s="47"/>
      <c r="D399" s="47"/>
      <c r="E399" s="47"/>
      <c r="F399" s="9"/>
      <c r="G399" s="8"/>
      <c r="H399" s="9"/>
      <c r="I399" s="4"/>
      <c r="J399" s="4"/>
      <c r="K399" s="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6">
        <v>399.0</v>
      </c>
      <c r="B400" s="47"/>
      <c r="C400" s="47"/>
      <c r="D400" s="47"/>
      <c r="E400" s="47"/>
      <c r="F400" s="9"/>
      <c r="G400" s="8"/>
      <c r="H400" s="9"/>
      <c r="I400" s="4"/>
      <c r="J400" s="4"/>
      <c r="K400" s="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6">
        <v>400.0</v>
      </c>
      <c r="B401" s="47"/>
      <c r="C401" s="47"/>
      <c r="D401" s="47"/>
      <c r="E401" s="47"/>
      <c r="F401" s="9"/>
      <c r="G401" s="8"/>
      <c r="H401" s="16"/>
      <c r="I401" s="4"/>
      <c r="J401" s="4"/>
      <c r="K401" s="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6">
        <v>401.0</v>
      </c>
      <c r="B402" s="47"/>
      <c r="C402" s="47"/>
      <c r="D402" s="47"/>
      <c r="E402" s="47"/>
      <c r="F402" s="9"/>
      <c r="G402" s="8"/>
      <c r="H402" s="8"/>
      <c r="I402" s="4"/>
      <c r="J402" s="4"/>
      <c r="K402" s="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6">
        <v>402.0</v>
      </c>
      <c r="B403" s="47"/>
      <c r="C403" s="47"/>
      <c r="D403" s="47"/>
      <c r="E403" s="47"/>
      <c r="F403" s="9"/>
      <c r="G403" s="8"/>
      <c r="H403" s="8"/>
      <c r="I403" s="4"/>
      <c r="J403" s="4"/>
      <c r="K403" s="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6">
        <v>403.0</v>
      </c>
      <c r="B404" s="47"/>
      <c r="C404" s="47"/>
      <c r="D404" s="47"/>
      <c r="E404" s="47"/>
      <c r="F404" s="9"/>
      <c r="G404" s="8"/>
      <c r="H404" s="8"/>
      <c r="I404" s="4"/>
      <c r="J404" s="4"/>
      <c r="K404" s="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6">
        <v>404.0</v>
      </c>
      <c r="B405" s="47"/>
      <c r="C405" s="47"/>
      <c r="D405" s="47"/>
      <c r="E405" s="47"/>
      <c r="F405" s="9"/>
      <c r="G405" s="8"/>
      <c r="H405" s="8"/>
      <c r="I405" s="4"/>
      <c r="J405" s="4"/>
      <c r="K405" s="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6">
        <v>405.0</v>
      </c>
      <c r="B406" s="47"/>
      <c r="C406" s="47"/>
      <c r="D406" s="47"/>
      <c r="E406" s="47"/>
      <c r="F406" s="9"/>
      <c r="G406" s="8"/>
      <c r="H406" s="8"/>
      <c r="I406" s="4"/>
      <c r="J406" s="4"/>
      <c r="K406" s="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6">
        <v>406.0</v>
      </c>
      <c r="B407" s="47"/>
      <c r="C407" s="47"/>
      <c r="D407" s="47"/>
      <c r="E407" s="47"/>
      <c r="F407" s="9"/>
      <c r="G407" s="8"/>
      <c r="H407" s="8"/>
      <c r="I407" s="4"/>
      <c r="J407" s="4"/>
      <c r="K407" s="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6">
        <v>407.0</v>
      </c>
      <c r="B408" s="47"/>
      <c r="C408" s="47"/>
      <c r="D408" s="47"/>
      <c r="E408" s="47"/>
      <c r="F408" s="9"/>
      <c r="G408" s="8"/>
      <c r="H408" s="8"/>
      <c r="I408" s="4"/>
      <c r="J408" s="4"/>
      <c r="K408" s="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6">
        <v>408.0</v>
      </c>
      <c r="B409" s="47"/>
      <c r="C409" s="47"/>
      <c r="D409" s="47"/>
      <c r="E409" s="47"/>
      <c r="F409" s="9"/>
      <c r="G409" s="8"/>
      <c r="H409" s="8"/>
      <c r="I409" s="4"/>
      <c r="J409" s="4"/>
      <c r="K409" s="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6">
        <v>409.0</v>
      </c>
      <c r="B410" s="47"/>
      <c r="C410" s="47"/>
      <c r="D410" s="47"/>
      <c r="E410" s="47"/>
      <c r="F410" s="9"/>
      <c r="G410" s="8"/>
      <c r="H410" s="8"/>
      <c r="I410" s="4"/>
      <c r="J410" s="4"/>
      <c r="K410" s="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6">
        <v>410.0</v>
      </c>
      <c r="B411" s="47"/>
      <c r="C411" s="47"/>
      <c r="D411" s="47"/>
      <c r="E411" s="47"/>
      <c r="F411" s="9"/>
      <c r="G411" s="8"/>
      <c r="H411" s="8"/>
      <c r="I411" s="4"/>
      <c r="J411" s="4"/>
      <c r="K411" s="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6">
        <v>411.0</v>
      </c>
      <c r="B412" s="47"/>
      <c r="C412" s="47"/>
      <c r="D412" s="47"/>
      <c r="E412" s="47"/>
      <c r="F412" s="9"/>
      <c r="G412" s="8"/>
      <c r="H412" s="8"/>
      <c r="I412" s="4"/>
      <c r="J412" s="4"/>
      <c r="K412" s="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6">
        <v>412.0</v>
      </c>
      <c r="B413" s="47"/>
      <c r="C413" s="47"/>
      <c r="D413" s="47"/>
      <c r="E413" s="47"/>
      <c r="F413" s="9"/>
      <c r="G413" s="8"/>
      <c r="H413" s="8"/>
      <c r="I413" s="4"/>
      <c r="J413" s="4"/>
      <c r="K413" s="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6">
        <v>413.0</v>
      </c>
      <c r="B414" s="47"/>
      <c r="C414" s="47"/>
      <c r="D414" s="47"/>
      <c r="E414" s="47"/>
      <c r="F414" s="9"/>
      <c r="G414" s="8"/>
      <c r="H414" s="8"/>
      <c r="I414" s="4"/>
      <c r="J414" s="4"/>
      <c r="K414" s="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6">
        <v>414.0</v>
      </c>
      <c r="B415" s="47"/>
      <c r="C415" s="47"/>
      <c r="D415" s="47"/>
      <c r="E415" s="47"/>
      <c r="F415" s="9"/>
      <c r="G415" s="8"/>
      <c r="H415" s="8"/>
      <c r="I415" s="4"/>
      <c r="J415" s="4"/>
      <c r="K415" s="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6">
        <v>415.0</v>
      </c>
      <c r="B416" s="47"/>
      <c r="C416" s="47"/>
      <c r="D416" s="47"/>
      <c r="E416" s="47"/>
      <c r="F416" s="9"/>
      <c r="G416" s="8"/>
      <c r="H416" s="8"/>
      <c r="I416" s="4"/>
      <c r="J416" s="4"/>
      <c r="K416" s="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6">
        <v>416.0</v>
      </c>
      <c r="B417" s="47"/>
      <c r="C417" s="47"/>
      <c r="D417" s="47"/>
      <c r="E417" s="47"/>
      <c r="F417" s="9"/>
      <c r="G417" s="8"/>
      <c r="H417" s="8"/>
      <c r="I417" s="4"/>
      <c r="J417" s="4"/>
      <c r="K417" s="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6">
        <v>417.0</v>
      </c>
      <c r="B418" s="47"/>
      <c r="C418" s="47"/>
      <c r="D418" s="47"/>
      <c r="E418" s="47"/>
      <c r="F418" s="9"/>
      <c r="G418" s="8"/>
      <c r="H418" s="8"/>
      <c r="I418" s="4"/>
      <c r="J418" s="4"/>
      <c r="K418" s="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6">
        <v>418.0</v>
      </c>
      <c r="B419" s="47"/>
      <c r="C419" s="47"/>
      <c r="D419" s="47"/>
      <c r="E419" s="47"/>
      <c r="F419" s="9"/>
      <c r="G419" s="8"/>
      <c r="H419" s="8"/>
      <c r="I419" s="4"/>
      <c r="J419" s="4"/>
      <c r="K419" s="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6">
        <v>419.0</v>
      </c>
      <c r="B420" s="47"/>
      <c r="C420" s="47"/>
      <c r="D420" s="47"/>
      <c r="E420" s="47"/>
      <c r="F420" s="9"/>
      <c r="G420" s="8"/>
      <c r="H420" s="8"/>
      <c r="I420" s="4"/>
      <c r="J420" s="4"/>
      <c r="K420" s="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6">
        <v>420.0</v>
      </c>
      <c r="B421" s="47"/>
      <c r="C421" s="47"/>
      <c r="D421" s="47"/>
      <c r="E421" s="47"/>
      <c r="F421" s="9"/>
      <c r="G421" s="8"/>
      <c r="H421" s="8"/>
      <c r="I421" s="4"/>
      <c r="J421" s="4"/>
      <c r="K421" s="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6">
        <v>421.0</v>
      </c>
      <c r="B422" s="47"/>
      <c r="C422" s="47"/>
      <c r="D422" s="47"/>
      <c r="E422" s="47"/>
      <c r="F422" s="9"/>
      <c r="G422" s="8"/>
      <c r="H422" s="8"/>
      <c r="I422" s="4"/>
      <c r="J422" s="4"/>
      <c r="K422" s="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6">
        <v>422.0</v>
      </c>
      <c r="B423" s="47"/>
      <c r="C423" s="47"/>
      <c r="D423" s="47"/>
      <c r="E423" s="47"/>
      <c r="F423" s="9"/>
      <c r="G423" s="8"/>
      <c r="H423" s="47"/>
      <c r="I423" s="4"/>
      <c r="J423" s="4"/>
      <c r="K423" s="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6">
        <v>423.0</v>
      </c>
      <c r="B424" s="47"/>
      <c r="C424" s="47"/>
      <c r="D424" s="47"/>
      <c r="E424" s="47"/>
      <c r="F424" s="9"/>
      <c r="G424" s="8"/>
      <c r="H424" s="47"/>
      <c r="I424" s="4"/>
      <c r="J424" s="4"/>
      <c r="K424" s="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6">
        <v>424.0</v>
      </c>
      <c r="B425" s="47"/>
      <c r="C425" s="47"/>
      <c r="D425" s="47"/>
      <c r="E425" s="47"/>
      <c r="F425" s="9"/>
      <c r="G425" s="8"/>
      <c r="H425" s="47"/>
      <c r="I425" s="4"/>
      <c r="J425" s="4"/>
      <c r="K425" s="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6">
        <v>425.0</v>
      </c>
      <c r="B426" s="47"/>
      <c r="C426" s="47"/>
      <c r="D426" s="47"/>
      <c r="E426" s="47"/>
      <c r="F426" s="9"/>
      <c r="G426" s="8"/>
      <c r="H426" s="47"/>
      <c r="I426" s="4"/>
      <c r="J426" s="4"/>
      <c r="K426" s="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6">
        <v>426.0</v>
      </c>
      <c r="B427" s="47"/>
      <c r="C427" s="47"/>
      <c r="D427" s="47"/>
      <c r="E427" s="47"/>
      <c r="F427" s="9"/>
      <c r="G427" s="8"/>
      <c r="H427" s="47"/>
      <c r="I427" s="4"/>
      <c r="J427" s="4"/>
      <c r="K427" s="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6">
        <v>427.0</v>
      </c>
      <c r="B428" s="47"/>
      <c r="C428" s="47"/>
      <c r="D428" s="47"/>
      <c r="E428" s="47"/>
      <c r="F428" s="9"/>
      <c r="G428" s="8"/>
      <c r="H428" s="47"/>
      <c r="I428" s="4"/>
      <c r="J428" s="4"/>
      <c r="K428" s="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6">
        <v>428.0</v>
      </c>
      <c r="B429" s="47"/>
      <c r="C429" s="47"/>
      <c r="D429" s="47"/>
      <c r="E429" s="47"/>
      <c r="F429" s="9"/>
      <c r="G429" s="8"/>
      <c r="H429" s="47"/>
      <c r="I429" s="4"/>
      <c r="J429" s="4"/>
      <c r="K429" s="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6">
        <v>429.0</v>
      </c>
      <c r="B430" s="47"/>
      <c r="C430" s="47"/>
      <c r="D430" s="47"/>
      <c r="E430" s="47"/>
      <c r="F430" s="9"/>
      <c r="G430" s="8"/>
      <c r="H430" s="47"/>
      <c r="I430" s="4"/>
      <c r="J430" s="4"/>
      <c r="K430" s="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6">
        <v>430.0</v>
      </c>
      <c r="B431" s="47"/>
      <c r="C431" s="47"/>
      <c r="D431" s="47"/>
      <c r="E431" s="47"/>
      <c r="F431" s="9"/>
      <c r="G431" s="8"/>
      <c r="H431" s="47"/>
      <c r="I431" s="4"/>
      <c r="J431" s="4"/>
      <c r="K431" s="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6">
        <v>431.0</v>
      </c>
      <c r="B432" s="47"/>
      <c r="C432" s="47"/>
      <c r="D432" s="47"/>
      <c r="E432" s="47"/>
      <c r="F432" s="9"/>
      <c r="G432" s="8"/>
      <c r="H432" s="47"/>
      <c r="I432" s="4"/>
      <c r="J432" s="4"/>
      <c r="K432" s="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6">
        <v>432.0</v>
      </c>
      <c r="B433" s="47"/>
      <c r="C433" s="47"/>
      <c r="D433" s="47"/>
      <c r="E433" s="47"/>
      <c r="F433" s="9"/>
      <c r="G433" s="8"/>
      <c r="H433" s="47"/>
      <c r="I433" s="4"/>
      <c r="J433" s="4"/>
      <c r="K433" s="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6">
        <v>433.0</v>
      </c>
      <c r="B434" s="47"/>
      <c r="C434" s="47"/>
      <c r="D434" s="47"/>
      <c r="E434" s="47"/>
      <c r="F434" s="9"/>
      <c r="G434" s="8"/>
      <c r="H434" s="47"/>
      <c r="I434" s="4"/>
      <c r="J434" s="4"/>
      <c r="K434" s="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6">
        <v>434.0</v>
      </c>
      <c r="B435" s="47"/>
      <c r="C435" s="47"/>
      <c r="D435" s="47"/>
      <c r="E435" s="47"/>
      <c r="F435" s="9"/>
      <c r="G435" s="8"/>
      <c r="H435" s="47"/>
      <c r="I435" s="4"/>
      <c r="J435" s="4"/>
      <c r="K435" s="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6">
        <v>435.0</v>
      </c>
      <c r="B436" s="47"/>
      <c r="C436" s="47"/>
      <c r="D436" s="47"/>
      <c r="E436" s="47"/>
      <c r="F436" s="9"/>
      <c r="G436" s="8"/>
      <c r="H436" s="47"/>
      <c r="I436" s="4"/>
      <c r="J436" s="4"/>
      <c r="K436" s="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6">
        <v>436.0</v>
      </c>
      <c r="B437" s="47"/>
      <c r="C437" s="47"/>
      <c r="D437" s="47"/>
      <c r="E437" s="47"/>
      <c r="F437" s="9"/>
      <c r="G437" s="8"/>
      <c r="H437" s="47"/>
      <c r="I437" s="4"/>
      <c r="J437" s="4"/>
      <c r="K437" s="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6">
        <v>437.0</v>
      </c>
      <c r="B438" s="47"/>
      <c r="C438" s="47"/>
      <c r="D438" s="47"/>
      <c r="E438" s="47"/>
      <c r="F438" s="9"/>
      <c r="G438" s="8"/>
      <c r="H438" s="47"/>
      <c r="I438" s="4"/>
      <c r="J438" s="4"/>
      <c r="K438" s="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6">
        <v>438.0</v>
      </c>
      <c r="B439" s="47"/>
      <c r="C439" s="47"/>
      <c r="D439" s="47"/>
      <c r="E439" s="47"/>
      <c r="F439" s="9"/>
      <c r="G439" s="8"/>
      <c r="H439" s="47"/>
      <c r="I439" s="4"/>
      <c r="J439" s="4"/>
      <c r="K439" s="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6">
        <v>439.0</v>
      </c>
      <c r="B440" s="47"/>
      <c r="C440" s="47"/>
      <c r="D440" s="47"/>
      <c r="E440" s="47"/>
      <c r="F440" s="9"/>
      <c r="G440" s="8"/>
      <c r="H440" s="47"/>
      <c r="I440" s="4"/>
      <c r="J440" s="4"/>
      <c r="K440" s="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6">
        <v>440.0</v>
      </c>
      <c r="B441" s="47"/>
      <c r="C441" s="47"/>
      <c r="D441" s="47"/>
      <c r="E441" s="47"/>
      <c r="F441" s="9"/>
      <c r="G441" s="8"/>
      <c r="H441" s="47"/>
      <c r="I441" s="4"/>
      <c r="J441" s="4"/>
      <c r="K441" s="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6">
        <v>441.0</v>
      </c>
      <c r="B442" s="47"/>
      <c r="C442" s="47"/>
      <c r="D442" s="47"/>
      <c r="E442" s="47"/>
      <c r="F442" s="9"/>
      <c r="G442" s="8"/>
      <c r="H442" s="47"/>
      <c r="I442" s="4"/>
      <c r="J442" s="4"/>
      <c r="K442" s="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6">
        <v>442.0</v>
      </c>
      <c r="B443" s="47"/>
      <c r="C443" s="47"/>
      <c r="D443" s="47"/>
      <c r="E443" s="47"/>
      <c r="F443" s="9"/>
      <c r="G443" s="8"/>
      <c r="H443" s="47"/>
      <c r="I443" s="4"/>
      <c r="J443" s="4"/>
      <c r="K443" s="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6">
        <v>443.0</v>
      </c>
      <c r="B444" s="47"/>
      <c r="C444" s="47"/>
      <c r="D444" s="47"/>
      <c r="E444" s="47"/>
      <c r="F444" s="9"/>
      <c r="G444" s="8"/>
      <c r="H444" s="47"/>
      <c r="I444" s="4"/>
      <c r="J444" s="4"/>
      <c r="K444" s="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6">
        <v>444.0</v>
      </c>
      <c r="B445" s="47"/>
      <c r="C445" s="47"/>
      <c r="D445" s="47"/>
      <c r="E445" s="47"/>
      <c r="F445" s="9"/>
      <c r="G445" s="8"/>
      <c r="H445" s="47"/>
      <c r="I445" s="4"/>
      <c r="J445" s="4"/>
      <c r="K445" s="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6">
        <v>445.0</v>
      </c>
      <c r="B446" s="47"/>
      <c r="C446" s="47"/>
      <c r="D446" s="47"/>
      <c r="E446" s="47"/>
      <c r="F446" s="9"/>
      <c r="G446" s="8"/>
      <c r="H446" s="47"/>
      <c r="I446" s="4"/>
      <c r="J446" s="4"/>
      <c r="K446" s="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6">
        <v>446.0</v>
      </c>
      <c r="B447" s="47"/>
      <c r="C447" s="47"/>
      <c r="D447" s="47"/>
      <c r="E447" s="47"/>
      <c r="F447" s="9"/>
      <c r="G447" s="8"/>
      <c r="H447" s="47"/>
      <c r="I447" s="4"/>
      <c r="J447" s="4"/>
      <c r="K447" s="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6">
        <v>447.0</v>
      </c>
      <c r="B448" s="47"/>
      <c r="C448" s="47"/>
      <c r="D448" s="47"/>
      <c r="E448" s="47"/>
      <c r="F448" s="9"/>
      <c r="G448" s="8"/>
      <c r="H448" s="47"/>
      <c r="I448" s="4"/>
      <c r="J448" s="4"/>
      <c r="K448" s="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6">
        <v>448.0</v>
      </c>
      <c r="B449" s="47"/>
      <c r="C449" s="47"/>
      <c r="D449" s="47"/>
      <c r="E449" s="47"/>
      <c r="F449" s="9"/>
      <c r="G449" s="8"/>
      <c r="H449" s="47"/>
      <c r="I449" s="4"/>
      <c r="J449" s="4"/>
      <c r="K449" s="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6">
        <v>449.0</v>
      </c>
      <c r="B450" s="47"/>
      <c r="C450" s="47"/>
      <c r="D450" s="47"/>
      <c r="E450" s="47"/>
      <c r="F450" s="9"/>
      <c r="G450" s="8"/>
      <c r="H450" s="47"/>
      <c r="I450" s="4"/>
      <c r="J450" s="4"/>
      <c r="K450" s="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6">
        <v>450.0</v>
      </c>
      <c r="B451" s="47"/>
      <c r="C451" s="47"/>
      <c r="D451" s="47"/>
      <c r="E451" s="47"/>
      <c r="F451" s="9"/>
      <c r="G451" s="8"/>
      <c r="H451" s="47"/>
      <c r="I451" s="4"/>
      <c r="J451" s="4"/>
      <c r="K451" s="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6">
        <v>451.0</v>
      </c>
      <c r="B452" s="47"/>
      <c r="C452" s="47"/>
      <c r="D452" s="47"/>
      <c r="E452" s="47"/>
      <c r="F452" s="9"/>
      <c r="G452" s="8"/>
      <c r="H452" s="47"/>
      <c r="I452" s="4"/>
      <c r="J452" s="4"/>
      <c r="K452" s="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6">
        <v>452.0</v>
      </c>
      <c r="B453" s="47"/>
      <c r="C453" s="47"/>
      <c r="D453" s="47"/>
      <c r="E453" s="47"/>
      <c r="F453" s="9"/>
      <c r="G453" s="8"/>
      <c r="H453" s="47"/>
      <c r="I453" s="4"/>
      <c r="J453" s="4"/>
      <c r="K453" s="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6">
        <v>453.0</v>
      </c>
      <c r="B454" s="47"/>
      <c r="C454" s="47"/>
      <c r="D454" s="47"/>
      <c r="E454" s="47"/>
      <c r="F454" s="9"/>
      <c r="G454" s="8"/>
      <c r="H454" s="47"/>
      <c r="I454" s="4"/>
      <c r="J454" s="4"/>
      <c r="K454" s="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6">
        <v>454.0</v>
      </c>
      <c r="B455" s="47"/>
      <c r="C455" s="47"/>
      <c r="D455" s="47"/>
      <c r="E455" s="47"/>
      <c r="F455" s="9"/>
      <c r="G455" s="8"/>
      <c r="H455" s="47"/>
      <c r="I455" s="4"/>
      <c r="J455" s="4"/>
      <c r="K455" s="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6">
        <v>455.0</v>
      </c>
      <c r="B456" s="47"/>
      <c r="C456" s="47"/>
      <c r="D456" s="47"/>
      <c r="E456" s="47"/>
      <c r="F456" s="9"/>
      <c r="G456" s="8"/>
      <c r="H456" s="47"/>
      <c r="I456" s="4"/>
      <c r="J456" s="4"/>
      <c r="K456" s="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6">
        <v>456.0</v>
      </c>
      <c r="B457" s="47"/>
      <c r="C457" s="47"/>
      <c r="D457" s="47"/>
      <c r="E457" s="47"/>
      <c r="F457" s="9"/>
      <c r="G457" s="8"/>
      <c r="H457" s="47"/>
      <c r="I457" s="4"/>
      <c r="J457" s="4"/>
      <c r="K457" s="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6">
        <v>457.0</v>
      </c>
      <c r="B458" s="47"/>
      <c r="C458" s="47"/>
      <c r="D458" s="47"/>
      <c r="E458" s="47"/>
      <c r="F458" s="9"/>
      <c r="G458" s="8"/>
      <c r="H458" s="47"/>
      <c r="I458" s="4"/>
      <c r="J458" s="4"/>
      <c r="K458" s="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6">
        <v>458.0</v>
      </c>
      <c r="B459" s="47"/>
      <c r="C459" s="47"/>
      <c r="D459" s="47"/>
      <c r="E459" s="47"/>
      <c r="F459" s="9"/>
      <c r="G459" s="8"/>
      <c r="H459" s="47"/>
      <c r="I459" s="4"/>
      <c r="J459" s="4"/>
      <c r="K459" s="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6">
        <v>459.0</v>
      </c>
      <c r="B460" s="47"/>
      <c r="C460" s="47"/>
      <c r="D460" s="47"/>
      <c r="E460" s="47"/>
      <c r="F460" s="9"/>
      <c r="G460" s="8"/>
      <c r="H460" s="47"/>
      <c r="I460" s="4"/>
      <c r="J460" s="4"/>
      <c r="K460" s="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6">
        <v>460.0</v>
      </c>
      <c r="B461" s="47"/>
      <c r="C461" s="47"/>
      <c r="D461" s="47"/>
      <c r="E461" s="47"/>
      <c r="F461" s="9"/>
      <c r="G461" s="8"/>
      <c r="H461" s="47"/>
      <c r="I461" s="4"/>
      <c r="J461" s="4"/>
      <c r="K461" s="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6">
        <v>461.0</v>
      </c>
      <c r="B462" s="47"/>
      <c r="C462" s="47"/>
      <c r="D462" s="47"/>
      <c r="E462" s="47"/>
      <c r="F462" s="9"/>
      <c r="G462" s="8"/>
      <c r="H462" s="47"/>
      <c r="I462" s="4"/>
      <c r="J462" s="4"/>
      <c r="K462" s="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6">
        <v>462.0</v>
      </c>
      <c r="B463" s="47"/>
      <c r="C463" s="47"/>
      <c r="D463" s="47"/>
      <c r="E463" s="47"/>
      <c r="F463" s="9"/>
      <c r="G463" s="8"/>
      <c r="H463" s="47"/>
      <c r="I463" s="4"/>
      <c r="J463" s="4"/>
      <c r="K463" s="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6">
        <v>463.0</v>
      </c>
      <c r="B464" s="47"/>
      <c r="C464" s="47"/>
      <c r="D464" s="47"/>
      <c r="E464" s="47"/>
      <c r="F464" s="9"/>
      <c r="G464" s="8"/>
      <c r="H464" s="47"/>
      <c r="I464" s="4"/>
      <c r="J464" s="4"/>
      <c r="K464" s="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6">
        <v>464.0</v>
      </c>
      <c r="B465" s="47"/>
      <c r="C465" s="47"/>
      <c r="D465" s="47"/>
      <c r="E465" s="47"/>
      <c r="F465" s="9"/>
      <c r="G465" s="8"/>
      <c r="H465" s="47"/>
      <c r="I465" s="4"/>
      <c r="J465" s="4"/>
      <c r="K465" s="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6">
        <v>465.0</v>
      </c>
      <c r="B466" s="47"/>
      <c r="C466" s="47"/>
      <c r="D466" s="47"/>
      <c r="E466" s="47"/>
      <c r="F466" s="9"/>
      <c r="G466" s="8"/>
      <c r="H466" s="47"/>
      <c r="I466" s="4"/>
      <c r="J466" s="4"/>
      <c r="K466" s="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6">
        <v>466.0</v>
      </c>
      <c r="B467" s="47"/>
      <c r="C467" s="47"/>
      <c r="D467" s="47"/>
      <c r="E467" s="47"/>
      <c r="F467" s="9"/>
      <c r="G467" s="8"/>
      <c r="H467" s="47"/>
      <c r="I467" s="4"/>
      <c r="J467" s="4"/>
      <c r="K467" s="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6">
        <v>467.0</v>
      </c>
      <c r="B468" s="47"/>
      <c r="C468" s="47"/>
      <c r="D468" s="47"/>
      <c r="E468" s="47"/>
      <c r="F468" s="9"/>
      <c r="G468" s="8"/>
      <c r="H468" s="47"/>
      <c r="I468" s="4"/>
      <c r="J468" s="4"/>
      <c r="K468" s="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6">
        <v>468.0</v>
      </c>
      <c r="B469" s="47"/>
      <c r="C469" s="47"/>
      <c r="D469" s="47"/>
      <c r="E469" s="47"/>
      <c r="F469" s="9"/>
      <c r="G469" s="8"/>
      <c r="H469" s="47"/>
      <c r="I469" s="4"/>
      <c r="J469" s="4"/>
      <c r="K469" s="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6">
        <v>469.0</v>
      </c>
      <c r="B470" s="47"/>
      <c r="C470" s="47"/>
      <c r="D470" s="47"/>
      <c r="E470" s="47"/>
      <c r="F470" s="9"/>
      <c r="G470" s="8"/>
      <c r="H470" s="47"/>
      <c r="I470" s="4"/>
      <c r="J470" s="4"/>
      <c r="K470" s="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6">
        <v>470.0</v>
      </c>
      <c r="B471" s="47"/>
      <c r="C471" s="47"/>
      <c r="D471" s="47"/>
      <c r="E471" s="47"/>
      <c r="F471" s="9"/>
      <c r="G471" s="8"/>
      <c r="H471" s="47"/>
      <c r="I471" s="4"/>
      <c r="J471" s="4"/>
      <c r="K471" s="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6">
        <v>471.0</v>
      </c>
      <c r="B472" s="47"/>
      <c r="C472" s="47"/>
      <c r="D472" s="47"/>
      <c r="E472" s="47"/>
      <c r="F472" s="9"/>
      <c r="G472" s="8"/>
      <c r="H472" s="47"/>
      <c r="I472" s="4"/>
      <c r="J472" s="4"/>
      <c r="K472" s="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6">
        <v>472.0</v>
      </c>
      <c r="B473" s="47"/>
      <c r="C473" s="47"/>
      <c r="D473" s="47"/>
      <c r="E473" s="47"/>
      <c r="F473" s="9"/>
      <c r="G473" s="8"/>
      <c r="H473" s="47"/>
      <c r="I473" s="4"/>
      <c r="J473" s="4"/>
      <c r="K473" s="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6">
        <v>473.0</v>
      </c>
      <c r="B474" s="47"/>
      <c r="C474" s="47"/>
      <c r="D474" s="47"/>
      <c r="E474" s="47"/>
      <c r="F474" s="9"/>
      <c r="G474" s="8"/>
      <c r="H474" s="47"/>
      <c r="I474" s="4"/>
      <c r="J474" s="4"/>
      <c r="K474" s="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6">
        <v>474.0</v>
      </c>
      <c r="B475" s="47"/>
      <c r="C475" s="47"/>
      <c r="D475" s="47"/>
      <c r="E475" s="47"/>
      <c r="F475" s="9"/>
      <c r="G475" s="8"/>
      <c r="H475" s="47"/>
      <c r="I475" s="4"/>
      <c r="J475" s="4"/>
      <c r="K475" s="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6">
        <v>475.0</v>
      </c>
      <c r="B476" s="47"/>
      <c r="C476" s="47"/>
      <c r="D476" s="47"/>
      <c r="E476" s="47"/>
      <c r="F476" s="9"/>
      <c r="G476" s="8"/>
      <c r="H476" s="47"/>
      <c r="I476" s="4"/>
      <c r="J476" s="4"/>
      <c r="K476" s="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6">
        <v>476.0</v>
      </c>
      <c r="B477" s="47"/>
      <c r="C477" s="47"/>
      <c r="D477" s="47"/>
      <c r="E477" s="47"/>
      <c r="F477" s="9"/>
      <c r="G477" s="8"/>
      <c r="H477" s="47"/>
      <c r="I477" s="4"/>
      <c r="J477" s="4"/>
      <c r="K477" s="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6">
        <v>477.0</v>
      </c>
      <c r="B478" s="47"/>
      <c r="C478" s="47"/>
      <c r="D478" s="47"/>
      <c r="E478" s="47"/>
      <c r="F478" s="9"/>
      <c r="G478" s="8"/>
      <c r="H478" s="47"/>
      <c r="I478" s="4"/>
      <c r="J478" s="4"/>
      <c r="K478" s="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6">
        <v>478.0</v>
      </c>
      <c r="B479" s="47"/>
      <c r="C479" s="47"/>
      <c r="D479" s="47"/>
      <c r="E479" s="47"/>
      <c r="F479" s="9"/>
      <c r="G479" s="8"/>
      <c r="H479" s="47"/>
      <c r="I479" s="4"/>
      <c r="J479" s="4"/>
      <c r="K479" s="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6">
        <v>479.0</v>
      </c>
      <c r="B480" s="47"/>
      <c r="C480" s="47"/>
      <c r="D480" s="47"/>
      <c r="E480" s="47"/>
      <c r="F480" s="9"/>
      <c r="G480" s="8"/>
      <c r="H480" s="47"/>
      <c r="I480" s="4"/>
      <c r="J480" s="4"/>
      <c r="K480" s="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6">
        <v>480.0</v>
      </c>
      <c r="B481" s="47"/>
      <c r="C481" s="47"/>
      <c r="D481" s="47"/>
      <c r="E481" s="47"/>
      <c r="F481" s="9"/>
      <c r="G481" s="8"/>
      <c r="H481" s="47"/>
      <c r="I481" s="4"/>
      <c r="J481" s="4"/>
      <c r="K481" s="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6">
        <v>481.0</v>
      </c>
      <c r="B482" s="47"/>
      <c r="C482" s="47"/>
      <c r="D482" s="47"/>
      <c r="E482" s="47"/>
      <c r="F482" s="9"/>
      <c r="G482" s="8"/>
      <c r="H482" s="47"/>
      <c r="I482" s="4"/>
      <c r="J482" s="4"/>
      <c r="K482" s="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6">
        <v>482.0</v>
      </c>
      <c r="B483" s="47"/>
      <c r="C483" s="47"/>
      <c r="D483" s="47"/>
      <c r="E483" s="47"/>
      <c r="F483" s="9"/>
      <c r="G483" s="8"/>
      <c r="H483" s="47"/>
      <c r="I483" s="4"/>
      <c r="J483" s="4"/>
      <c r="K483" s="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6">
        <v>483.0</v>
      </c>
      <c r="B484" s="47"/>
      <c r="C484" s="47"/>
      <c r="D484" s="47"/>
      <c r="E484" s="47"/>
      <c r="F484" s="9"/>
      <c r="G484" s="8"/>
      <c r="H484" s="47"/>
      <c r="I484" s="4"/>
      <c r="J484" s="4"/>
      <c r="K484" s="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6">
        <v>484.0</v>
      </c>
      <c r="B485" s="47"/>
      <c r="C485" s="47"/>
      <c r="D485" s="47"/>
      <c r="E485" s="47"/>
      <c r="F485" s="9"/>
      <c r="G485" s="8"/>
      <c r="H485" s="47"/>
      <c r="I485" s="4"/>
      <c r="J485" s="4"/>
      <c r="K485" s="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6">
        <v>485.0</v>
      </c>
      <c r="B486" s="47"/>
      <c r="C486" s="47"/>
      <c r="D486" s="47"/>
      <c r="E486" s="47"/>
      <c r="F486" s="9"/>
      <c r="G486" s="8"/>
      <c r="H486" s="47"/>
      <c r="I486" s="4"/>
      <c r="J486" s="4"/>
      <c r="K486" s="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6">
        <v>486.0</v>
      </c>
      <c r="B487" s="47"/>
      <c r="C487" s="47"/>
      <c r="D487" s="47"/>
      <c r="E487" s="47"/>
      <c r="F487" s="9"/>
      <c r="G487" s="8"/>
      <c r="H487" s="47"/>
      <c r="I487" s="4"/>
      <c r="J487" s="4"/>
      <c r="K487" s="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6">
        <v>487.0</v>
      </c>
      <c r="B488" s="47"/>
      <c r="C488" s="47"/>
      <c r="D488" s="47"/>
      <c r="E488" s="47"/>
      <c r="F488" s="9"/>
      <c r="G488" s="8"/>
      <c r="H488" s="47"/>
      <c r="I488" s="4"/>
      <c r="J488" s="4"/>
      <c r="K488" s="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6">
        <v>488.0</v>
      </c>
      <c r="B489" s="47"/>
      <c r="C489" s="47"/>
      <c r="D489" s="47"/>
      <c r="E489" s="47"/>
      <c r="F489" s="9"/>
      <c r="G489" s="8"/>
      <c r="H489" s="47"/>
      <c r="I489" s="4"/>
      <c r="J489" s="4"/>
      <c r="K489" s="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6">
        <v>489.0</v>
      </c>
      <c r="B490" s="47"/>
      <c r="C490" s="47"/>
      <c r="D490" s="47"/>
      <c r="E490" s="47"/>
      <c r="F490" s="9"/>
      <c r="G490" s="8"/>
      <c r="H490" s="47"/>
      <c r="I490" s="4"/>
      <c r="J490" s="4"/>
      <c r="K490" s="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6">
        <v>490.0</v>
      </c>
      <c r="B491" s="47"/>
      <c r="C491" s="47"/>
      <c r="D491" s="47"/>
      <c r="E491" s="47"/>
      <c r="F491" s="9"/>
      <c r="G491" s="8"/>
      <c r="H491" s="47"/>
      <c r="I491" s="4"/>
      <c r="J491" s="4"/>
      <c r="K491" s="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6">
        <v>491.0</v>
      </c>
      <c r="B492" s="47"/>
      <c r="C492" s="47"/>
      <c r="D492" s="47"/>
      <c r="E492" s="47"/>
      <c r="F492" s="9"/>
      <c r="G492" s="8"/>
      <c r="H492" s="47"/>
      <c r="I492" s="4"/>
      <c r="J492" s="4"/>
      <c r="K492" s="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6">
        <v>492.0</v>
      </c>
      <c r="B493" s="47"/>
      <c r="C493" s="47"/>
      <c r="D493" s="47"/>
      <c r="E493" s="47"/>
      <c r="F493" s="9"/>
      <c r="G493" s="8"/>
      <c r="H493" s="47"/>
      <c r="I493" s="4"/>
      <c r="J493" s="4"/>
      <c r="K493" s="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6">
        <v>493.0</v>
      </c>
      <c r="B494" s="47"/>
      <c r="C494" s="47"/>
      <c r="D494" s="47"/>
      <c r="E494" s="47"/>
      <c r="F494" s="9"/>
      <c r="G494" s="8"/>
      <c r="H494" s="47"/>
      <c r="I494" s="4"/>
      <c r="J494" s="4"/>
      <c r="K494" s="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6">
        <v>494.0</v>
      </c>
      <c r="B495" s="47"/>
      <c r="C495" s="47"/>
      <c r="D495" s="47"/>
      <c r="E495" s="47"/>
      <c r="F495" s="9"/>
      <c r="G495" s="8"/>
      <c r="H495" s="47"/>
      <c r="I495" s="4"/>
      <c r="J495" s="4"/>
      <c r="K495" s="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6">
        <v>495.0</v>
      </c>
      <c r="B496" s="47"/>
      <c r="C496" s="47"/>
      <c r="D496" s="47"/>
      <c r="E496" s="47"/>
      <c r="F496" s="9"/>
      <c r="G496" s="8"/>
      <c r="H496" s="47"/>
      <c r="I496" s="4"/>
      <c r="J496" s="4"/>
      <c r="K496" s="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6">
        <v>496.0</v>
      </c>
      <c r="B497" s="47"/>
      <c r="C497" s="47"/>
      <c r="D497" s="47"/>
      <c r="E497" s="47"/>
      <c r="F497" s="9"/>
      <c r="G497" s="8"/>
      <c r="H497" s="47"/>
      <c r="I497" s="4"/>
      <c r="J497" s="4"/>
      <c r="K497" s="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6">
        <v>497.0</v>
      </c>
      <c r="B498" s="47"/>
      <c r="C498" s="47"/>
      <c r="D498" s="47"/>
      <c r="E498" s="47"/>
      <c r="F498" s="9"/>
      <c r="G498" s="8"/>
      <c r="H498" s="47"/>
      <c r="I498" s="4"/>
      <c r="J498" s="4"/>
      <c r="K498" s="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6">
        <v>498.0</v>
      </c>
      <c r="B499" s="47"/>
      <c r="C499" s="47"/>
      <c r="D499" s="47"/>
      <c r="E499" s="47"/>
      <c r="F499" s="9"/>
      <c r="G499" s="8"/>
      <c r="H499" s="47"/>
      <c r="I499" s="4"/>
      <c r="J499" s="4"/>
      <c r="K499" s="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6">
        <v>499.0</v>
      </c>
      <c r="B500" s="47"/>
      <c r="C500" s="47"/>
      <c r="D500" s="47"/>
      <c r="E500" s="47"/>
      <c r="F500" s="9"/>
      <c r="G500" s="8"/>
      <c r="H500" s="47"/>
      <c r="I500" s="4"/>
      <c r="J500" s="4"/>
      <c r="K500" s="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6">
        <v>500.0</v>
      </c>
      <c r="B501" s="47"/>
      <c r="C501" s="47"/>
      <c r="D501" s="47"/>
      <c r="E501" s="47"/>
      <c r="F501" s="9"/>
      <c r="G501" s="8"/>
      <c r="H501" s="47"/>
      <c r="I501" s="4"/>
      <c r="J501" s="4"/>
      <c r="K501" s="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6"/>
      <c r="B502" s="47"/>
      <c r="C502" s="47"/>
      <c r="D502" s="47"/>
      <c r="E502" s="47"/>
      <c r="F502" s="9"/>
      <c r="G502" s="8"/>
      <c r="H502" s="47"/>
      <c r="I502" s="4"/>
      <c r="J502" s="4"/>
      <c r="K502" s="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6"/>
      <c r="B503" s="47"/>
      <c r="C503" s="47"/>
      <c r="D503" s="47"/>
      <c r="E503" s="47"/>
      <c r="F503" s="9"/>
      <c r="G503" s="8"/>
      <c r="H503" s="47"/>
      <c r="I503" s="4"/>
      <c r="J503" s="4"/>
      <c r="K503" s="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7"/>
      <c r="B504" s="47"/>
      <c r="C504" s="47"/>
      <c r="D504" s="47"/>
      <c r="E504" s="47"/>
      <c r="F504" s="9"/>
      <c r="G504" s="8"/>
      <c r="H504" s="47"/>
      <c r="I504" s="4"/>
      <c r="J504" s="4"/>
      <c r="K504" s="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7"/>
      <c r="B505" s="47"/>
      <c r="C505" s="47"/>
      <c r="D505" s="47"/>
      <c r="E505" s="47"/>
      <c r="F505" s="9"/>
      <c r="G505" s="8"/>
      <c r="H505" s="47"/>
      <c r="I505" s="4"/>
      <c r="J505" s="4"/>
      <c r="K505" s="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7"/>
      <c r="B506" s="47"/>
      <c r="C506" s="47"/>
      <c r="D506" s="47"/>
      <c r="E506" s="47"/>
      <c r="F506" s="9"/>
      <c r="G506" s="8"/>
      <c r="H506" s="47"/>
      <c r="I506" s="4"/>
      <c r="J506" s="4"/>
      <c r="K506" s="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7"/>
      <c r="B507" s="47"/>
      <c r="C507" s="47"/>
      <c r="D507" s="47"/>
      <c r="E507" s="47"/>
      <c r="F507" s="9"/>
      <c r="G507" s="8"/>
      <c r="H507" s="47"/>
      <c r="I507" s="4"/>
      <c r="J507" s="4"/>
      <c r="K507" s="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7"/>
      <c r="B508" s="47"/>
      <c r="C508" s="47"/>
      <c r="D508" s="47"/>
      <c r="E508" s="47"/>
      <c r="F508" s="9"/>
      <c r="G508" s="8"/>
      <c r="H508" s="47"/>
      <c r="I508" s="4"/>
      <c r="J508" s="4"/>
      <c r="K508" s="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7"/>
      <c r="B509" s="47"/>
      <c r="C509" s="47"/>
      <c r="D509" s="47"/>
      <c r="E509" s="47"/>
      <c r="F509" s="9"/>
      <c r="G509" s="8"/>
      <c r="H509" s="47"/>
      <c r="I509" s="4"/>
      <c r="J509" s="4"/>
      <c r="K509" s="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7"/>
      <c r="B510" s="47"/>
      <c r="C510" s="47"/>
      <c r="D510" s="47"/>
      <c r="E510" s="47"/>
      <c r="F510" s="9"/>
      <c r="G510" s="8"/>
      <c r="H510" s="47"/>
      <c r="I510" s="4"/>
      <c r="J510" s="4"/>
      <c r="K510" s="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7"/>
      <c r="B511" s="47"/>
      <c r="C511" s="47"/>
      <c r="D511" s="47"/>
      <c r="E511" s="47"/>
      <c r="F511" s="9"/>
      <c r="G511" s="8"/>
      <c r="H511" s="47"/>
      <c r="I511" s="4"/>
      <c r="J511" s="4"/>
      <c r="K511" s="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7"/>
      <c r="B512" s="47"/>
      <c r="C512" s="47"/>
      <c r="D512" s="47"/>
      <c r="E512" s="47"/>
      <c r="F512" s="9"/>
      <c r="G512" s="8"/>
      <c r="H512" s="47"/>
      <c r="I512" s="4"/>
      <c r="J512" s="4"/>
      <c r="K512" s="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7"/>
      <c r="B513" s="47"/>
      <c r="C513" s="47"/>
      <c r="D513" s="47"/>
      <c r="E513" s="47"/>
      <c r="F513" s="9"/>
      <c r="G513" s="8"/>
      <c r="H513" s="47"/>
      <c r="I513" s="4"/>
      <c r="J513" s="4"/>
      <c r="K513" s="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7"/>
      <c r="B514" s="47"/>
      <c r="C514" s="47"/>
      <c r="D514" s="47"/>
      <c r="E514" s="47"/>
      <c r="F514" s="9"/>
      <c r="G514" s="8"/>
      <c r="H514" s="47"/>
      <c r="I514" s="4"/>
      <c r="J514" s="4"/>
      <c r="K514" s="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7"/>
      <c r="B515" s="47"/>
      <c r="C515" s="47"/>
      <c r="D515" s="47"/>
      <c r="E515" s="47"/>
      <c r="F515" s="9"/>
      <c r="G515" s="8"/>
      <c r="H515" s="47"/>
      <c r="I515" s="4"/>
      <c r="J515" s="4"/>
      <c r="K515" s="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7"/>
      <c r="B516" s="47"/>
      <c r="C516" s="47"/>
      <c r="D516" s="47"/>
      <c r="E516" s="47"/>
      <c r="F516" s="9"/>
      <c r="G516" s="8"/>
      <c r="H516" s="47"/>
      <c r="I516" s="4"/>
      <c r="J516" s="4"/>
      <c r="K516" s="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7"/>
      <c r="B517" s="47"/>
      <c r="C517" s="47"/>
      <c r="D517" s="47"/>
      <c r="E517" s="47"/>
      <c r="F517" s="9"/>
      <c r="G517" s="8"/>
      <c r="H517" s="47"/>
      <c r="I517" s="4"/>
      <c r="J517" s="4"/>
      <c r="K517" s="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7"/>
      <c r="B518" s="47"/>
      <c r="C518" s="47"/>
      <c r="D518" s="47"/>
      <c r="E518" s="47"/>
      <c r="F518" s="9"/>
      <c r="G518" s="8"/>
      <c r="H518" s="47"/>
      <c r="I518" s="4"/>
      <c r="J518" s="4"/>
      <c r="K518" s="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7"/>
      <c r="B519" s="47"/>
      <c r="C519" s="47"/>
      <c r="D519" s="47"/>
      <c r="E519" s="47"/>
      <c r="F519" s="9"/>
      <c r="G519" s="8"/>
      <c r="H519" s="47"/>
      <c r="I519" s="4"/>
      <c r="J519" s="4"/>
      <c r="K519" s="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7"/>
      <c r="B520" s="47"/>
      <c r="C520" s="47"/>
      <c r="D520" s="47"/>
      <c r="E520" s="47"/>
      <c r="F520" s="9"/>
      <c r="G520" s="8"/>
      <c r="H520" s="47"/>
      <c r="I520" s="4"/>
      <c r="J520" s="4"/>
      <c r="K520" s="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7"/>
      <c r="B521" s="47"/>
      <c r="C521" s="47"/>
      <c r="D521" s="47"/>
      <c r="E521" s="47"/>
      <c r="F521" s="9"/>
      <c r="G521" s="8"/>
      <c r="H521" s="47"/>
      <c r="I521" s="4"/>
      <c r="J521" s="4"/>
      <c r="K521" s="5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7"/>
      <c r="B522" s="47"/>
      <c r="C522" s="47"/>
      <c r="D522" s="47"/>
      <c r="E522" s="47"/>
      <c r="F522" s="9"/>
      <c r="G522" s="8"/>
      <c r="H522" s="47"/>
      <c r="I522" s="4"/>
      <c r="J522" s="4"/>
      <c r="K522" s="5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7"/>
      <c r="B523" s="47"/>
      <c r="C523" s="47"/>
      <c r="D523" s="47"/>
      <c r="E523" s="47"/>
      <c r="F523" s="9"/>
      <c r="G523" s="8"/>
      <c r="H523" s="47"/>
      <c r="I523" s="4"/>
      <c r="J523" s="4"/>
      <c r="K523" s="5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7"/>
      <c r="B524" s="47"/>
      <c r="C524" s="47"/>
      <c r="D524" s="47"/>
      <c r="E524" s="47"/>
      <c r="F524" s="9"/>
      <c r="G524" s="8"/>
      <c r="H524" s="47"/>
      <c r="I524" s="4"/>
      <c r="J524" s="4"/>
      <c r="K524" s="5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7"/>
      <c r="B525" s="47"/>
      <c r="C525" s="47"/>
      <c r="D525" s="47"/>
      <c r="E525" s="47"/>
      <c r="F525" s="9"/>
      <c r="G525" s="8"/>
      <c r="H525" s="47"/>
      <c r="I525" s="4"/>
      <c r="J525" s="4"/>
      <c r="K525" s="5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7"/>
      <c r="B526" s="47"/>
      <c r="C526" s="47"/>
      <c r="D526" s="47"/>
      <c r="E526" s="47"/>
      <c r="F526" s="9"/>
      <c r="G526" s="8"/>
      <c r="H526" s="47"/>
      <c r="I526" s="4"/>
      <c r="J526" s="4"/>
      <c r="K526" s="5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7"/>
      <c r="B527" s="47"/>
      <c r="C527" s="47"/>
      <c r="D527" s="47"/>
      <c r="E527" s="47"/>
      <c r="F527" s="9"/>
      <c r="G527" s="8"/>
      <c r="H527" s="47"/>
      <c r="I527" s="4"/>
      <c r="J527" s="4"/>
      <c r="K527" s="5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7"/>
      <c r="B528" s="47"/>
      <c r="C528" s="47"/>
      <c r="D528" s="47"/>
      <c r="E528" s="47"/>
      <c r="F528" s="9"/>
      <c r="G528" s="8"/>
      <c r="H528" s="47"/>
      <c r="I528" s="4"/>
      <c r="J528" s="4"/>
      <c r="K528" s="5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7"/>
      <c r="B529" s="47"/>
      <c r="C529" s="47"/>
      <c r="D529" s="47"/>
      <c r="E529" s="47"/>
      <c r="F529" s="9"/>
      <c r="G529" s="8"/>
      <c r="H529" s="47"/>
      <c r="I529" s="4"/>
      <c r="J529" s="4"/>
      <c r="K529" s="5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7"/>
      <c r="B530" s="47"/>
      <c r="C530" s="47"/>
      <c r="D530" s="47"/>
      <c r="E530" s="47"/>
      <c r="F530" s="9"/>
      <c r="G530" s="8"/>
      <c r="H530" s="47"/>
      <c r="I530" s="4"/>
      <c r="J530" s="4"/>
      <c r="K530" s="5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7"/>
      <c r="B531" s="47"/>
      <c r="C531" s="47"/>
      <c r="D531" s="47"/>
      <c r="E531" s="47"/>
      <c r="F531" s="9"/>
      <c r="G531" s="8"/>
      <c r="H531" s="47"/>
      <c r="I531" s="4"/>
      <c r="J531" s="4"/>
      <c r="K531" s="5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7"/>
      <c r="B532" s="47"/>
      <c r="C532" s="47"/>
      <c r="D532" s="47"/>
      <c r="E532" s="47"/>
      <c r="F532" s="9"/>
      <c r="G532" s="8"/>
      <c r="H532" s="47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7"/>
      <c r="B533" s="47"/>
      <c r="C533" s="47"/>
      <c r="D533" s="47"/>
      <c r="E533" s="47"/>
      <c r="F533" s="9"/>
      <c r="G533" s="8"/>
      <c r="H533" s="47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7"/>
      <c r="B534" s="47"/>
      <c r="C534" s="47"/>
      <c r="D534" s="47"/>
      <c r="E534" s="47"/>
      <c r="F534" s="9"/>
      <c r="G534" s="8"/>
      <c r="H534" s="47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7"/>
      <c r="B535" s="47"/>
      <c r="C535" s="47"/>
      <c r="D535" s="47"/>
      <c r="E535" s="47"/>
      <c r="F535" s="9"/>
      <c r="G535" s="8"/>
      <c r="H535" s="47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7"/>
      <c r="B536" s="47"/>
      <c r="C536" s="47"/>
      <c r="D536" s="47"/>
      <c r="E536" s="47"/>
      <c r="F536" s="9"/>
      <c r="G536" s="8"/>
      <c r="H536" s="47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7"/>
      <c r="B537" s="47"/>
      <c r="C537" s="47"/>
      <c r="D537" s="47"/>
      <c r="E537" s="47"/>
      <c r="F537" s="9"/>
      <c r="G537" s="8"/>
      <c r="H537" s="47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7"/>
      <c r="B538" s="47"/>
      <c r="C538" s="47"/>
      <c r="D538" s="47"/>
      <c r="E538" s="47"/>
      <c r="F538" s="9"/>
      <c r="G538" s="8"/>
      <c r="H538" s="47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7"/>
      <c r="B539" s="47"/>
      <c r="C539" s="47"/>
      <c r="D539" s="47"/>
      <c r="E539" s="47"/>
      <c r="F539" s="9"/>
      <c r="G539" s="8"/>
      <c r="H539" s="47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7"/>
      <c r="B540" s="47"/>
      <c r="C540" s="47"/>
      <c r="D540" s="47"/>
      <c r="E540" s="47"/>
      <c r="F540" s="9"/>
      <c r="G540" s="8"/>
      <c r="H540" s="47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7"/>
      <c r="B541" s="47"/>
      <c r="C541" s="47"/>
      <c r="D541" s="47"/>
      <c r="E541" s="47"/>
      <c r="F541" s="9"/>
      <c r="G541" s="8"/>
      <c r="H541" s="47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7"/>
      <c r="B542" s="47"/>
      <c r="C542" s="47"/>
      <c r="D542" s="47"/>
      <c r="E542" s="47"/>
      <c r="F542" s="9"/>
      <c r="G542" s="8"/>
      <c r="H542" s="47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7"/>
      <c r="B543" s="47"/>
      <c r="C543" s="47"/>
      <c r="D543" s="47"/>
      <c r="E543" s="47"/>
      <c r="F543" s="9"/>
      <c r="G543" s="8"/>
      <c r="H543" s="47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7"/>
      <c r="B544" s="47"/>
      <c r="C544" s="47"/>
      <c r="D544" s="47"/>
      <c r="E544" s="47"/>
      <c r="F544" s="9"/>
      <c r="G544" s="8"/>
      <c r="H544" s="47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7"/>
      <c r="B545" s="47"/>
      <c r="C545" s="47"/>
      <c r="D545" s="47"/>
      <c r="E545" s="47"/>
      <c r="F545" s="9"/>
      <c r="G545" s="8"/>
      <c r="H545" s="47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7"/>
      <c r="B546" s="47"/>
      <c r="C546" s="47"/>
      <c r="D546" s="47"/>
      <c r="E546" s="47"/>
      <c r="F546" s="9"/>
      <c r="G546" s="8"/>
      <c r="H546" s="47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7"/>
      <c r="B547" s="47"/>
      <c r="C547" s="47"/>
      <c r="D547" s="47"/>
      <c r="E547" s="47"/>
      <c r="F547" s="9"/>
      <c r="G547" s="8"/>
      <c r="H547" s="4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7"/>
      <c r="B548" s="47"/>
      <c r="C548" s="47"/>
      <c r="D548" s="47"/>
      <c r="E548" s="47"/>
      <c r="F548" s="9"/>
      <c r="G548" s="8"/>
      <c r="H548" s="47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7"/>
      <c r="B549" s="47"/>
      <c r="C549" s="47"/>
      <c r="D549" s="47"/>
      <c r="E549" s="47"/>
      <c r="F549" s="9"/>
      <c r="G549" s="8"/>
      <c r="H549" s="4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7"/>
      <c r="B550" s="47"/>
      <c r="C550" s="47"/>
      <c r="D550" s="47"/>
      <c r="E550" s="47"/>
      <c r="F550" s="9"/>
      <c r="G550" s="8"/>
      <c r="H550" s="47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7"/>
      <c r="B551" s="47"/>
      <c r="C551" s="47"/>
      <c r="D551" s="47"/>
      <c r="E551" s="47"/>
      <c r="F551" s="9"/>
      <c r="G551" s="8"/>
      <c r="H551" s="47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7"/>
      <c r="B552" s="47"/>
      <c r="C552" s="47"/>
      <c r="D552" s="47"/>
      <c r="E552" s="47"/>
      <c r="F552" s="9"/>
      <c r="G552" s="8"/>
      <c r="H552" s="47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7"/>
      <c r="B553" s="47"/>
      <c r="C553" s="47"/>
      <c r="D553" s="47"/>
      <c r="E553" s="47"/>
      <c r="F553" s="9"/>
      <c r="G553" s="8"/>
      <c r="H553" s="47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7"/>
      <c r="B554" s="47"/>
      <c r="C554" s="47"/>
      <c r="D554" s="47"/>
      <c r="E554" s="47"/>
      <c r="F554" s="9"/>
      <c r="G554" s="8"/>
      <c r="H554" s="47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7"/>
      <c r="B555" s="47"/>
      <c r="C555" s="47"/>
      <c r="D555" s="47"/>
      <c r="E555" s="47"/>
      <c r="F555" s="9"/>
      <c r="G555" s="8"/>
      <c r="H555" s="47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7"/>
      <c r="B556" s="47"/>
      <c r="C556" s="47"/>
      <c r="D556" s="47"/>
      <c r="E556" s="47"/>
      <c r="F556" s="9"/>
      <c r="G556" s="8"/>
      <c r="H556" s="47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7"/>
      <c r="B557" s="47"/>
      <c r="C557" s="47"/>
      <c r="D557" s="47"/>
      <c r="E557" s="47"/>
      <c r="F557" s="9"/>
      <c r="G557" s="8"/>
      <c r="H557" s="47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7"/>
      <c r="B558" s="47"/>
      <c r="C558" s="47"/>
      <c r="D558" s="47"/>
      <c r="E558" s="47"/>
      <c r="F558" s="9"/>
      <c r="G558" s="8"/>
      <c r="H558" s="47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7"/>
      <c r="B559" s="47"/>
      <c r="C559" s="47"/>
      <c r="D559" s="47"/>
      <c r="E559" s="47"/>
      <c r="F559" s="9"/>
      <c r="G559" s="8"/>
      <c r="H559" s="47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7"/>
      <c r="B560" s="47"/>
      <c r="C560" s="47"/>
      <c r="D560" s="47"/>
      <c r="E560" s="47"/>
      <c r="F560" s="9"/>
      <c r="G560" s="8"/>
      <c r="H560" s="47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7"/>
      <c r="B561" s="47"/>
      <c r="C561" s="47"/>
      <c r="D561" s="47"/>
      <c r="E561" s="47"/>
      <c r="F561" s="9"/>
      <c r="G561" s="8"/>
      <c r="H561" s="47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7"/>
      <c r="B562" s="47"/>
      <c r="C562" s="47"/>
      <c r="D562" s="47"/>
      <c r="E562" s="47"/>
      <c r="F562" s="9"/>
      <c r="G562" s="8"/>
      <c r="H562" s="47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7"/>
      <c r="B563" s="47"/>
      <c r="C563" s="47"/>
      <c r="D563" s="47"/>
      <c r="E563" s="47"/>
      <c r="F563" s="9"/>
      <c r="G563" s="8"/>
      <c r="H563" s="47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7"/>
      <c r="B564" s="47"/>
      <c r="C564" s="47"/>
      <c r="D564" s="47"/>
      <c r="E564" s="47"/>
      <c r="F564" s="9"/>
      <c r="G564" s="8"/>
      <c r="H564" s="47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7"/>
      <c r="B565" s="47"/>
      <c r="C565" s="47"/>
      <c r="D565" s="47"/>
      <c r="E565" s="47"/>
      <c r="F565" s="9"/>
      <c r="G565" s="8"/>
      <c r="H565" s="47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7"/>
      <c r="B566" s="47"/>
      <c r="C566" s="47"/>
      <c r="D566" s="47"/>
      <c r="E566" s="47"/>
      <c r="F566" s="9"/>
      <c r="G566" s="8"/>
      <c r="H566" s="47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7"/>
      <c r="B567" s="47"/>
      <c r="C567" s="47"/>
      <c r="D567" s="47"/>
      <c r="E567" s="47"/>
      <c r="F567" s="9"/>
      <c r="G567" s="8"/>
      <c r="H567" s="47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7"/>
      <c r="B568" s="47"/>
      <c r="C568" s="47"/>
      <c r="D568" s="47"/>
      <c r="E568" s="47"/>
      <c r="F568" s="9"/>
      <c r="G568" s="8"/>
      <c r="H568" s="47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7"/>
      <c r="B569" s="47"/>
      <c r="C569" s="47"/>
      <c r="D569" s="47"/>
      <c r="E569" s="47"/>
      <c r="F569" s="9"/>
      <c r="G569" s="8"/>
      <c r="H569" s="47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7"/>
      <c r="B570" s="47"/>
      <c r="C570" s="47"/>
      <c r="D570" s="47"/>
      <c r="E570" s="47"/>
      <c r="F570" s="9"/>
      <c r="G570" s="8"/>
      <c r="H570" s="47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7"/>
      <c r="B571" s="47"/>
      <c r="C571" s="47"/>
      <c r="D571" s="47"/>
      <c r="E571" s="47"/>
      <c r="F571" s="9"/>
      <c r="G571" s="8"/>
      <c r="H571" s="47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7"/>
      <c r="B572" s="47"/>
      <c r="C572" s="47"/>
      <c r="D572" s="47"/>
      <c r="E572" s="47"/>
      <c r="F572" s="9"/>
      <c r="G572" s="8"/>
      <c r="H572" s="47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7"/>
      <c r="B573" s="47"/>
      <c r="C573" s="47"/>
      <c r="D573" s="47"/>
      <c r="E573" s="47"/>
      <c r="F573" s="9"/>
      <c r="G573" s="8"/>
      <c r="H573" s="47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7"/>
      <c r="B574" s="47"/>
      <c r="C574" s="47"/>
      <c r="D574" s="47"/>
      <c r="E574" s="47"/>
      <c r="F574" s="9"/>
      <c r="G574" s="8"/>
      <c r="H574" s="47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7"/>
      <c r="B575" s="47"/>
      <c r="C575" s="47"/>
      <c r="D575" s="47"/>
      <c r="E575" s="47"/>
      <c r="F575" s="9"/>
      <c r="G575" s="8"/>
      <c r="H575" s="47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7"/>
      <c r="B576" s="47"/>
      <c r="C576" s="47"/>
      <c r="D576" s="47"/>
      <c r="E576" s="47"/>
      <c r="F576" s="9"/>
      <c r="G576" s="8"/>
      <c r="H576" s="47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7"/>
      <c r="B577" s="47"/>
      <c r="C577" s="47"/>
      <c r="D577" s="47"/>
      <c r="E577" s="47"/>
      <c r="F577" s="9"/>
      <c r="G577" s="8"/>
      <c r="H577" s="47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7"/>
      <c r="B578" s="47"/>
      <c r="C578" s="47"/>
      <c r="D578" s="47"/>
      <c r="E578" s="47"/>
      <c r="F578" s="9"/>
      <c r="G578" s="8"/>
      <c r="H578" s="4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7"/>
      <c r="B579" s="47"/>
      <c r="C579" s="47"/>
      <c r="D579" s="47"/>
      <c r="E579" s="47"/>
      <c r="F579" s="9"/>
      <c r="G579" s="8"/>
      <c r="H579" s="47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7"/>
      <c r="B580" s="47"/>
      <c r="C580" s="47"/>
      <c r="D580" s="47"/>
      <c r="E580" s="47"/>
      <c r="F580" s="9"/>
      <c r="G580" s="8"/>
      <c r="H580" s="4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7"/>
      <c r="B581" s="47"/>
      <c r="C581" s="47"/>
      <c r="D581" s="47"/>
      <c r="E581" s="47"/>
      <c r="F581" s="9"/>
      <c r="G581" s="8"/>
      <c r="H581" s="47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7"/>
      <c r="B582" s="47"/>
      <c r="C582" s="47"/>
      <c r="D582" s="47"/>
      <c r="E582" s="47"/>
      <c r="F582" s="9"/>
      <c r="G582" s="8"/>
      <c r="H582" s="47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7"/>
      <c r="B583" s="47"/>
      <c r="C583" s="47"/>
      <c r="D583" s="47"/>
      <c r="E583" s="47"/>
      <c r="F583" s="9"/>
      <c r="G583" s="8"/>
      <c r="H583" s="47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7"/>
      <c r="B584" s="47"/>
      <c r="C584" s="47"/>
      <c r="D584" s="47"/>
      <c r="E584" s="47"/>
      <c r="F584" s="9"/>
      <c r="G584" s="8"/>
      <c r="H584" s="47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7"/>
      <c r="B585" s="47"/>
      <c r="C585" s="47"/>
      <c r="D585" s="47"/>
      <c r="E585" s="47"/>
      <c r="F585" s="9"/>
      <c r="G585" s="8"/>
      <c r="H585" s="47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7"/>
      <c r="B586" s="47"/>
      <c r="C586" s="47"/>
      <c r="D586" s="47"/>
      <c r="E586" s="47"/>
      <c r="F586" s="9"/>
      <c r="G586" s="8"/>
      <c r="H586" s="47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7"/>
      <c r="B587" s="47"/>
      <c r="C587" s="47"/>
      <c r="D587" s="47"/>
      <c r="E587" s="47"/>
      <c r="F587" s="9"/>
      <c r="G587" s="8"/>
      <c r="H587" s="47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7"/>
      <c r="B588" s="47"/>
      <c r="C588" s="47"/>
      <c r="D588" s="47"/>
      <c r="E588" s="47"/>
      <c r="F588" s="9"/>
      <c r="G588" s="8"/>
      <c r="H588" s="47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7"/>
      <c r="B589" s="47"/>
      <c r="C589" s="47"/>
      <c r="D589" s="47"/>
      <c r="E589" s="47"/>
      <c r="F589" s="9"/>
      <c r="G589" s="8"/>
      <c r="H589" s="47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7"/>
      <c r="B590" s="47"/>
      <c r="C590" s="47"/>
      <c r="D590" s="47"/>
      <c r="E590" s="47"/>
      <c r="F590" s="9"/>
      <c r="G590" s="8"/>
      <c r="H590" s="47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7"/>
      <c r="B591" s="47"/>
      <c r="C591" s="47"/>
      <c r="D591" s="47"/>
      <c r="E591" s="47"/>
      <c r="F591" s="9"/>
      <c r="G591" s="8"/>
      <c r="H591" s="47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7"/>
      <c r="B592" s="47"/>
      <c r="C592" s="47"/>
      <c r="D592" s="47"/>
      <c r="E592" s="47"/>
      <c r="F592" s="9"/>
      <c r="G592" s="8"/>
      <c r="H592" s="4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7"/>
      <c r="B593" s="47"/>
      <c r="C593" s="47"/>
      <c r="D593" s="47"/>
      <c r="E593" s="47"/>
      <c r="F593" s="9"/>
      <c r="G593" s="8"/>
      <c r="H593" s="47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7"/>
      <c r="B594" s="47"/>
      <c r="C594" s="47"/>
      <c r="D594" s="47"/>
      <c r="E594" s="47"/>
      <c r="F594" s="9"/>
      <c r="G594" s="8"/>
      <c r="H594" s="47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7"/>
      <c r="B595" s="47"/>
      <c r="C595" s="47"/>
      <c r="D595" s="47"/>
      <c r="E595" s="47"/>
      <c r="F595" s="9"/>
      <c r="G595" s="8"/>
      <c r="H595" s="4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7"/>
      <c r="B596" s="47"/>
      <c r="C596" s="47"/>
      <c r="D596" s="47"/>
      <c r="E596" s="47"/>
      <c r="F596" s="9"/>
      <c r="G596" s="8"/>
      <c r="H596" s="47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7"/>
      <c r="B597" s="47"/>
      <c r="C597" s="47"/>
      <c r="D597" s="47"/>
      <c r="E597" s="47"/>
      <c r="F597" s="9"/>
      <c r="G597" s="8"/>
      <c r="H597" s="47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7"/>
      <c r="B598" s="47"/>
      <c r="C598" s="47"/>
      <c r="D598" s="47"/>
      <c r="E598" s="47"/>
      <c r="F598" s="9"/>
      <c r="G598" s="8"/>
      <c r="H598" s="47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7"/>
      <c r="B599" s="47"/>
      <c r="C599" s="47"/>
      <c r="D599" s="47"/>
      <c r="E599" s="47"/>
      <c r="F599" s="9"/>
      <c r="G599" s="8"/>
      <c r="H599" s="47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7"/>
      <c r="B600" s="47"/>
      <c r="C600" s="47"/>
      <c r="D600" s="47"/>
      <c r="E600" s="47"/>
      <c r="F600" s="9"/>
      <c r="G600" s="8"/>
      <c r="H600" s="47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7"/>
      <c r="B601" s="47"/>
      <c r="C601" s="47"/>
      <c r="D601" s="47"/>
      <c r="E601" s="47"/>
      <c r="F601" s="9"/>
      <c r="G601" s="8"/>
      <c r="H601" s="47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7"/>
      <c r="B602" s="47"/>
      <c r="C602" s="47"/>
      <c r="D602" s="47"/>
      <c r="E602" s="47"/>
      <c r="F602" s="9"/>
      <c r="G602" s="8"/>
      <c r="H602" s="47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7"/>
      <c r="B603" s="47"/>
      <c r="C603" s="47"/>
      <c r="D603" s="47"/>
      <c r="E603" s="47"/>
      <c r="F603" s="9"/>
      <c r="G603" s="8"/>
      <c r="H603" s="47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7"/>
      <c r="B604" s="47"/>
      <c r="C604" s="47"/>
      <c r="D604" s="47"/>
      <c r="E604" s="47"/>
      <c r="F604" s="9"/>
      <c r="G604" s="8"/>
      <c r="H604" s="47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7"/>
      <c r="B605" s="47"/>
      <c r="C605" s="47"/>
      <c r="D605" s="47"/>
      <c r="E605" s="47"/>
      <c r="F605" s="9"/>
      <c r="G605" s="8"/>
      <c r="H605" s="47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7"/>
      <c r="B606" s="47"/>
      <c r="C606" s="47"/>
      <c r="D606" s="47"/>
      <c r="E606" s="47"/>
      <c r="F606" s="9"/>
      <c r="G606" s="8"/>
      <c r="H606" s="4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7"/>
      <c r="B607" s="47"/>
      <c r="C607" s="47"/>
      <c r="D607" s="47"/>
      <c r="E607" s="47"/>
      <c r="F607" s="9"/>
      <c r="G607" s="8"/>
      <c r="H607" s="47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7"/>
      <c r="B608" s="47"/>
      <c r="C608" s="47"/>
      <c r="D608" s="47"/>
      <c r="E608" s="47"/>
      <c r="F608" s="9"/>
      <c r="G608" s="8"/>
      <c r="H608" s="47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7"/>
      <c r="B609" s="47"/>
      <c r="C609" s="47"/>
      <c r="D609" s="47"/>
      <c r="E609" s="47"/>
      <c r="F609" s="9"/>
      <c r="G609" s="8"/>
      <c r="H609" s="4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7"/>
      <c r="B610" s="47"/>
      <c r="C610" s="47"/>
      <c r="D610" s="47"/>
      <c r="E610" s="47"/>
      <c r="F610" s="9"/>
      <c r="G610" s="8"/>
      <c r="H610" s="47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7"/>
      <c r="B611" s="47"/>
      <c r="C611" s="47"/>
      <c r="D611" s="47"/>
      <c r="E611" s="47"/>
      <c r="F611" s="9"/>
      <c r="G611" s="8"/>
      <c r="H611" s="4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7"/>
      <c r="B612" s="47"/>
      <c r="C612" s="47"/>
      <c r="D612" s="47"/>
      <c r="E612" s="47"/>
      <c r="F612" s="9"/>
      <c r="G612" s="8"/>
      <c r="H612" s="47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7"/>
      <c r="B613" s="47"/>
      <c r="C613" s="47"/>
      <c r="D613" s="47"/>
      <c r="E613" s="47"/>
      <c r="F613" s="9"/>
      <c r="G613" s="8"/>
      <c r="H613" s="47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7"/>
      <c r="B614" s="47"/>
      <c r="C614" s="47"/>
      <c r="D614" s="47"/>
      <c r="E614" s="47"/>
      <c r="F614" s="9"/>
      <c r="G614" s="8"/>
      <c r="H614" s="47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7"/>
      <c r="B615" s="47"/>
      <c r="C615" s="47"/>
      <c r="D615" s="47"/>
      <c r="E615" s="47"/>
      <c r="F615" s="9"/>
      <c r="G615" s="8"/>
      <c r="H615" s="47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7"/>
      <c r="B616" s="47"/>
      <c r="C616" s="47"/>
      <c r="D616" s="47"/>
      <c r="E616" s="47"/>
      <c r="F616" s="9"/>
      <c r="G616" s="8"/>
      <c r="H616" s="47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7"/>
      <c r="B617" s="47"/>
      <c r="C617" s="47"/>
      <c r="D617" s="47"/>
      <c r="E617" s="47"/>
      <c r="F617" s="9"/>
      <c r="G617" s="8"/>
      <c r="H617" s="47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7"/>
      <c r="B618" s="47"/>
      <c r="C618" s="47"/>
      <c r="D618" s="47"/>
      <c r="E618" s="47"/>
      <c r="F618" s="9"/>
      <c r="G618" s="8"/>
      <c r="H618" s="47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7"/>
      <c r="B619" s="47"/>
      <c r="C619" s="47"/>
      <c r="D619" s="47"/>
      <c r="E619" s="47"/>
      <c r="F619" s="9"/>
      <c r="G619" s="8"/>
      <c r="H619" s="47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7"/>
      <c r="B620" s="47"/>
      <c r="C620" s="47"/>
      <c r="D620" s="47"/>
      <c r="E620" s="47"/>
      <c r="F620" s="9"/>
      <c r="G620" s="8"/>
      <c r="H620" s="47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7"/>
      <c r="B621" s="47"/>
      <c r="C621" s="47"/>
      <c r="D621" s="47"/>
      <c r="E621" s="47"/>
      <c r="F621" s="9"/>
      <c r="G621" s="8"/>
      <c r="H621" s="47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7"/>
      <c r="B622" s="47"/>
      <c r="C622" s="47"/>
      <c r="D622" s="47"/>
      <c r="E622" s="47"/>
      <c r="F622" s="9"/>
      <c r="G622" s="8"/>
      <c r="H622" s="47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7"/>
      <c r="B623" s="47"/>
      <c r="C623" s="47"/>
      <c r="D623" s="47"/>
      <c r="E623" s="47"/>
      <c r="F623" s="9"/>
      <c r="G623" s="8"/>
      <c r="H623" s="47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7"/>
      <c r="B624" s="47"/>
      <c r="C624" s="47"/>
      <c r="D624" s="47"/>
      <c r="E624" s="47"/>
      <c r="F624" s="9"/>
      <c r="G624" s="8"/>
      <c r="H624" s="47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7"/>
      <c r="B625" s="47"/>
      <c r="C625" s="47"/>
      <c r="D625" s="47"/>
      <c r="E625" s="47"/>
      <c r="F625" s="9"/>
      <c r="G625" s="8"/>
      <c r="H625" s="47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7"/>
      <c r="B626" s="47"/>
      <c r="C626" s="47"/>
      <c r="D626" s="47"/>
      <c r="E626" s="47"/>
      <c r="F626" s="9"/>
      <c r="G626" s="8"/>
      <c r="H626" s="47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7"/>
      <c r="B627" s="47"/>
      <c r="C627" s="47"/>
      <c r="D627" s="47"/>
      <c r="E627" s="47"/>
      <c r="F627" s="9"/>
      <c r="G627" s="8"/>
      <c r="H627" s="47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7"/>
      <c r="B628" s="47"/>
      <c r="C628" s="47"/>
      <c r="D628" s="47"/>
      <c r="E628" s="47"/>
      <c r="F628" s="9"/>
      <c r="G628" s="8"/>
      <c r="H628" s="47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7"/>
      <c r="B629" s="47"/>
      <c r="C629" s="47"/>
      <c r="D629" s="47"/>
      <c r="E629" s="47"/>
      <c r="F629" s="9"/>
      <c r="G629" s="8"/>
      <c r="H629" s="47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7"/>
      <c r="B630" s="47"/>
      <c r="C630" s="47"/>
      <c r="D630" s="47"/>
      <c r="E630" s="47"/>
      <c r="F630" s="9"/>
      <c r="G630" s="8"/>
      <c r="H630" s="47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7"/>
      <c r="B631" s="47"/>
      <c r="C631" s="47"/>
      <c r="D631" s="47"/>
      <c r="E631" s="47"/>
      <c r="F631" s="9"/>
      <c r="G631" s="8"/>
      <c r="H631" s="47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7"/>
      <c r="B632" s="47"/>
      <c r="C632" s="47"/>
      <c r="D632" s="47"/>
      <c r="E632" s="47"/>
      <c r="F632" s="9"/>
      <c r="G632" s="8"/>
      <c r="H632" s="47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7"/>
      <c r="B633" s="47"/>
      <c r="C633" s="47"/>
      <c r="D633" s="47"/>
      <c r="E633" s="47"/>
      <c r="F633" s="9"/>
      <c r="G633" s="8"/>
      <c r="H633" s="47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7"/>
      <c r="B634" s="47"/>
      <c r="C634" s="47"/>
      <c r="D634" s="47"/>
      <c r="E634" s="47"/>
      <c r="F634" s="9"/>
      <c r="G634" s="8"/>
      <c r="H634" s="47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7"/>
      <c r="B635" s="47"/>
      <c r="C635" s="47"/>
      <c r="D635" s="47"/>
      <c r="E635" s="47"/>
      <c r="F635" s="9"/>
      <c r="G635" s="8"/>
      <c r="H635" s="47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7"/>
      <c r="B636" s="47"/>
      <c r="C636" s="47"/>
      <c r="D636" s="47"/>
      <c r="E636" s="47"/>
      <c r="F636" s="9"/>
      <c r="G636" s="8"/>
      <c r="H636" s="47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7"/>
      <c r="B637" s="47"/>
      <c r="C637" s="47"/>
      <c r="D637" s="47"/>
      <c r="E637" s="47"/>
      <c r="F637" s="9"/>
      <c r="G637" s="8"/>
      <c r="H637" s="47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7"/>
      <c r="B638" s="47"/>
      <c r="C638" s="47"/>
      <c r="D638" s="47"/>
      <c r="E638" s="47"/>
      <c r="F638" s="9"/>
      <c r="G638" s="8"/>
      <c r="H638" s="47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7"/>
      <c r="B639" s="47"/>
      <c r="C639" s="47"/>
      <c r="D639" s="47"/>
      <c r="E639" s="47"/>
      <c r="F639" s="9"/>
      <c r="G639" s="8"/>
      <c r="H639" s="47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7"/>
      <c r="B640" s="47"/>
      <c r="C640" s="47"/>
      <c r="D640" s="47"/>
      <c r="E640" s="47"/>
      <c r="F640" s="9"/>
      <c r="G640" s="8"/>
      <c r="H640" s="47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7"/>
      <c r="B641" s="47"/>
      <c r="C641" s="47"/>
      <c r="D641" s="47"/>
      <c r="E641" s="47"/>
      <c r="F641" s="9"/>
      <c r="G641" s="8"/>
      <c r="H641" s="47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7"/>
      <c r="B642" s="47"/>
      <c r="C642" s="47"/>
      <c r="D642" s="47"/>
      <c r="E642" s="47"/>
      <c r="F642" s="9"/>
      <c r="G642" s="8"/>
      <c r="H642" s="47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7"/>
      <c r="B643" s="47"/>
      <c r="C643" s="47"/>
      <c r="D643" s="47"/>
      <c r="E643" s="47"/>
      <c r="F643" s="9"/>
      <c r="G643" s="8"/>
      <c r="H643" s="4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7"/>
      <c r="B644" s="47"/>
      <c r="C644" s="47"/>
      <c r="D644" s="47"/>
      <c r="E644" s="47"/>
      <c r="F644" s="9"/>
      <c r="G644" s="8"/>
      <c r="H644" s="47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7"/>
      <c r="B645" s="47"/>
      <c r="C645" s="47"/>
      <c r="D645" s="47"/>
      <c r="E645" s="47"/>
      <c r="F645" s="9"/>
      <c r="G645" s="8"/>
      <c r="H645" s="4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7"/>
      <c r="B646" s="47"/>
      <c r="C646" s="47"/>
      <c r="D646" s="47"/>
      <c r="E646" s="47"/>
      <c r="F646" s="9"/>
      <c r="G646" s="8"/>
      <c r="H646" s="47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7"/>
      <c r="B647" s="47"/>
      <c r="C647" s="47"/>
      <c r="D647" s="47"/>
      <c r="E647" s="47"/>
      <c r="F647" s="9"/>
      <c r="G647" s="8"/>
      <c r="H647" s="47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7"/>
      <c r="B648" s="47"/>
      <c r="C648" s="47"/>
      <c r="D648" s="47"/>
      <c r="E648" s="47"/>
      <c r="F648" s="9"/>
      <c r="G648" s="8"/>
      <c r="H648" s="47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7"/>
      <c r="B649" s="47"/>
      <c r="C649" s="47"/>
      <c r="D649" s="47"/>
      <c r="E649" s="47"/>
      <c r="F649" s="9"/>
      <c r="G649" s="8"/>
      <c r="H649" s="47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7"/>
      <c r="B650" s="47"/>
      <c r="C650" s="47"/>
      <c r="D650" s="47"/>
      <c r="E650" s="47"/>
      <c r="F650" s="9"/>
      <c r="G650" s="8"/>
      <c r="H650" s="47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7"/>
      <c r="B651" s="47"/>
      <c r="C651" s="47"/>
      <c r="D651" s="47"/>
      <c r="E651" s="47"/>
      <c r="F651" s="9"/>
      <c r="G651" s="8"/>
      <c r="H651" s="47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7"/>
      <c r="B652" s="47"/>
      <c r="C652" s="47"/>
      <c r="D652" s="47"/>
      <c r="E652" s="47"/>
      <c r="F652" s="9"/>
      <c r="G652" s="8"/>
      <c r="H652" s="47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7"/>
      <c r="B653" s="47"/>
      <c r="C653" s="47"/>
      <c r="D653" s="47"/>
      <c r="E653" s="47"/>
      <c r="F653" s="9"/>
      <c r="G653" s="8"/>
      <c r="H653" s="47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7"/>
      <c r="B654" s="47"/>
      <c r="C654" s="47"/>
      <c r="D654" s="47"/>
      <c r="E654" s="47"/>
      <c r="F654" s="9"/>
      <c r="G654" s="8"/>
      <c r="H654" s="47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7"/>
      <c r="B655" s="47"/>
      <c r="C655" s="47"/>
      <c r="D655" s="47"/>
      <c r="E655" s="47"/>
      <c r="F655" s="9"/>
      <c r="G655" s="8"/>
      <c r="H655" s="47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7"/>
      <c r="B656" s="47"/>
      <c r="C656" s="47"/>
      <c r="D656" s="47"/>
      <c r="E656" s="47"/>
      <c r="F656" s="9"/>
      <c r="G656" s="8"/>
      <c r="H656" s="47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7"/>
      <c r="B657" s="47"/>
      <c r="C657" s="47"/>
      <c r="D657" s="47"/>
      <c r="E657" s="47"/>
      <c r="F657" s="9"/>
      <c r="G657" s="8"/>
      <c r="H657" s="47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7"/>
      <c r="B658" s="47"/>
      <c r="C658" s="47"/>
      <c r="D658" s="47"/>
      <c r="E658" s="47"/>
      <c r="F658" s="9"/>
      <c r="G658" s="8"/>
      <c r="H658" s="47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7"/>
      <c r="B659" s="47"/>
      <c r="C659" s="47"/>
      <c r="D659" s="47"/>
      <c r="E659" s="47"/>
      <c r="F659" s="9"/>
      <c r="G659" s="8"/>
      <c r="H659" s="47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7"/>
      <c r="B660" s="47"/>
      <c r="C660" s="47"/>
      <c r="D660" s="47"/>
      <c r="E660" s="47"/>
      <c r="F660" s="9"/>
      <c r="G660" s="8"/>
      <c r="H660" s="47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7"/>
      <c r="B661" s="47"/>
      <c r="C661" s="47"/>
      <c r="D661" s="47"/>
      <c r="E661" s="47"/>
      <c r="F661" s="9"/>
      <c r="G661" s="8"/>
      <c r="H661" s="47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7"/>
      <c r="B662" s="47"/>
      <c r="C662" s="47"/>
      <c r="D662" s="47"/>
      <c r="E662" s="47"/>
      <c r="F662" s="9"/>
      <c r="G662" s="8"/>
      <c r="H662" s="47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7"/>
      <c r="B663" s="47"/>
      <c r="C663" s="47"/>
      <c r="D663" s="47"/>
      <c r="E663" s="47"/>
      <c r="F663" s="9"/>
      <c r="G663" s="8"/>
      <c r="H663" s="47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7"/>
      <c r="B664" s="47"/>
      <c r="C664" s="47"/>
      <c r="D664" s="47"/>
      <c r="E664" s="47"/>
      <c r="F664" s="9"/>
      <c r="G664" s="8"/>
      <c r="H664" s="47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7"/>
      <c r="B665" s="47"/>
      <c r="C665" s="47"/>
      <c r="D665" s="47"/>
      <c r="E665" s="47"/>
      <c r="F665" s="9"/>
      <c r="G665" s="8"/>
      <c r="H665" s="47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7"/>
      <c r="B666" s="47"/>
      <c r="C666" s="47"/>
      <c r="D666" s="47"/>
      <c r="E666" s="47"/>
      <c r="F666" s="9"/>
      <c r="G666" s="8"/>
      <c r="H666" s="47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7"/>
      <c r="B667" s="47"/>
      <c r="C667" s="47"/>
      <c r="D667" s="47"/>
      <c r="E667" s="47"/>
      <c r="F667" s="9"/>
      <c r="G667" s="8"/>
      <c r="H667" s="47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7"/>
      <c r="B668" s="47"/>
      <c r="C668" s="47"/>
      <c r="D668" s="47"/>
      <c r="E668" s="47"/>
      <c r="F668" s="9"/>
      <c r="G668" s="8"/>
      <c r="H668" s="47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7"/>
      <c r="B669" s="47"/>
      <c r="C669" s="47"/>
      <c r="D669" s="47"/>
      <c r="E669" s="47"/>
      <c r="F669" s="9"/>
      <c r="G669" s="8"/>
      <c r="H669" s="47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7"/>
      <c r="B670" s="47"/>
      <c r="C670" s="47"/>
      <c r="D670" s="47"/>
      <c r="E670" s="47"/>
      <c r="F670" s="9"/>
      <c r="G670" s="8"/>
      <c r="H670" s="47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7"/>
      <c r="B671" s="47"/>
      <c r="C671" s="47"/>
      <c r="D671" s="47"/>
      <c r="E671" s="47"/>
      <c r="F671" s="9"/>
      <c r="G671" s="8"/>
      <c r="H671" s="47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7"/>
      <c r="B672" s="47"/>
      <c r="C672" s="47"/>
      <c r="D672" s="47"/>
      <c r="E672" s="47"/>
      <c r="F672" s="9"/>
      <c r="G672" s="8"/>
      <c r="H672" s="47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7"/>
      <c r="B673" s="47"/>
      <c r="C673" s="47"/>
      <c r="D673" s="47"/>
      <c r="E673" s="47"/>
      <c r="F673" s="9"/>
      <c r="G673" s="8"/>
      <c r="H673" s="47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7"/>
      <c r="B674" s="47"/>
      <c r="C674" s="47"/>
      <c r="D674" s="47"/>
      <c r="E674" s="47"/>
      <c r="F674" s="9"/>
      <c r="G674" s="8"/>
      <c r="H674" s="47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7"/>
      <c r="B675" s="47"/>
      <c r="C675" s="47"/>
      <c r="D675" s="47"/>
      <c r="E675" s="47"/>
      <c r="F675" s="9"/>
      <c r="G675" s="8"/>
      <c r="H675" s="47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7"/>
      <c r="B676" s="47"/>
      <c r="C676" s="47"/>
      <c r="D676" s="47"/>
      <c r="E676" s="47"/>
      <c r="F676" s="9"/>
      <c r="G676" s="8"/>
      <c r="H676" s="47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7"/>
      <c r="B677" s="47"/>
      <c r="C677" s="47"/>
      <c r="D677" s="47"/>
      <c r="E677" s="47"/>
      <c r="F677" s="9"/>
      <c r="G677" s="8"/>
      <c r="H677" s="4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7"/>
      <c r="B678" s="47"/>
      <c r="C678" s="47"/>
      <c r="D678" s="47"/>
      <c r="E678" s="47"/>
      <c r="F678" s="9"/>
      <c r="G678" s="8"/>
      <c r="H678" s="47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7"/>
      <c r="B679" s="47"/>
      <c r="C679" s="47"/>
      <c r="D679" s="47"/>
      <c r="E679" s="47"/>
      <c r="F679" s="9"/>
      <c r="G679" s="8"/>
      <c r="H679" s="47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7"/>
      <c r="B680" s="47"/>
      <c r="C680" s="47"/>
      <c r="D680" s="47"/>
      <c r="E680" s="47"/>
      <c r="F680" s="9"/>
      <c r="G680" s="8"/>
      <c r="H680" s="47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7"/>
      <c r="B681" s="47"/>
      <c r="C681" s="47"/>
      <c r="D681" s="47"/>
      <c r="E681" s="47"/>
      <c r="F681" s="9"/>
      <c r="G681" s="8"/>
      <c r="H681" s="47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7"/>
      <c r="B682" s="47"/>
      <c r="C682" s="47"/>
      <c r="D682" s="47"/>
      <c r="E682" s="47"/>
      <c r="F682" s="9"/>
      <c r="G682" s="8"/>
      <c r="H682" s="47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7"/>
      <c r="B683" s="47"/>
      <c r="C683" s="47"/>
      <c r="D683" s="47"/>
      <c r="E683" s="47"/>
      <c r="F683" s="9"/>
      <c r="G683" s="8"/>
      <c r="H683" s="47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7"/>
      <c r="B684" s="47"/>
      <c r="C684" s="47"/>
      <c r="D684" s="47"/>
      <c r="E684" s="47"/>
      <c r="F684" s="9"/>
      <c r="G684" s="8"/>
      <c r="H684" s="47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7"/>
      <c r="B685" s="47"/>
      <c r="C685" s="47"/>
      <c r="D685" s="47"/>
      <c r="E685" s="47"/>
      <c r="F685" s="9"/>
      <c r="G685" s="8"/>
      <c r="H685" s="47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7"/>
      <c r="B686" s="47"/>
      <c r="C686" s="47"/>
      <c r="D686" s="47"/>
      <c r="E686" s="47"/>
      <c r="F686" s="9"/>
      <c r="G686" s="8"/>
      <c r="H686" s="47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7"/>
      <c r="B687" s="47"/>
      <c r="C687" s="47"/>
      <c r="D687" s="47"/>
      <c r="E687" s="47"/>
      <c r="F687" s="9"/>
      <c r="G687" s="8"/>
      <c r="H687" s="47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7"/>
      <c r="B688" s="47"/>
      <c r="C688" s="47"/>
      <c r="D688" s="47"/>
      <c r="E688" s="47"/>
      <c r="F688" s="9"/>
      <c r="G688" s="8"/>
      <c r="H688" s="47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7"/>
      <c r="B689" s="47"/>
      <c r="C689" s="47"/>
      <c r="D689" s="47"/>
      <c r="E689" s="47"/>
      <c r="F689" s="9"/>
      <c r="G689" s="8"/>
      <c r="H689" s="47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7"/>
      <c r="B690" s="47"/>
      <c r="C690" s="47"/>
      <c r="D690" s="47"/>
      <c r="E690" s="47"/>
      <c r="F690" s="9"/>
      <c r="G690" s="8"/>
      <c r="H690" s="47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7"/>
      <c r="B691" s="47"/>
      <c r="C691" s="47"/>
      <c r="D691" s="47"/>
      <c r="E691" s="47"/>
      <c r="F691" s="9"/>
      <c r="G691" s="8"/>
      <c r="H691" s="47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7"/>
      <c r="B692" s="47"/>
      <c r="C692" s="47"/>
      <c r="D692" s="47"/>
      <c r="E692" s="47"/>
      <c r="F692" s="9"/>
      <c r="G692" s="8"/>
      <c r="H692" s="47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7"/>
      <c r="B693" s="47"/>
      <c r="C693" s="47"/>
      <c r="D693" s="47"/>
      <c r="E693" s="47"/>
      <c r="F693" s="9"/>
      <c r="G693" s="8"/>
      <c r="H693" s="47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7"/>
      <c r="B694" s="47"/>
      <c r="C694" s="47"/>
      <c r="D694" s="47"/>
      <c r="E694" s="47"/>
      <c r="F694" s="9"/>
      <c r="G694" s="8"/>
      <c r="H694" s="47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7"/>
      <c r="B695" s="47"/>
      <c r="C695" s="47"/>
      <c r="D695" s="47"/>
      <c r="E695" s="47"/>
      <c r="F695" s="9"/>
      <c r="G695" s="8"/>
      <c r="H695" s="47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7"/>
      <c r="B696" s="47"/>
      <c r="C696" s="47"/>
      <c r="D696" s="47"/>
      <c r="E696" s="47"/>
      <c r="F696" s="9"/>
      <c r="G696" s="8"/>
      <c r="H696" s="47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7"/>
      <c r="B697" s="47"/>
      <c r="C697" s="47"/>
      <c r="D697" s="47"/>
      <c r="E697" s="47"/>
      <c r="F697" s="9"/>
      <c r="G697" s="8"/>
      <c r="H697" s="47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7"/>
      <c r="B698" s="47"/>
      <c r="C698" s="47"/>
      <c r="D698" s="47"/>
      <c r="E698" s="47"/>
      <c r="F698" s="9"/>
      <c r="G698" s="8"/>
      <c r="H698" s="47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7"/>
      <c r="B699" s="47"/>
      <c r="C699" s="47"/>
      <c r="D699" s="47"/>
      <c r="E699" s="47"/>
      <c r="F699" s="9"/>
      <c r="G699" s="8"/>
      <c r="H699" s="47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7"/>
      <c r="B700" s="47"/>
      <c r="C700" s="47"/>
      <c r="D700" s="47"/>
      <c r="E700" s="47"/>
      <c r="F700" s="9"/>
      <c r="G700" s="8"/>
      <c r="H700" s="47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7"/>
      <c r="B701" s="47"/>
      <c r="C701" s="47"/>
      <c r="D701" s="47"/>
      <c r="E701" s="47"/>
      <c r="F701" s="9"/>
      <c r="G701" s="8"/>
      <c r="H701" s="47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7"/>
      <c r="B702" s="47"/>
      <c r="C702" s="47"/>
      <c r="D702" s="47"/>
      <c r="E702" s="47"/>
      <c r="F702" s="9"/>
      <c r="G702" s="8"/>
      <c r="H702" s="47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7"/>
      <c r="B703" s="47"/>
      <c r="C703" s="47"/>
      <c r="D703" s="47"/>
      <c r="E703" s="47"/>
      <c r="F703" s="9"/>
      <c r="G703" s="8"/>
      <c r="H703" s="47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7"/>
      <c r="B704" s="47"/>
      <c r="C704" s="47"/>
      <c r="D704" s="47"/>
      <c r="E704" s="47"/>
      <c r="F704" s="9"/>
      <c r="G704" s="8"/>
      <c r="H704" s="47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7"/>
      <c r="B705" s="47"/>
      <c r="C705" s="47"/>
      <c r="D705" s="47"/>
      <c r="E705" s="47"/>
      <c r="F705" s="9"/>
      <c r="G705" s="8"/>
      <c r="H705" s="47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7"/>
      <c r="B706" s="47"/>
      <c r="C706" s="47"/>
      <c r="D706" s="47"/>
      <c r="E706" s="47"/>
      <c r="F706" s="9"/>
      <c r="G706" s="8"/>
      <c r="H706" s="47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7"/>
      <c r="B707" s="47"/>
      <c r="C707" s="47"/>
      <c r="D707" s="47"/>
      <c r="E707" s="47"/>
      <c r="F707" s="9"/>
      <c r="G707" s="8"/>
      <c r="H707" s="47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7"/>
      <c r="B708" s="47"/>
      <c r="C708" s="47"/>
      <c r="D708" s="47"/>
      <c r="E708" s="47"/>
      <c r="F708" s="9"/>
      <c r="G708" s="8"/>
      <c r="H708" s="47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7"/>
      <c r="B709" s="47"/>
      <c r="C709" s="47"/>
      <c r="D709" s="47"/>
      <c r="E709" s="47"/>
      <c r="F709" s="9"/>
      <c r="G709" s="8"/>
      <c r="H709" s="47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7"/>
      <c r="B710" s="47"/>
      <c r="C710" s="47"/>
      <c r="D710" s="47"/>
      <c r="E710" s="47"/>
      <c r="F710" s="9"/>
      <c r="G710" s="8"/>
      <c r="H710" s="47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7"/>
      <c r="B711" s="47"/>
      <c r="C711" s="47"/>
      <c r="D711" s="47"/>
      <c r="E711" s="47"/>
      <c r="F711" s="9"/>
      <c r="G711" s="8"/>
      <c r="H711" s="47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7"/>
      <c r="B712" s="47"/>
      <c r="C712" s="47"/>
      <c r="D712" s="47"/>
      <c r="E712" s="47"/>
      <c r="F712" s="9"/>
      <c r="G712" s="8"/>
      <c r="H712" s="47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7"/>
      <c r="B713" s="47"/>
      <c r="C713" s="47"/>
      <c r="D713" s="47"/>
      <c r="E713" s="47"/>
      <c r="F713" s="9"/>
      <c r="G713" s="8"/>
      <c r="H713" s="47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7"/>
      <c r="B714" s="47"/>
      <c r="C714" s="47"/>
      <c r="D714" s="47"/>
      <c r="E714" s="47"/>
      <c r="F714" s="9"/>
      <c r="G714" s="8"/>
      <c r="H714" s="47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7"/>
      <c r="B715" s="47"/>
      <c r="C715" s="47"/>
      <c r="D715" s="47"/>
      <c r="E715" s="47"/>
      <c r="F715" s="9"/>
      <c r="G715" s="8"/>
      <c r="H715" s="47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7"/>
      <c r="B716" s="47"/>
      <c r="C716" s="47"/>
      <c r="D716" s="47"/>
      <c r="E716" s="47"/>
      <c r="F716" s="9"/>
      <c r="G716" s="8"/>
      <c r="H716" s="47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7"/>
      <c r="B717" s="47"/>
      <c r="C717" s="47"/>
      <c r="D717" s="47"/>
      <c r="E717" s="47"/>
      <c r="F717" s="9"/>
      <c r="G717" s="8"/>
      <c r="H717" s="47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7"/>
      <c r="B718" s="47"/>
      <c r="C718" s="47"/>
      <c r="D718" s="47"/>
      <c r="E718" s="47"/>
      <c r="F718" s="9"/>
      <c r="G718" s="8"/>
      <c r="H718" s="47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7"/>
      <c r="B719" s="47"/>
      <c r="C719" s="47"/>
      <c r="D719" s="47"/>
      <c r="E719" s="47"/>
      <c r="F719" s="9"/>
      <c r="G719" s="8"/>
      <c r="H719" s="47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7"/>
      <c r="B720" s="47"/>
      <c r="C720" s="47"/>
      <c r="D720" s="47"/>
      <c r="E720" s="47"/>
      <c r="F720" s="9"/>
      <c r="G720" s="8"/>
      <c r="H720" s="47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7"/>
      <c r="B721" s="47"/>
      <c r="C721" s="47"/>
      <c r="D721" s="47"/>
      <c r="E721" s="47"/>
      <c r="F721" s="9"/>
      <c r="G721" s="8"/>
      <c r="H721" s="47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7"/>
      <c r="B722" s="47"/>
      <c r="C722" s="47"/>
      <c r="D722" s="47"/>
      <c r="E722" s="47"/>
      <c r="F722" s="9"/>
      <c r="G722" s="8"/>
      <c r="H722" s="47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7"/>
      <c r="B723" s="47"/>
      <c r="C723" s="47"/>
      <c r="D723" s="47"/>
      <c r="E723" s="47"/>
      <c r="F723" s="9"/>
      <c r="G723" s="8"/>
      <c r="H723" s="47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7"/>
      <c r="B724" s="47"/>
      <c r="C724" s="47"/>
      <c r="D724" s="47"/>
      <c r="E724" s="47"/>
      <c r="F724" s="9"/>
      <c r="G724" s="8"/>
      <c r="H724" s="47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7"/>
      <c r="B725" s="47"/>
      <c r="C725" s="47"/>
      <c r="D725" s="47"/>
      <c r="E725" s="47"/>
      <c r="F725" s="9"/>
      <c r="G725" s="8"/>
      <c r="H725" s="47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7"/>
      <c r="B726" s="47"/>
      <c r="C726" s="47"/>
      <c r="D726" s="47"/>
      <c r="E726" s="47"/>
      <c r="F726" s="9"/>
      <c r="G726" s="8"/>
      <c r="H726" s="47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7"/>
      <c r="B727" s="47"/>
      <c r="C727" s="47"/>
      <c r="D727" s="47"/>
      <c r="E727" s="47"/>
      <c r="F727" s="9"/>
      <c r="G727" s="8"/>
      <c r="H727" s="47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7"/>
      <c r="B728" s="47"/>
      <c r="C728" s="47"/>
      <c r="D728" s="47"/>
      <c r="E728" s="47"/>
      <c r="F728" s="9"/>
      <c r="G728" s="8"/>
      <c r="H728" s="47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7"/>
      <c r="B729" s="47"/>
      <c r="C729" s="47"/>
      <c r="D729" s="47"/>
      <c r="E729" s="47"/>
      <c r="F729" s="9"/>
      <c r="G729" s="8"/>
      <c r="H729" s="47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7"/>
      <c r="B730" s="47"/>
      <c r="C730" s="47"/>
      <c r="D730" s="47"/>
      <c r="E730" s="47"/>
      <c r="F730" s="9"/>
      <c r="G730" s="8"/>
      <c r="H730" s="47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7"/>
      <c r="B731" s="47"/>
      <c r="C731" s="47"/>
      <c r="D731" s="47"/>
      <c r="E731" s="47"/>
      <c r="F731" s="9"/>
      <c r="G731" s="8"/>
      <c r="H731" s="47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7"/>
      <c r="B732" s="47"/>
      <c r="C732" s="47"/>
      <c r="D732" s="47"/>
      <c r="E732" s="47"/>
      <c r="F732" s="9"/>
      <c r="G732" s="8"/>
      <c r="H732" s="47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7"/>
      <c r="B733" s="47"/>
      <c r="C733" s="47"/>
      <c r="D733" s="47"/>
      <c r="E733" s="47"/>
      <c r="F733" s="9"/>
      <c r="G733" s="8"/>
      <c r="H733" s="47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7"/>
      <c r="B734" s="47"/>
      <c r="C734" s="47"/>
      <c r="D734" s="47"/>
      <c r="E734" s="47"/>
      <c r="F734" s="9"/>
      <c r="G734" s="8"/>
      <c r="H734" s="47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7"/>
      <c r="B735" s="47"/>
      <c r="C735" s="47"/>
      <c r="D735" s="47"/>
      <c r="E735" s="47"/>
      <c r="F735" s="9"/>
      <c r="G735" s="8"/>
      <c r="H735" s="47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7"/>
      <c r="B736" s="47"/>
      <c r="C736" s="47"/>
      <c r="D736" s="47"/>
      <c r="E736" s="47"/>
      <c r="F736" s="9"/>
      <c r="G736" s="8"/>
      <c r="H736" s="47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7"/>
      <c r="B737" s="47"/>
      <c r="C737" s="47"/>
      <c r="D737" s="47"/>
      <c r="E737" s="47"/>
      <c r="F737" s="9"/>
      <c r="G737" s="8"/>
      <c r="H737" s="47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7"/>
      <c r="B738" s="47"/>
      <c r="C738" s="47"/>
      <c r="D738" s="47"/>
      <c r="E738" s="47"/>
      <c r="F738" s="9"/>
      <c r="G738" s="8"/>
      <c r="H738" s="47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7"/>
      <c r="B739" s="47"/>
      <c r="C739" s="47"/>
      <c r="D739" s="47"/>
      <c r="E739" s="47"/>
      <c r="F739" s="9"/>
      <c r="G739" s="8"/>
      <c r="H739" s="47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7"/>
      <c r="B740" s="47"/>
      <c r="C740" s="47"/>
      <c r="D740" s="47"/>
      <c r="E740" s="47"/>
      <c r="F740" s="9"/>
      <c r="G740" s="8"/>
      <c r="H740" s="47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7"/>
      <c r="B741" s="47"/>
      <c r="C741" s="47"/>
      <c r="D741" s="47"/>
      <c r="E741" s="47"/>
      <c r="F741" s="9"/>
      <c r="G741" s="8"/>
      <c r="H741" s="47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7"/>
      <c r="B742" s="47"/>
      <c r="C742" s="47"/>
      <c r="D742" s="47"/>
      <c r="E742" s="47"/>
      <c r="F742" s="9"/>
      <c r="G742" s="8"/>
      <c r="H742" s="47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7"/>
      <c r="B743" s="47"/>
      <c r="C743" s="47"/>
      <c r="D743" s="47"/>
      <c r="E743" s="47"/>
      <c r="F743" s="9"/>
      <c r="G743" s="8"/>
      <c r="H743" s="47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7"/>
      <c r="B744" s="47"/>
      <c r="C744" s="47"/>
      <c r="D744" s="47"/>
      <c r="E744" s="47"/>
      <c r="F744" s="9"/>
      <c r="G744" s="8"/>
      <c r="H744" s="47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7"/>
      <c r="B745" s="47"/>
      <c r="C745" s="47"/>
      <c r="D745" s="47"/>
      <c r="E745" s="47"/>
      <c r="F745" s="9"/>
      <c r="G745" s="8"/>
      <c r="H745" s="47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7"/>
      <c r="B746" s="47"/>
      <c r="C746" s="47"/>
      <c r="D746" s="47"/>
      <c r="E746" s="47"/>
      <c r="F746" s="9"/>
      <c r="G746" s="8"/>
      <c r="H746" s="47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7"/>
      <c r="B747" s="47"/>
      <c r="C747" s="47"/>
      <c r="D747" s="47"/>
      <c r="E747" s="47"/>
      <c r="F747" s="9"/>
      <c r="G747" s="8"/>
      <c r="H747" s="47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7"/>
      <c r="B748" s="47"/>
      <c r="C748" s="47"/>
      <c r="D748" s="47"/>
      <c r="E748" s="47"/>
      <c r="F748" s="9"/>
      <c r="G748" s="8"/>
      <c r="H748" s="47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7"/>
      <c r="B749" s="47"/>
      <c r="C749" s="47"/>
      <c r="D749" s="47"/>
      <c r="E749" s="47"/>
      <c r="F749" s="9"/>
      <c r="G749" s="8"/>
      <c r="H749" s="47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7"/>
      <c r="B750" s="47"/>
      <c r="C750" s="47"/>
      <c r="D750" s="47"/>
      <c r="E750" s="47"/>
      <c r="F750" s="9"/>
      <c r="G750" s="8"/>
      <c r="H750" s="47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7"/>
      <c r="B751" s="47"/>
      <c r="C751" s="47"/>
      <c r="D751" s="47"/>
      <c r="E751" s="47"/>
      <c r="F751" s="9"/>
      <c r="G751" s="8"/>
      <c r="H751" s="47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7"/>
      <c r="B752" s="47"/>
      <c r="C752" s="47"/>
      <c r="D752" s="47"/>
      <c r="E752" s="47"/>
      <c r="F752" s="9"/>
      <c r="G752" s="8"/>
      <c r="H752" s="47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7"/>
      <c r="B753" s="47"/>
      <c r="C753" s="47"/>
      <c r="D753" s="47"/>
      <c r="E753" s="47"/>
      <c r="F753" s="9"/>
      <c r="G753" s="8"/>
      <c r="H753" s="47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7"/>
      <c r="B754" s="47"/>
      <c r="C754" s="47"/>
      <c r="D754" s="47"/>
      <c r="E754" s="47"/>
      <c r="F754" s="9"/>
      <c r="G754" s="8"/>
      <c r="H754" s="47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7"/>
      <c r="B755" s="47"/>
      <c r="C755" s="47"/>
      <c r="D755" s="47"/>
      <c r="E755" s="47"/>
      <c r="F755" s="9"/>
      <c r="G755" s="8"/>
      <c r="H755" s="47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7"/>
      <c r="B756" s="47"/>
      <c r="C756" s="47"/>
      <c r="D756" s="47"/>
      <c r="E756" s="47"/>
      <c r="F756" s="9"/>
      <c r="G756" s="8"/>
      <c r="H756" s="47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7"/>
      <c r="B757" s="47"/>
      <c r="C757" s="47"/>
      <c r="D757" s="47"/>
      <c r="E757" s="47"/>
      <c r="F757" s="9"/>
      <c r="G757" s="8"/>
      <c r="H757" s="47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7"/>
      <c r="B758" s="47"/>
      <c r="C758" s="47"/>
      <c r="D758" s="47"/>
      <c r="E758" s="47"/>
      <c r="F758" s="9"/>
      <c r="G758" s="8"/>
      <c r="H758" s="47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7"/>
      <c r="B759" s="47"/>
      <c r="C759" s="47"/>
      <c r="D759" s="47"/>
      <c r="E759" s="47"/>
      <c r="F759" s="9"/>
      <c r="G759" s="8"/>
      <c r="H759" s="47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7"/>
      <c r="B760" s="47"/>
      <c r="C760" s="47"/>
      <c r="D760" s="47"/>
      <c r="E760" s="47"/>
      <c r="F760" s="9"/>
      <c r="G760" s="8"/>
      <c r="H760" s="47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7"/>
      <c r="B761" s="47"/>
      <c r="C761" s="47"/>
      <c r="D761" s="47"/>
      <c r="E761" s="47"/>
      <c r="F761" s="9"/>
      <c r="G761" s="8"/>
      <c r="H761" s="47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7"/>
      <c r="B762" s="47"/>
      <c r="C762" s="47"/>
      <c r="D762" s="47"/>
      <c r="E762" s="47"/>
      <c r="F762" s="9"/>
      <c r="G762" s="8"/>
      <c r="H762" s="47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7"/>
      <c r="B763" s="47"/>
      <c r="C763" s="47"/>
      <c r="D763" s="47"/>
      <c r="E763" s="47"/>
      <c r="F763" s="9"/>
      <c r="G763" s="8"/>
      <c r="H763" s="47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7"/>
      <c r="B764" s="47"/>
      <c r="C764" s="47"/>
      <c r="D764" s="47"/>
      <c r="E764" s="47"/>
      <c r="F764" s="9"/>
      <c r="G764" s="8"/>
      <c r="H764" s="47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7"/>
      <c r="B765" s="47"/>
      <c r="C765" s="47"/>
      <c r="D765" s="47"/>
      <c r="E765" s="47"/>
      <c r="F765" s="9"/>
      <c r="G765" s="8"/>
      <c r="H765" s="47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7"/>
      <c r="B766" s="47"/>
      <c r="C766" s="47"/>
      <c r="D766" s="47"/>
      <c r="E766" s="47"/>
      <c r="F766" s="9"/>
      <c r="G766" s="8"/>
      <c r="H766" s="47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7"/>
      <c r="B767" s="47"/>
      <c r="C767" s="47"/>
      <c r="D767" s="47"/>
      <c r="E767" s="47"/>
      <c r="F767" s="9"/>
      <c r="G767" s="8"/>
      <c r="H767" s="47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7"/>
      <c r="B768" s="47"/>
      <c r="C768" s="47"/>
      <c r="D768" s="47"/>
      <c r="E768" s="47"/>
      <c r="F768" s="9"/>
      <c r="G768" s="8"/>
      <c r="H768" s="47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7"/>
      <c r="B769" s="47"/>
      <c r="C769" s="47"/>
      <c r="D769" s="47"/>
      <c r="E769" s="47"/>
      <c r="F769" s="9"/>
      <c r="G769" s="8"/>
      <c r="H769" s="47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7"/>
      <c r="B770" s="47"/>
      <c r="C770" s="47"/>
      <c r="D770" s="47"/>
      <c r="E770" s="47"/>
      <c r="F770" s="9"/>
      <c r="G770" s="8"/>
      <c r="H770" s="47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7"/>
      <c r="B771" s="47"/>
      <c r="C771" s="47"/>
      <c r="D771" s="47"/>
      <c r="E771" s="47"/>
      <c r="F771" s="9"/>
      <c r="G771" s="8"/>
      <c r="H771" s="47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7"/>
      <c r="B772" s="47"/>
      <c r="C772" s="47"/>
      <c r="D772" s="47"/>
      <c r="E772" s="47"/>
      <c r="F772" s="9"/>
      <c r="G772" s="8"/>
      <c r="H772" s="47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7"/>
      <c r="B773" s="47"/>
      <c r="C773" s="47"/>
      <c r="D773" s="47"/>
      <c r="E773" s="47"/>
      <c r="F773" s="9"/>
      <c r="G773" s="8"/>
      <c r="H773" s="47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7"/>
      <c r="B774" s="47"/>
      <c r="C774" s="47"/>
      <c r="D774" s="47"/>
      <c r="E774" s="47"/>
      <c r="F774" s="9"/>
      <c r="G774" s="8"/>
      <c r="H774" s="47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7"/>
      <c r="B775" s="47"/>
      <c r="C775" s="47"/>
      <c r="D775" s="47"/>
      <c r="E775" s="47"/>
      <c r="F775" s="9"/>
      <c r="G775" s="8"/>
      <c r="H775" s="47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7"/>
      <c r="B776" s="47"/>
      <c r="C776" s="47"/>
      <c r="D776" s="47"/>
      <c r="E776" s="47"/>
      <c r="F776" s="9"/>
      <c r="G776" s="8"/>
      <c r="H776" s="47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7"/>
      <c r="B777" s="47"/>
      <c r="C777" s="47"/>
      <c r="D777" s="47"/>
      <c r="E777" s="47"/>
      <c r="F777" s="9"/>
      <c r="G777" s="8"/>
      <c r="H777" s="47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7"/>
      <c r="B778" s="47"/>
      <c r="C778" s="47"/>
      <c r="D778" s="47"/>
      <c r="E778" s="47"/>
      <c r="F778" s="9"/>
      <c r="G778" s="8"/>
      <c r="H778" s="47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7"/>
      <c r="B779" s="47"/>
      <c r="C779" s="47"/>
      <c r="D779" s="47"/>
      <c r="E779" s="47"/>
      <c r="F779" s="9"/>
      <c r="G779" s="8"/>
      <c r="H779" s="47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7"/>
      <c r="B780" s="47"/>
      <c r="C780" s="47"/>
      <c r="D780" s="47"/>
      <c r="E780" s="47"/>
      <c r="F780" s="9"/>
      <c r="G780" s="8"/>
      <c r="H780" s="47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7"/>
      <c r="B781" s="47"/>
      <c r="C781" s="47"/>
      <c r="D781" s="47"/>
      <c r="E781" s="47"/>
      <c r="F781" s="9"/>
      <c r="G781" s="8"/>
      <c r="H781" s="47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7"/>
      <c r="B782" s="47"/>
      <c r="C782" s="47"/>
      <c r="D782" s="47"/>
      <c r="E782" s="47"/>
      <c r="F782" s="9"/>
      <c r="G782" s="8"/>
      <c r="H782" s="47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7"/>
      <c r="B783" s="47"/>
      <c r="C783" s="47"/>
      <c r="D783" s="47"/>
      <c r="E783" s="47"/>
      <c r="F783" s="9"/>
      <c r="G783" s="8"/>
      <c r="H783" s="47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7"/>
      <c r="B784" s="47"/>
      <c r="C784" s="47"/>
      <c r="D784" s="47"/>
      <c r="E784" s="47"/>
      <c r="F784" s="9"/>
      <c r="G784" s="8"/>
      <c r="H784" s="47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7"/>
      <c r="B785" s="47"/>
      <c r="C785" s="47"/>
      <c r="D785" s="47"/>
      <c r="E785" s="47"/>
      <c r="F785" s="9"/>
      <c r="G785" s="8"/>
      <c r="H785" s="47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7"/>
      <c r="B786" s="47"/>
      <c r="C786" s="47"/>
      <c r="D786" s="47"/>
      <c r="E786" s="47"/>
      <c r="F786" s="9"/>
      <c r="G786" s="8"/>
      <c r="H786" s="47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7"/>
      <c r="B787" s="47"/>
      <c r="C787" s="47"/>
      <c r="D787" s="47"/>
      <c r="E787" s="47"/>
      <c r="F787" s="9"/>
      <c r="G787" s="8"/>
      <c r="H787" s="47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7"/>
      <c r="B788" s="47"/>
      <c r="C788" s="47"/>
      <c r="D788" s="47"/>
      <c r="E788" s="47"/>
      <c r="F788" s="9"/>
      <c r="G788" s="8"/>
      <c r="H788" s="47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7"/>
      <c r="B789" s="47"/>
      <c r="C789" s="47"/>
      <c r="D789" s="47"/>
      <c r="E789" s="47"/>
      <c r="F789" s="9"/>
      <c r="G789" s="8"/>
      <c r="H789" s="47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7"/>
      <c r="B790" s="47"/>
      <c r="C790" s="47"/>
      <c r="D790" s="47"/>
      <c r="E790" s="47"/>
      <c r="F790" s="9"/>
      <c r="G790" s="8"/>
      <c r="H790" s="47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7"/>
      <c r="B791" s="47"/>
      <c r="C791" s="47"/>
      <c r="D791" s="47"/>
      <c r="E791" s="47"/>
      <c r="F791" s="9"/>
      <c r="G791" s="8"/>
      <c r="H791" s="47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7"/>
      <c r="B792" s="47"/>
      <c r="C792" s="47"/>
      <c r="D792" s="47"/>
      <c r="E792" s="47"/>
      <c r="F792" s="9"/>
      <c r="G792" s="8"/>
      <c r="H792" s="47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7"/>
      <c r="B793" s="47"/>
      <c r="C793" s="47"/>
      <c r="D793" s="47"/>
      <c r="E793" s="47"/>
      <c r="F793" s="9"/>
      <c r="G793" s="8"/>
      <c r="H793" s="47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7"/>
      <c r="B794" s="47"/>
      <c r="C794" s="47"/>
      <c r="D794" s="47"/>
      <c r="E794" s="47"/>
      <c r="F794" s="9"/>
      <c r="G794" s="8"/>
      <c r="H794" s="47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7"/>
      <c r="B795" s="47"/>
      <c r="C795" s="47"/>
      <c r="D795" s="47"/>
      <c r="E795" s="47"/>
      <c r="F795" s="9"/>
      <c r="G795" s="8"/>
      <c r="H795" s="47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7"/>
      <c r="B796" s="47"/>
      <c r="C796" s="47"/>
      <c r="D796" s="47"/>
      <c r="E796" s="47"/>
      <c r="F796" s="9"/>
      <c r="G796" s="8"/>
      <c r="H796" s="47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7"/>
      <c r="B797" s="47"/>
      <c r="C797" s="47"/>
      <c r="D797" s="47"/>
      <c r="E797" s="47"/>
      <c r="F797" s="9"/>
      <c r="G797" s="8"/>
      <c r="H797" s="47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7"/>
      <c r="B798" s="47"/>
      <c r="C798" s="47"/>
      <c r="D798" s="47"/>
      <c r="E798" s="47"/>
      <c r="F798" s="9"/>
      <c r="G798" s="8"/>
      <c r="H798" s="47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7"/>
      <c r="B799" s="47"/>
      <c r="C799" s="47"/>
      <c r="D799" s="47"/>
      <c r="E799" s="47"/>
      <c r="F799" s="9"/>
      <c r="G799" s="8"/>
      <c r="H799" s="47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7"/>
      <c r="B800" s="47"/>
      <c r="C800" s="47"/>
      <c r="D800" s="47"/>
      <c r="E800" s="47"/>
      <c r="F800" s="9"/>
      <c r="G800" s="8"/>
      <c r="H800" s="47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7"/>
      <c r="B801" s="47"/>
      <c r="C801" s="47"/>
      <c r="D801" s="47"/>
      <c r="E801" s="47"/>
      <c r="F801" s="9"/>
      <c r="G801" s="8"/>
      <c r="H801" s="47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7"/>
      <c r="B802" s="47"/>
      <c r="C802" s="47"/>
      <c r="D802" s="47"/>
      <c r="E802" s="47"/>
      <c r="F802" s="9"/>
      <c r="G802" s="8"/>
      <c r="H802" s="47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7"/>
      <c r="B803" s="47"/>
      <c r="C803" s="47"/>
      <c r="D803" s="47"/>
      <c r="E803" s="47"/>
      <c r="F803" s="9"/>
      <c r="G803" s="8"/>
      <c r="H803" s="47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7"/>
      <c r="B804" s="47"/>
      <c r="C804" s="47"/>
      <c r="D804" s="47"/>
      <c r="E804" s="47"/>
      <c r="F804" s="9"/>
      <c r="G804" s="8"/>
      <c r="H804" s="47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7"/>
      <c r="B805" s="47"/>
      <c r="C805" s="47"/>
      <c r="D805" s="47"/>
      <c r="E805" s="47"/>
      <c r="F805" s="9"/>
      <c r="G805" s="8"/>
      <c r="H805" s="47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7"/>
      <c r="B806" s="47"/>
      <c r="C806" s="47"/>
      <c r="D806" s="47"/>
      <c r="E806" s="47"/>
      <c r="F806" s="9"/>
      <c r="G806" s="8"/>
      <c r="H806" s="47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7"/>
      <c r="B807" s="47"/>
      <c r="C807" s="47"/>
      <c r="D807" s="47"/>
      <c r="E807" s="47"/>
      <c r="F807" s="9"/>
      <c r="G807" s="8"/>
      <c r="H807" s="47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7"/>
      <c r="B808" s="47"/>
      <c r="C808" s="47"/>
      <c r="D808" s="47"/>
      <c r="E808" s="47"/>
      <c r="F808" s="9"/>
      <c r="G808" s="8"/>
      <c r="H808" s="47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7"/>
      <c r="B809" s="47"/>
      <c r="C809" s="47"/>
      <c r="D809" s="47"/>
      <c r="E809" s="47"/>
      <c r="F809" s="9"/>
      <c r="G809" s="8"/>
      <c r="H809" s="47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7"/>
      <c r="B810" s="47"/>
      <c r="C810" s="47"/>
      <c r="D810" s="47"/>
      <c r="E810" s="47"/>
      <c r="F810" s="9"/>
      <c r="G810" s="8"/>
      <c r="H810" s="47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7"/>
      <c r="B811" s="47"/>
      <c r="C811" s="47"/>
      <c r="D811" s="47"/>
      <c r="E811" s="47"/>
      <c r="F811" s="9"/>
      <c r="G811" s="8"/>
      <c r="H811" s="47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7"/>
      <c r="B812" s="47"/>
      <c r="C812" s="47"/>
      <c r="D812" s="47"/>
      <c r="E812" s="47"/>
      <c r="F812" s="9"/>
      <c r="G812" s="8"/>
      <c r="H812" s="47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7"/>
      <c r="B813" s="47"/>
      <c r="C813" s="47"/>
      <c r="D813" s="47"/>
      <c r="E813" s="47"/>
      <c r="F813" s="9"/>
      <c r="G813" s="8"/>
      <c r="H813" s="47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7"/>
      <c r="B814" s="47"/>
      <c r="C814" s="47"/>
      <c r="D814" s="47"/>
      <c r="E814" s="47"/>
      <c r="F814" s="9"/>
      <c r="G814" s="8"/>
      <c r="H814" s="47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7"/>
      <c r="B815" s="47"/>
      <c r="C815" s="47"/>
      <c r="D815" s="47"/>
      <c r="E815" s="47"/>
      <c r="F815" s="9"/>
      <c r="G815" s="8"/>
      <c r="H815" s="47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7"/>
      <c r="B816" s="47"/>
      <c r="C816" s="47"/>
      <c r="D816" s="47"/>
      <c r="E816" s="47"/>
      <c r="F816" s="9"/>
      <c r="G816" s="8"/>
      <c r="H816" s="47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7"/>
      <c r="B817" s="47"/>
      <c r="C817" s="47"/>
      <c r="D817" s="47"/>
      <c r="E817" s="47"/>
      <c r="F817" s="9"/>
      <c r="G817" s="8"/>
      <c r="H817" s="47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7"/>
      <c r="B818" s="47"/>
      <c r="C818" s="47"/>
      <c r="D818" s="47"/>
      <c r="E818" s="47"/>
      <c r="F818" s="9"/>
      <c r="G818" s="8"/>
      <c r="H818" s="47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7"/>
      <c r="B819" s="47"/>
      <c r="C819" s="47"/>
      <c r="D819" s="47"/>
      <c r="E819" s="47"/>
      <c r="F819" s="9"/>
      <c r="G819" s="8"/>
      <c r="H819" s="47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7"/>
      <c r="B820" s="47"/>
      <c r="C820" s="47"/>
      <c r="D820" s="47"/>
      <c r="E820" s="47"/>
      <c r="F820" s="9"/>
      <c r="G820" s="8"/>
      <c r="H820" s="47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7"/>
      <c r="B821" s="47"/>
      <c r="C821" s="47"/>
      <c r="D821" s="47"/>
      <c r="E821" s="47"/>
      <c r="F821" s="9"/>
      <c r="G821" s="8"/>
      <c r="H821" s="47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7"/>
      <c r="B822" s="47"/>
      <c r="C822" s="47"/>
      <c r="D822" s="47"/>
      <c r="E822" s="47"/>
      <c r="F822" s="9"/>
      <c r="G822" s="8"/>
      <c r="H822" s="47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7"/>
      <c r="B823" s="47"/>
      <c r="C823" s="47"/>
      <c r="D823" s="47"/>
      <c r="E823" s="47"/>
      <c r="F823" s="9"/>
      <c r="G823" s="8"/>
      <c r="H823" s="47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7"/>
      <c r="B824" s="47"/>
      <c r="C824" s="47"/>
      <c r="D824" s="47"/>
      <c r="E824" s="47"/>
      <c r="F824" s="9"/>
      <c r="G824" s="8"/>
      <c r="H824" s="47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7"/>
      <c r="B825" s="47"/>
      <c r="C825" s="47"/>
      <c r="D825" s="47"/>
      <c r="E825" s="47"/>
      <c r="F825" s="9"/>
      <c r="G825" s="8"/>
      <c r="H825" s="47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7"/>
      <c r="B826" s="47"/>
      <c r="C826" s="47"/>
      <c r="D826" s="47"/>
      <c r="E826" s="47"/>
      <c r="F826" s="9"/>
      <c r="G826" s="8"/>
      <c r="H826" s="47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7"/>
      <c r="B827" s="47"/>
      <c r="C827" s="47"/>
      <c r="D827" s="47"/>
      <c r="E827" s="47"/>
      <c r="F827" s="9"/>
      <c r="G827" s="8"/>
      <c r="H827" s="47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7"/>
      <c r="B828" s="47"/>
      <c r="C828" s="47"/>
      <c r="D828" s="47"/>
      <c r="E828" s="47"/>
      <c r="F828" s="9"/>
      <c r="G828" s="8"/>
      <c r="H828" s="47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7"/>
      <c r="B829" s="47"/>
      <c r="C829" s="47"/>
      <c r="D829" s="47"/>
      <c r="E829" s="47"/>
      <c r="F829" s="9"/>
      <c r="G829" s="8"/>
      <c r="H829" s="47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7"/>
      <c r="B830" s="47"/>
      <c r="C830" s="47"/>
      <c r="D830" s="47"/>
      <c r="E830" s="47"/>
      <c r="F830" s="9"/>
      <c r="G830" s="8"/>
      <c r="H830" s="47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7"/>
      <c r="B831" s="47"/>
      <c r="C831" s="47"/>
      <c r="D831" s="47"/>
      <c r="E831" s="47"/>
      <c r="F831" s="9"/>
      <c r="G831" s="8"/>
      <c r="H831" s="47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7"/>
      <c r="B832" s="47"/>
      <c r="C832" s="47"/>
      <c r="D832" s="47"/>
      <c r="E832" s="47"/>
      <c r="F832" s="9"/>
      <c r="G832" s="8"/>
      <c r="H832" s="47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7"/>
      <c r="B833" s="47"/>
      <c r="C833" s="47"/>
      <c r="D833" s="47"/>
      <c r="E833" s="47"/>
      <c r="F833" s="9"/>
      <c r="G833" s="8"/>
      <c r="H833" s="47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7"/>
      <c r="B834" s="47"/>
      <c r="C834" s="47"/>
      <c r="D834" s="47"/>
      <c r="E834" s="47"/>
      <c r="F834" s="9"/>
      <c r="G834" s="8"/>
      <c r="H834" s="47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7"/>
      <c r="B835" s="47"/>
      <c r="C835" s="47"/>
      <c r="D835" s="47"/>
      <c r="E835" s="47"/>
      <c r="F835" s="9"/>
      <c r="G835" s="8"/>
      <c r="H835" s="47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7"/>
      <c r="B836" s="47"/>
      <c r="C836" s="47"/>
      <c r="D836" s="47"/>
      <c r="E836" s="47"/>
      <c r="F836" s="9"/>
      <c r="G836" s="8"/>
      <c r="H836" s="47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7"/>
      <c r="B837" s="47"/>
      <c r="C837" s="47"/>
      <c r="D837" s="47"/>
      <c r="E837" s="47"/>
      <c r="F837" s="9"/>
      <c r="G837" s="8"/>
      <c r="H837" s="47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7"/>
      <c r="B838" s="47"/>
      <c r="C838" s="47"/>
      <c r="D838" s="47"/>
      <c r="E838" s="47"/>
      <c r="F838" s="9"/>
      <c r="G838" s="8"/>
      <c r="H838" s="47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7"/>
      <c r="B839" s="47"/>
      <c r="C839" s="47"/>
      <c r="D839" s="47"/>
      <c r="E839" s="47"/>
      <c r="F839" s="9"/>
      <c r="G839" s="8"/>
      <c r="H839" s="47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7"/>
      <c r="B840" s="47"/>
      <c r="C840" s="47"/>
      <c r="D840" s="47"/>
      <c r="E840" s="47"/>
      <c r="F840" s="9"/>
      <c r="G840" s="8"/>
      <c r="H840" s="47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7"/>
      <c r="B841" s="47"/>
      <c r="C841" s="47"/>
      <c r="D841" s="47"/>
      <c r="E841" s="47"/>
      <c r="F841" s="9"/>
      <c r="G841" s="8"/>
      <c r="H841" s="47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7"/>
      <c r="B842" s="47"/>
      <c r="C842" s="47"/>
      <c r="D842" s="47"/>
      <c r="E842" s="47"/>
      <c r="F842" s="9"/>
      <c r="G842" s="8"/>
      <c r="H842" s="47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7"/>
      <c r="B843" s="47"/>
      <c r="C843" s="47"/>
      <c r="D843" s="47"/>
      <c r="E843" s="47"/>
      <c r="F843" s="9"/>
      <c r="G843" s="8"/>
      <c r="H843" s="47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7"/>
      <c r="B844" s="47"/>
      <c r="C844" s="47"/>
      <c r="D844" s="47"/>
      <c r="E844" s="47"/>
      <c r="F844" s="9"/>
      <c r="G844" s="8"/>
      <c r="H844" s="47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7"/>
      <c r="B845" s="47"/>
      <c r="C845" s="47"/>
      <c r="D845" s="47"/>
      <c r="E845" s="47"/>
      <c r="F845" s="9"/>
      <c r="G845" s="8"/>
      <c r="H845" s="47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7"/>
      <c r="B846" s="47"/>
      <c r="C846" s="47"/>
      <c r="D846" s="47"/>
      <c r="E846" s="47"/>
      <c r="F846" s="9"/>
      <c r="G846" s="8"/>
      <c r="H846" s="47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7"/>
      <c r="B847" s="47"/>
      <c r="C847" s="47"/>
      <c r="D847" s="47"/>
      <c r="E847" s="47"/>
      <c r="F847" s="9"/>
      <c r="G847" s="8"/>
      <c r="H847" s="47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7"/>
      <c r="B848" s="47"/>
      <c r="C848" s="47"/>
      <c r="D848" s="47"/>
      <c r="E848" s="47"/>
      <c r="F848" s="9"/>
      <c r="G848" s="8"/>
      <c r="H848" s="47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7"/>
      <c r="B849" s="47"/>
      <c r="C849" s="47"/>
      <c r="D849" s="47"/>
      <c r="E849" s="47"/>
      <c r="F849" s="9"/>
      <c r="G849" s="8"/>
      <c r="H849" s="47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7"/>
      <c r="B850" s="47"/>
      <c r="C850" s="47"/>
      <c r="D850" s="47"/>
      <c r="E850" s="47"/>
      <c r="F850" s="9"/>
      <c r="G850" s="8"/>
      <c r="H850" s="47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7"/>
      <c r="B851" s="47"/>
      <c r="C851" s="47"/>
      <c r="D851" s="47"/>
      <c r="E851" s="47"/>
      <c r="F851" s="9"/>
      <c r="G851" s="8"/>
      <c r="H851" s="47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7"/>
      <c r="B852" s="47"/>
      <c r="C852" s="47"/>
      <c r="D852" s="47"/>
      <c r="E852" s="47"/>
      <c r="F852" s="9"/>
      <c r="G852" s="8"/>
      <c r="H852" s="47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7"/>
      <c r="B853" s="47"/>
      <c r="C853" s="47"/>
      <c r="D853" s="47"/>
      <c r="E853" s="47"/>
      <c r="F853" s="9"/>
      <c r="G853" s="8"/>
      <c r="H853" s="47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7"/>
      <c r="B854" s="47"/>
      <c r="C854" s="47"/>
      <c r="D854" s="47"/>
      <c r="E854" s="47"/>
      <c r="F854" s="9"/>
      <c r="G854" s="8"/>
      <c r="H854" s="47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7"/>
      <c r="B855" s="47"/>
      <c r="C855" s="47"/>
      <c r="D855" s="47"/>
      <c r="E855" s="47"/>
      <c r="F855" s="9"/>
      <c r="G855" s="8"/>
      <c r="H855" s="47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7"/>
      <c r="B856" s="47"/>
      <c r="C856" s="47"/>
      <c r="D856" s="47"/>
      <c r="E856" s="47"/>
      <c r="F856" s="9"/>
      <c r="G856" s="8"/>
      <c r="H856" s="47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7"/>
      <c r="B857" s="47"/>
      <c r="C857" s="47"/>
      <c r="D857" s="47"/>
      <c r="E857" s="47"/>
      <c r="F857" s="9"/>
      <c r="G857" s="8"/>
      <c r="H857" s="47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7"/>
      <c r="B858" s="47"/>
      <c r="C858" s="47"/>
      <c r="D858" s="47"/>
      <c r="E858" s="47"/>
      <c r="F858" s="9"/>
      <c r="G858" s="8"/>
      <c r="H858" s="47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7"/>
      <c r="B859" s="47"/>
      <c r="C859" s="47"/>
      <c r="D859" s="47"/>
      <c r="E859" s="47"/>
      <c r="F859" s="9"/>
      <c r="G859" s="8"/>
      <c r="H859" s="47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7"/>
      <c r="B860" s="47"/>
      <c r="C860" s="47"/>
      <c r="D860" s="47"/>
      <c r="E860" s="47"/>
      <c r="F860" s="9"/>
      <c r="G860" s="8"/>
      <c r="H860" s="47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7"/>
      <c r="B861" s="47"/>
      <c r="C861" s="47"/>
      <c r="D861" s="47"/>
      <c r="E861" s="47"/>
      <c r="F861" s="9"/>
      <c r="G861" s="8"/>
      <c r="H861" s="47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7"/>
      <c r="B862" s="47"/>
      <c r="C862" s="47"/>
      <c r="D862" s="47"/>
      <c r="E862" s="47"/>
      <c r="F862" s="9"/>
      <c r="G862" s="8"/>
      <c r="H862" s="47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7"/>
      <c r="B863" s="47"/>
      <c r="C863" s="47"/>
      <c r="D863" s="47"/>
      <c r="E863" s="47"/>
      <c r="F863" s="9"/>
      <c r="G863" s="8"/>
      <c r="H863" s="47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7"/>
      <c r="B864" s="47"/>
      <c r="C864" s="47"/>
      <c r="D864" s="47"/>
      <c r="E864" s="47"/>
      <c r="F864" s="9"/>
      <c r="G864" s="8"/>
      <c r="H864" s="47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7"/>
      <c r="B865" s="47"/>
      <c r="C865" s="47"/>
      <c r="D865" s="47"/>
      <c r="E865" s="47"/>
      <c r="F865" s="9"/>
      <c r="G865" s="8"/>
      <c r="H865" s="47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7"/>
      <c r="B866" s="47"/>
      <c r="C866" s="47"/>
      <c r="D866" s="47"/>
      <c r="E866" s="47"/>
      <c r="F866" s="9"/>
      <c r="G866" s="8"/>
      <c r="H866" s="47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7"/>
      <c r="B867" s="47"/>
      <c r="C867" s="47"/>
      <c r="D867" s="47"/>
      <c r="E867" s="47"/>
      <c r="F867" s="9"/>
      <c r="G867" s="8"/>
      <c r="H867" s="47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7"/>
      <c r="B868" s="47"/>
      <c r="C868" s="47"/>
      <c r="D868" s="47"/>
      <c r="E868" s="47"/>
      <c r="F868" s="9"/>
      <c r="G868" s="8"/>
      <c r="H868" s="47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7"/>
      <c r="B869" s="47"/>
      <c r="C869" s="47"/>
      <c r="D869" s="47"/>
      <c r="E869" s="47"/>
      <c r="F869" s="9"/>
      <c r="G869" s="8"/>
      <c r="H869" s="47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7"/>
      <c r="B870" s="47"/>
      <c r="C870" s="47"/>
      <c r="D870" s="47"/>
      <c r="E870" s="47"/>
      <c r="F870" s="9"/>
      <c r="G870" s="8"/>
      <c r="H870" s="47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7"/>
      <c r="B871" s="47"/>
      <c r="C871" s="47"/>
      <c r="D871" s="47"/>
      <c r="E871" s="47"/>
      <c r="F871" s="9"/>
      <c r="G871" s="8"/>
      <c r="H871" s="47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7"/>
      <c r="B872" s="47"/>
      <c r="C872" s="47"/>
      <c r="D872" s="47"/>
      <c r="E872" s="47"/>
      <c r="F872" s="9"/>
      <c r="G872" s="8"/>
      <c r="H872" s="47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7"/>
      <c r="B873" s="47"/>
      <c r="C873" s="47"/>
      <c r="D873" s="47"/>
      <c r="E873" s="47"/>
      <c r="F873" s="9"/>
      <c r="G873" s="8"/>
      <c r="H873" s="47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7"/>
      <c r="B874" s="47"/>
      <c r="C874" s="47"/>
      <c r="D874" s="47"/>
      <c r="E874" s="47"/>
      <c r="F874" s="9"/>
      <c r="G874" s="8"/>
      <c r="H874" s="47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7"/>
      <c r="B875" s="47"/>
      <c r="C875" s="47"/>
      <c r="D875" s="47"/>
      <c r="E875" s="47"/>
      <c r="F875" s="9"/>
      <c r="G875" s="8"/>
      <c r="H875" s="47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7"/>
      <c r="B876" s="47"/>
      <c r="C876" s="47"/>
      <c r="D876" s="47"/>
      <c r="E876" s="47"/>
      <c r="F876" s="9"/>
      <c r="G876" s="8"/>
      <c r="H876" s="47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7"/>
      <c r="B877" s="47"/>
      <c r="C877" s="47"/>
      <c r="D877" s="47"/>
      <c r="E877" s="47"/>
      <c r="F877" s="9"/>
      <c r="G877" s="8"/>
      <c r="H877" s="47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7"/>
      <c r="B878" s="47"/>
      <c r="C878" s="47"/>
      <c r="D878" s="47"/>
      <c r="E878" s="47"/>
      <c r="F878" s="9"/>
      <c r="G878" s="8"/>
      <c r="H878" s="47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7"/>
      <c r="B879" s="47"/>
      <c r="C879" s="47"/>
      <c r="D879" s="47"/>
      <c r="E879" s="47"/>
      <c r="F879" s="9"/>
      <c r="G879" s="8"/>
      <c r="H879" s="47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7"/>
      <c r="B880" s="47"/>
      <c r="C880" s="47"/>
      <c r="D880" s="47"/>
      <c r="E880" s="47"/>
      <c r="F880" s="9"/>
      <c r="G880" s="8"/>
      <c r="H880" s="47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7"/>
      <c r="B881" s="47"/>
      <c r="C881" s="47"/>
      <c r="D881" s="47"/>
      <c r="E881" s="47"/>
      <c r="F881" s="9"/>
      <c r="G881" s="8"/>
      <c r="H881" s="47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7"/>
      <c r="B882" s="47"/>
      <c r="C882" s="47"/>
      <c r="D882" s="47"/>
      <c r="E882" s="47"/>
      <c r="F882" s="9"/>
      <c r="G882" s="8"/>
      <c r="H882" s="47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7"/>
      <c r="B883" s="47"/>
      <c r="C883" s="47"/>
      <c r="D883" s="47"/>
      <c r="E883" s="47"/>
      <c r="F883" s="9"/>
      <c r="G883" s="8"/>
      <c r="H883" s="47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7"/>
      <c r="B884" s="47"/>
      <c r="C884" s="47"/>
      <c r="D884" s="47"/>
      <c r="E884" s="47"/>
      <c r="F884" s="9"/>
      <c r="G884" s="8"/>
      <c r="H884" s="47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7"/>
      <c r="B885" s="47"/>
      <c r="C885" s="47"/>
      <c r="D885" s="47"/>
      <c r="E885" s="47"/>
      <c r="F885" s="9"/>
      <c r="G885" s="8"/>
      <c r="H885" s="47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7"/>
      <c r="B886" s="47"/>
      <c r="C886" s="47"/>
      <c r="D886" s="47"/>
      <c r="E886" s="47"/>
      <c r="F886" s="9"/>
      <c r="G886" s="8"/>
      <c r="H886" s="47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7"/>
      <c r="B887" s="47"/>
      <c r="C887" s="47"/>
      <c r="D887" s="47"/>
      <c r="E887" s="47"/>
      <c r="F887" s="9"/>
      <c r="G887" s="8"/>
      <c r="H887" s="47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7"/>
      <c r="B888" s="47"/>
      <c r="C888" s="47"/>
      <c r="D888" s="47"/>
      <c r="E888" s="47"/>
      <c r="F888" s="9"/>
      <c r="G888" s="8"/>
      <c r="H888" s="47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7"/>
      <c r="B889" s="47"/>
      <c r="C889" s="47"/>
      <c r="D889" s="47"/>
      <c r="E889" s="47"/>
      <c r="F889" s="9"/>
      <c r="G889" s="8"/>
      <c r="H889" s="47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7"/>
      <c r="B890" s="47"/>
      <c r="C890" s="47"/>
      <c r="D890" s="47"/>
      <c r="E890" s="47"/>
      <c r="F890" s="9"/>
      <c r="G890" s="8"/>
      <c r="H890" s="47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7"/>
      <c r="B891" s="47"/>
      <c r="C891" s="47"/>
      <c r="D891" s="47"/>
      <c r="E891" s="47"/>
      <c r="F891" s="9"/>
      <c r="G891" s="8"/>
      <c r="H891" s="47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7"/>
      <c r="B892" s="47"/>
      <c r="C892" s="47"/>
      <c r="D892" s="47"/>
      <c r="E892" s="47"/>
      <c r="F892" s="9"/>
      <c r="G892" s="8"/>
      <c r="H892" s="47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7"/>
      <c r="B893" s="47"/>
      <c r="C893" s="47"/>
      <c r="D893" s="47"/>
      <c r="E893" s="47"/>
      <c r="F893" s="9"/>
      <c r="G893" s="8"/>
      <c r="H893" s="47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7"/>
      <c r="B894" s="47"/>
      <c r="C894" s="47"/>
      <c r="D894" s="47"/>
      <c r="E894" s="47"/>
      <c r="F894" s="9"/>
      <c r="G894" s="8"/>
      <c r="H894" s="47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7"/>
      <c r="B895" s="47"/>
      <c r="C895" s="47"/>
      <c r="D895" s="47"/>
      <c r="E895" s="47"/>
      <c r="F895" s="9"/>
      <c r="G895" s="8"/>
      <c r="H895" s="47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7"/>
      <c r="B896" s="47"/>
      <c r="C896" s="47"/>
      <c r="D896" s="47"/>
      <c r="E896" s="47"/>
      <c r="F896" s="9"/>
      <c r="G896" s="8"/>
      <c r="H896" s="47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7"/>
      <c r="B897" s="47"/>
      <c r="C897" s="47"/>
      <c r="D897" s="47"/>
      <c r="E897" s="47"/>
      <c r="F897" s="9"/>
      <c r="G897" s="8"/>
      <c r="H897" s="47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7"/>
      <c r="B898" s="47"/>
      <c r="C898" s="47"/>
      <c r="D898" s="47"/>
      <c r="E898" s="47"/>
      <c r="F898" s="9"/>
      <c r="G898" s="8"/>
      <c r="H898" s="47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7"/>
      <c r="B899" s="47"/>
      <c r="C899" s="47"/>
      <c r="D899" s="47"/>
      <c r="E899" s="47"/>
      <c r="F899" s="9"/>
      <c r="G899" s="8"/>
      <c r="H899" s="47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7"/>
      <c r="B900" s="47"/>
      <c r="C900" s="47"/>
      <c r="D900" s="47"/>
      <c r="E900" s="47"/>
      <c r="F900" s="9"/>
      <c r="G900" s="8"/>
      <c r="H900" s="47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7"/>
      <c r="B901" s="47"/>
      <c r="C901" s="47"/>
      <c r="D901" s="47"/>
      <c r="E901" s="47"/>
      <c r="F901" s="9"/>
      <c r="G901" s="8"/>
      <c r="H901" s="47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7"/>
      <c r="B902" s="47"/>
      <c r="C902" s="47"/>
      <c r="D902" s="47"/>
      <c r="E902" s="47"/>
      <c r="F902" s="9"/>
      <c r="G902" s="8"/>
      <c r="H902" s="47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7"/>
      <c r="B903" s="47"/>
      <c r="C903" s="47"/>
      <c r="D903" s="47"/>
      <c r="E903" s="47"/>
      <c r="F903" s="9"/>
      <c r="G903" s="8"/>
      <c r="H903" s="47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7"/>
      <c r="B904" s="47"/>
      <c r="C904" s="47"/>
      <c r="D904" s="47"/>
      <c r="E904" s="47"/>
      <c r="F904" s="9"/>
      <c r="G904" s="8"/>
      <c r="H904" s="47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7"/>
      <c r="B905" s="47"/>
      <c r="C905" s="47"/>
      <c r="D905" s="47"/>
      <c r="E905" s="47"/>
      <c r="F905" s="9"/>
      <c r="G905" s="8"/>
      <c r="H905" s="47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7"/>
      <c r="B906" s="47"/>
      <c r="C906" s="47"/>
      <c r="D906" s="47"/>
      <c r="E906" s="47"/>
      <c r="F906" s="9"/>
      <c r="G906" s="8"/>
      <c r="H906" s="47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7"/>
      <c r="B907" s="47"/>
      <c r="C907" s="47"/>
      <c r="D907" s="47"/>
      <c r="E907" s="47"/>
      <c r="F907" s="9"/>
      <c r="G907" s="8"/>
      <c r="H907" s="47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7"/>
      <c r="B908" s="47"/>
      <c r="C908" s="47"/>
      <c r="D908" s="47"/>
      <c r="E908" s="47"/>
      <c r="F908" s="9"/>
      <c r="G908" s="8"/>
      <c r="H908" s="47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7"/>
      <c r="B909" s="47"/>
      <c r="C909" s="47"/>
      <c r="D909" s="47"/>
      <c r="E909" s="47"/>
      <c r="F909" s="9"/>
      <c r="G909" s="8"/>
      <c r="H909" s="47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7"/>
      <c r="B910" s="47"/>
      <c r="C910" s="47"/>
      <c r="D910" s="47"/>
      <c r="E910" s="47"/>
      <c r="F910" s="9"/>
      <c r="G910" s="8"/>
      <c r="H910" s="47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7"/>
      <c r="B911" s="47"/>
      <c r="C911" s="47"/>
      <c r="D911" s="47"/>
      <c r="E911" s="47"/>
      <c r="F911" s="9"/>
      <c r="G911" s="8"/>
      <c r="H911" s="47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7"/>
      <c r="B912" s="47"/>
      <c r="C912" s="47"/>
      <c r="D912" s="47"/>
      <c r="E912" s="47"/>
      <c r="F912" s="9"/>
      <c r="G912" s="8"/>
      <c r="H912" s="47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7"/>
      <c r="B913" s="47"/>
      <c r="C913" s="47"/>
      <c r="D913" s="47"/>
      <c r="E913" s="47"/>
      <c r="F913" s="9"/>
      <c r="G913" s="8"/>
      <c r="H913" s="47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7"/>
      <c r="B914" s="47"/>
      <c r="C914" s="47"/>
      <c r="D914" s="47"/>
      <c r="E914" s="47"/>
      <c r="F914" s="9"/>
      <c r="G914" s="8"/>
      <c r="H914" s="47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7"/>
      <c r="B915" s="47"/>
      <c r="C915" s="47"/>
      <c r="D915" s="47"/>
      <c r="E915" s="47"/>
      <c r="F915" s="9"/>
      <c r="G915" s="8"/>
      <c r="H915" s="47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7"/>
      <c r="B916" s="47"/>
      <c r="C916" s="47"/>
      <c r="D916" s="47"/>
      <c r="E916" s="47"/>
      <c r="F916" s="9"/>
      <c r="G916" s="8"/>
      <c r="H916" s="47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7"/>
      <c r="B917" s="47"/>
      <c r="C917" s="47"/>
      <c r="D917" s="47"/>
      <c r="E917" s="47"/>
      <c r="F917" s="9"/>
      <c r="G917" s="8"/>
      <c r="H917" s="47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7"/>
      <c r="B918" s="47"/>
      <c r="C918" s="47"/>
      <c r="D918" s="47"/>
      <c r="E918" s="47"/>
      <c r="F918" s="9"/>
      <c r="G918" s="8"/>
      <c r="H918" s="47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7"/>
      <c r="B919" s="47"/>
      <c r="C919" s="47"/>
      <c r="D919" s="47"/>
      <c r="E919" s="47"/>
      <c r="F919" s="9"/>
      <c r="G919" s="8"/>
      <c r="H919" s="47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7"/>
      <c r="B920" s="47"/>
      <c r="C920" s="47"/>
      <c r="D920" s="47"/>
      <c r="E920" s="47"/>
      <c r="F920" s="9"/>
      <c r="G920" s="8"/>
      <c r="H920" s="47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7"/>
      <c r="B921" s="47"/>
      <c r="C921" s="47"/>
      <c r="D921" s="47"/>
      <c r="E921" s="47"/>
      <c r="F921" s="9"/>
      <c r="G921" s="8"/>
      <c r="H921" s="47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7"/>
      <c r="B922" s="47"/>
      <c r="C922" s="47"/>
      <c r="D922" s="47"/>
      <c r="E922" s="47"/>
      <c r="F922" s="9"/>
      <c r="G922" s="8"/>
      <c r="H922" s="47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7"/>
      <c r="B923" s="47"/>
      <c r="C923" s="47"/>
      <c r="D923" s="47"/>
      <c r="E923" s="47"/>
      <c r="F923" s="9"/>
      <c r="G923" s="8"/>
      <c r="H923" s="47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7"/>
      <c r="B924" s="47"/>
      <c r="C924" s="47"/>
      <c r="D924" s="47"/>
      <c r="E924" s="47"/>
      <c r="F924" s="9"/>
      <c r="G924" s="8"/>
      <c r="H924" s="47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7"/>
      <c r="B925" s="47"/>
      <c r="C925" s="47"/>
      <c r="D925" s="47"/>
      <c r="E925" s="47"/>
      <c r="F925" s="9"/>
      <c r="G925" s="8"/>
      <c r="H925" s="47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7"/>
      <c r="B926" s="47"/>
      <c r="C926" s="47"/>
      <c r="D926" s="47"/>
      <c r="E926" s="47"/>
      <c r="F926" s="9"/>
      <c r="G926" s="8"/>
      <c r="H926" s="47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7"/>
      <c r="B927" s="47"/>
      <c r="C927" s="47"/>
      <c r="D927" s="47"/>
      <c r="E927" s="47"/>
      <c r="F927" s="9"/>
      <c r="G927" s="8"/>
      <c r="H927" s="47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7"/>
      <c r="B928" s="47"/>
      <c r="C928" s="47"/>
      <c r="D928" s="47"/>
      <c r="E928" s="47"/>
      <c r="F928" s="9"/>
      <c r="G928" s="8"/>
      <c r="H928" s="47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7"/>
      <c r="B929" s="47"/>
      <c r="C929" s="47"/>
      <c r="D929" s="47"/>
      <c r="E929" s="47"/>
      <c r="F929" s="9"/>
      <c r="G929" s="8"/>
      <c r="H929" s="47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7"/>
      <c r="B930" s="47"/>
      <c r="C930" s="47"/>
      <c r="D930" s="47"/>
      <c r="E930" s="47"/>
      <c r="F930" s="9"/>
      <c r="G930" s="8"/>
      <c r="H930" s="47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7"/>
      <c r="B931" s="47"/>
      <c r="C931" s="47"/>
      <c r="D931" s="47"/>
      <c r="E931" s="47"/>
      <c r="F931" s="9"/>
      <c r="G931" s="8"/>
      <c r="H931" s="47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7"/>
      <c r="B932" s="47"/>
      <c r="C932" s="47"/>
      <c r="D932" s="47"/>
      <c r="E932" s="47"/>
      <c r="F932" s="9"/>
      <c r="G932" s="8"/>
      <c r="H932" s="47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7"/>
      <c r="B933" s="47"/>
      <c r="C933" s="47"/>
      <c r="D933" s="47"/>
      <c r="E933" s="47"/>
      <c r="F933" s="9"/>
      <c r="G933" s="8"/>
      <c r="H933" s="47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7"/>
      <c r="B934" s="47"/>
      <c r="C934" s="47"/>
      <c r="D934" s="47"/>
      <c r="E934" s="47"/>
      <c r="F934" s="9"/>
      <c r="G934" s="8"/>
      <c r="H934" s="47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7"/>
      <c r="B935" s="47"/>
      <c r="C935" s="47"/>
      <c r="D935" s="47"/>
      <c r="E935" s="47"/>
      <c r="F935" s="9"/>
      <c r="G935" s="8"/>
      <c r="H935" s="47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7"/>
      <c r="B936" s="47"/>
      <c r="C936" s="47"/>
      <c r="D936" s="47"/>
      <c r="E936" s="47"/>
      <c r="F936" s="9"/>
      <c r="G936" s="8"/>
      <c r="H936" s="47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7"/>
      <c r="B937" s="47"/>
      <c r="C937" s="47"/>
      <c r="D937" s="47"/>
      <c r="E937" s="47"/>
      <c r="F937" s="9"/>
      <c r="G937" s="8"/>
      <c r="H937" s="47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7"/>
      <c r="B938" s="47"/>
      <c r="C938" s="47"/>
      <c r="D938" s="47"/>
      <c r="E938" s="47"/>
      <c r="F938" s="9"/>
      <c r="G938" s="8"/>
      <c r="H938" s="47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7"/>
      <c r="B939" s="47"/>
      <c r="C939" s="47"/>
      <c r="D939" s="47"/>
      <c r="E939" s="47"/>
      <c r="F939" s="9"/>
      <c r="G939" s="8"/>
      <c r="H939" s="47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7"/>
      <c r="B940" s="47"/>
      <c r="C940" s="47"/>
      <c r="D940" s="47"/>
      <c r="E940" s="47"/>
      <c r="F940" s="9"/>
      <c r="G940" s="8"/>
      <c r="H940" s="47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7"/>
      <c r="B941" s="47"/>
      <c r="C941" s="47"/>
      <c r="D941" s="47"/>
      <c r="E941" s="47"/>
      <c r="F941" s="9"/>
      <c r="G941" s="8"/>
      <c r="H941" s="47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7"/>
      <c r="B942" s="47"/>
      <c r="C942" s="47"/>
      <c r="D942" s="47"/>
      <c r="E942" s="47"/>
      <c r="F942" s="9"/>
      <c r="G942" s="8"/>
      <c r="H942" s="47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7"/>
      <c r="B943" s="47"/>
      <c r="C943" s="47"/>
      <c r="D943" s="47"/>
      <c r="E943" s="47"/>
      <c r="F943" s="9"/>
      <c r="G943" s="8"/>
      <c r="H943" s="47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7"/>
      <c r="B944" s="47"/>
      <c r="C944" s="47"/>
      <c r="D944" s="47"/>
      <c r="E944" s="47"/>
      <c r="F944" s="9"/>
      <c r="G944" s="8"/>
      <c r="H944" s="47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7"/>
      <c r="B945" s="47"/>
      <c r="C945" s="47"/>
      <c r="D945" s="47"/>
      <c r="E945" s="47"/>
      <c r="F945" s="9"/>
      <c r="G945" s="8"/>
      <c r="H945" s="47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7"/>
      <c r="B946" s="47"/>
      <c r="C946" s="47"/>
      <c r="D946" s="47"/>
      <c r="E946" s="47"/>
      <c r="F946" s="9"/>
      <c r="G946" s="8"/>
      <c r="H946" s="47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7"/>
      <c r="B947" s="47"/>
      <c r="C947" s="47"/>
      <c r="D947" s="47"/>
      <c r="E947" s="47"/>
      <c r="F947" s="9"/>
      <c r="G947" s="8"/>
      <c r="H947" s="47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7"/>
      <c r="B948" s="47"/>
      <c r="C948" s="47"/>
      <c r="D948" s="47"/>
      <c r="E948" s="47"/>
      <c r="F948" s="9"/>
      <c r="G948" s="8"/>
      <c r="H948" s="47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7"/>
      <c r="B949" s="47"/>
      <c r="C949" s="47"/>
      <c r="D949" s="47"/>
      <c r="E949" s="47"/>
      <c r="F949" s="9"/>
      <c r="G949" s="8"/>
      <c r="H949" s="47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7"/>
      <c r="B950" s="47"/>
      <c r="C950" s="47"/>
      <c r="D950" s="47"/>
      <c r="E950" s="47"/>
      <c r="F950" s="9"/>
      <c r="G950" s="8"/>
      <c r="H950" s="47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7"/>
      <c r="B951" s="47"/>
      <c r="C951" s="47"/>
      <c r="D951" s="47"/>
      <c r="E951" s="47"/>
      <c r="F951" s="9"/>
      <c r="G951" s="8"/>
      <c r="H951" s="47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7"/>
      <c r="B952" s="47"/>
      <c r="C952" s="47"/>
      <c r="D952" s="47"/>
      <c r="E952" s="47"/>
      <c r="F952" s="9"/>
      <c r="G952" s="8"/>
      <c r="H952" s="47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7"/>
      <c r="B953" s="47"/>
      <c r="C953" s="47"/>
      <c r="D953" s="47"/>
      <c r="E953" s="47"/>
      <c r="F953" s="9"/>
      <c r="G953" s="8"/>
      <c r="H953" s="47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7"/>
      <c r="B954" s="47"/>
      <c r="C954" s="47"/>
      <c r="D954" s="47"/>
      <c r="E954" s="47"/>
      <c r="F954" s="9"/>
      <c r="G954" s="8"/>
      <c r="H954" s="47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7"/>
      <c r="B955" s="47"/>
      <c r="C955" s="47"/>
      <c r="D955" s="47"/>
      <c r="E955" s="47"/>
      <c r="F955" s="9"/>
      <c r="G955" s="8"/>
      <c r="H955" s="47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7"/>
      <c r="B956" s="47"/>
      <c r="C956" s="47"/>
      <c r="D956" s="47"/>
      <c r="E956" s="47"/>
      <c r="F956" s="9"/>
      <c r="G956" s="8"/>
      <c r="H956" s="47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7"/>
      <c r="B957" s="47"/>
      <c r="C957" s="47"/>
      <c r="D957" s="47"/>
      <c r="E957" s="47"/>
      <c r="F957" s="9"/>
      <c r="G957" s="8"/>
      <c r="H957" s="47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7"/>
      <c r="B958" s="47"/>
      <c r="C958" s="47"/>
      <c r="D958" s="47"/>
      <c r="E958" s="47"/>
      <c r="F958" s="9"/>
      <c r="G958" s="8"/>
      <c r="H958" s="47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7"/>
      <c r="B959" s="47"/>
      <c r="C959" s="47"/>
      <c r="D959" s="47"/>
      <c r="E959" s="47"/>
      <c r="F959" s="9"/>
      <c r="G959" s="8"/>
      <c r="H959" s="47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7"/>
      <c r="B960" s="47"/>
      <c r="C960" s="47"/>
      <c r="D960" s="47"/>
      <c r="E960" s="47"/>
      <c r="F960" s="9"/>
      <c r="G960" s="8"/>
      <c r="H960" s="47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7"/>
      <c r="B961" s="47"/>
      <c r="C961" s="47"/>
      <c r="D961" s="47"/>
      <c r="E961" s="47"/>
      <c r="F961" s="9"/>
      <c r="G961" s="8"/>
      <c r="H961" s="47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7"/>
      <c r="B962" s="47"/>
      <c r="C962" s="47"/>
      <c r="D962" s="47"/>
      <c r="E962" s="47"/>
      <c r="F962" s="9"/>
      <c r="G962" s="8"/>
      <c r="H962" s="47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7"/>
      <c r="B963" s="47"/>
      <c r="C963" s="47"/>
      <c r="D963" s="47"/>
      <c r="E963" s="47"/>
      <c r="F963" s="9"/>
      <c r="G963" s="8"/>
      <c r="H963" s="47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7"/>
      <c r="B964" s="47"/>
      <c r="C964" s="47"/>
      <c r="D964" s="47"/>
      <c r="E964" s="47"/>
      <c r="F964" s="9"/>
      <c r="G964" s="8"/>
      <c r="H964" s="47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7"/>
      <c r="B965" s="47"/>
      <c r="C965" s="47"/>
      <c r="D965" s="47"/>
      <c r="E965" s="47"/>
      <c r="F965" s="9"/>
      <c r="G965" s="8"/>
      <c r="H965" s="47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7"/>
      <c r="B966" s="47"/>
      <c r="C966" s="47"/>
      <c r="D966" s="47"/>
      <c r="E966" s="47"/>
      <c r="F966" s="9"/>
      <c r="G966" s="8"/>
      <c r="H966" s="47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7"/>
      <c r="B967" s="47"/>
      <c r="C967" s="47"/>
      <c r="D967" s="47"/>
      <c r="E967" s="47"/>
      <c r="F967" s="9"/>
      <c r="G967" s="8"/>
      <c r="H967" s="47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7"/>
      <c r="B968" s="47"/>
      <c r="C968" s="47"/>
      <c r="D968" s="47"/>
      <c r="E968" s="47"/>
      <c r="F968" s="9"/>
      <c r="G968" s="8"/>
      <c r="H968" s="47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7"/>
      <c r="B969" s="47"/>
      <c r="C969" s="47"/>
      <c r="D969" s="47"/>
      <c r="E969" s="47"/>
      <c r="F969" s="9"/>
      <c r="G969" s="8"/>
      <c r="H969" s="47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7"/>
      <c r="B970" s="47"/>
      <c r="C970" s="47"/>
      <c r="D970" s="47"/>
      <c r="E970" s="47"/>
      <c r="F970" s="9"/>
      <c r="G970" s="8"/>
      <c r="H970" s="47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7"/>
      <c r="B971" s="47"/>
      <c r="C971" s="47"/>
      <c r="D971" s="47"/>
      <c r="E971" s="47"/>
      <c r="F971" s="9"/>
      <c r="G971" s="8"/>
      <c r="H971" s="47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7"/>
      <c r="B972" s="47"/>
      <c r="C972" s="47"/>
      <c r="D972" s="47"/>
      <c r="E972" s="47"/>
      <c r="F972" s="9"/>
      <c r="G972" s="8"/>
      <c r="H972" s="47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7"/>
      <c r="B973" s="47"/>
      <c r="C973" s="47"/>
      <c r="D973" s="47"/>
      <c r="E973" s="47"/>
      <c r="F973" s="9"/>
      <c r="G973" s="8"/>
      <c r="H973" s="47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7"/>
      <c r="B974" s="47"/>
      <c r="C974" s="47"/>
      <c r="D974" s="47"/>
      <c r="E974" s="47"/>
      <c r="F974" s="9"/>
      <c r="G974" s="8"/>
      <c r="H974" s="47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7"/>
      <c r="B975" s="47"/>
      <c r="C975" s="47"/>
      <c r="D975" s="47"/>
      <c r="E975" s="47"/>
      <c r="F975" s="9"/>
      <c r="G975" s="8"/>
      <c r="H975" s="47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7"/>
      <c r="B976" s="47"/>
      <c r="C976" s="47"/>
      <c r="D976" s="47"/>
      <c r="E976" s="47"/>
      <c r="F976" s="9"/>
      <c r="G976" s="8"/>
      <c r="H976" s="47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7"/>
      <c r="B977" s="47"/>
      <c r="C977" s="47"/>
      <c r="D977" s="47"/>
      <c r="E977" s="47"/>
      <c r="F977" s="9"/>
      <c r="G977" s="8"/>
      <c r="H977" s="47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7"/>
      <c r="B978" s="47"/>
      <c r="C978" s="47"/>
      <c r="D978" s="47"/>
      <c r="E978" s="47"/>
      <c r="F978" s="9"/>
      <c r="G978" s="8"/>
      <c r="H978" s="47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7"/>
      <c r="B979" s="47"/>
      <c r="C979" s="47"/>
      <c r="D979" s="47"/>
      <c r="E979" s="47"/>
      <c r="F979" s="9"/>
      <c r="G979" s="8"/>
      <c r="H979" s="47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7"/>
      <c r="B980" s="47"/>
      <c r="C980" s="47"/>
      <c r="D980" s="47"/>
      <c r="E980" s="47"/>
      <c r="F980" s="9"/>
      <c r="G980" s="8"/>
      <c r="H980" s="47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7"/>
      <c r="B981" s="47"/>
      <c r="C981" s="47"/>
      <c r="D981" s="47"/>
      <c r="E981" s="47"/>
      <c r="F981" s="9"/>
      <c r="G981" s="8"/>
      <c r="H981" s="47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7"/>
      <c r="B982" s="47"/>
      <c r="C982" s="47"/>
      <c r="D982" s="47"/>
      <c r="E982" s="47"/>
      <c r="F982" s="9"/>
      <c r="G982" s="8"/>
      <c r="H982" s="47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7"/>
      <c r="B983" s="47"/>
      <c r="C983" s="47"/>
      <c r="D983" s="47"/>
      <c r="E983" s="47"/>
      <c r="F983" s="9"/>
      <c r="G983" s="8"/>
      <c r="H983" s="47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7"/>
      <c r="B984" s="47"/>
      <c r="C984" s="47"/>
      <c r="D984" s="47"/>
      <c r="E984" s="47"/>
      <c r="F984" s="9"/>
      <c r="G984" s="8"/>
      <c r="H984" s="47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7"/>
      <c r="B985" s="47"/>
      <c r="C985" s="47"/>
      <c r="D985" s="47"/>
      <c r="E985" s="47"/>
      <c r="F985" s="9"/>
      <c r="G985" s="8"/>
      <c r="H985" s="47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7"/>
      <c r="B986" s="47"/>
      <c r="C986" s="47"/>
      <c r="D986" s="47"/>
      <c r="E986" s="47"/>
      <c r="F986" s="9"/>
      <c r="G986" s="8"/>
      <c r="H986" s="47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7"/>
      <c r="B987" s="47"/>
      <c r="C987" s="47"/>
      <c r="D987" s="47"/>
      <c r="E987" s="47"/>
      <c r="F987" s="9"/>
      <c r="G987" s="8"/>
      <c r="H987" s="47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7"/>
      <c r="B988" s="47"/>
      <c r="C988" s="47"/>
      <c r="D988" s="47"/>
      <c r="E988" s="47"/>
      <c r="F988" s="9"/>
      <c r="G988" s="8"/>
      <c r="H988" s="47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7"/>
      <c r="B989" s="47"/>
      <c r="C989" s="47"/>
      <c r="D989" s="47"/>
      <c r="E989" s="47"/>
      <c r="F989" s="9"/>
      <c r="G989" s="8"/>
      <c r="H989" s="47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7"/>
      <c r="B990" s="47"/>
      <c r="C990" s="47"/>
      <c r="D990" s="47"/>
      <c r="E990" s="47"/>
      <c r="F990" s="9"/>
      <c r="G990" s="8"/>
      <c r="H990" s="47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7"/>
      <c r="B991" s="47"/>
      <c r="C991" s="47"/>
      <c r="D991" s="47"/>
      <c r="E991" s="47"/>
      <c r="F991" s="9"/>
      <c r="G991" s="8"/>
      <c r="H991" s="47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7"/>
      <c r="B992" s="47"/>
      <c r="C992" s="47"/>
      <c r="D992" s="47"/>
      <c r="E992" s="47"/>
      <c r="F992" s="9"/>
      <c r="G992" s="8"/>
      <c r="H992" s="47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7"/>
      <c r="B993" s="47"/>
      <c r="C993" s="47"/>
      <c r="D993" s="47"/>
      <c r="E993" s="47"/>
      <c r="F993" s="9"/>
      <c r="G993" s="8"/>
      <c r="H993" s="47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7"/>
      <c r="B994" s="47"/>
      <c r="C994" s="47"/>
      <c r="D994" s="47"/>
      <c r="E994" s="47"/>
      <c r="F994" s="9"/>
      <c r="G994" s="8"/>
      <c r="H994" s="47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7"/>
      <c r="B995" s="47"/>
      <c r="C995" s="47"/>
      <c r="D995" s="47"/>
      <c r="E995" s="47"/>
      <c r="F995" s="9"/>
      <c r="G995" s="8"/>
      <c r="H995" s="47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7"/>
      <c r="B996" s="47"/>
      <c r="C996" s="47"/>
      <c r="D996" s="47"/>
      <c r="E996" s="47"/>
      <c r="F996" s="9"/>
      <c r="G996" s="8"/>
      <c r="H996" s="47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7"/>
      <c r="B997" s="47"/>
      <c r="C997" s="47"/>
      <c r="D997" s="47"/>
      <c r="E997" s="47"/>
      <c r="F997" s="9"/>
      <c r="G997" s="8"/>
      <c r="H997" s="47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7"/>
      <c r="B998" s="47"/>
      <c r="C998" s="47"/>
      <c r="D998" s="47"/>
      <c r="E998" s="47"/>
      <c r="F998" s="9"/>
      <c r="G998" s="8"/>
      <c r="H998" s="47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7"/>
      <c r="B999" s="47"/>
      <c r="C999" s="47"/>
      <c r="D999" s="47"/>
      <c r="E999" s="47"/>
      <c r="F999" s="9"/>
      <c r="G999" s="8"/>
      <c r="H999" s="47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7"/>
      <c r="B1000" s="47"/>
      <c r="C1000" s="47"/>
      <c r="D1000" s="47"/>
      <c r="E1000" s="47"/>
      <c r="F1000" s="9"/>
      <c r="G1000" s="8"/>
      <c r="H1000" s="47"/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7"/>
      <c r="B1001" s="47"/>
      <c r="C1001" s="47"/>
      <c r="D1001" s="47"/>
      <c r="E1001" s="47"/>
      <c r="F1001" s="9"/>
      <c r="G1001" s="8"/>
      <c r="H1001" s="47"/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7"/>
      <c r="B1002" s="47"/>
      <c r="C1002" s="47"/>
      <c r="D1002" s="47"/>
      <c r="E1002" s="47"/>
      <c r="F1002" s="16"/>
      <c r="G1002" s="8"/>
      <c r="H1002" s="47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4"/>
      <c r="T1002" s="4"/>
      <c r="U1002" s="4"/>
      <c r="V1002" s="4"/>
      <c r="W1002" s="4"/>
      <c r="X1002" s="4"/>
      <c r="Y1002" s="4"/>
      <c r="Z1002" s="4"/>
      <c r="AA1002" s="4"/>
    </row>
  </sheetData>
  <mergeCells count="193">
    <mergeCell ref="E42:E45"/>
    <mergeCell ref="C44:C47"/>
    <mergeCell ref="D198:D201"/>
    <mergeCell ref="E198:E201"/>
    <mergeCell ref="B200:B203"/>
    <mergeCell ref="B204:B207"/>
    <mergeCell ref="B208:B211"/>
    <mergeCell ref="B214:B217"/>
    <mergeCell ref="B242:B245"/>
    <mergeCell ref="B246:B249"/>
    <mergeCell ref="B250:B253"/>
    <mergeCell ref="B254:B257"/>
    <mergeCell ref="B258:B261"/>
    <mergeCell ref="C258:C261"/>
    <mergeCell ref="B262:B265"/>
    <mergeCell ref="C262:C265"/>
    <mergeCell ref="B266:B269"/>
    <mergeCell ref="C266:C269"/>
    <mergeCell ref="B270:B273"/>
    <mergeCell ref="C270:C273"/>
    <mergeCell ref="B274:B277"/>
    <mergeCell ref="C274:C277"/>
    <mergeCell ref="C278:C281"/>
    <mergeCell ref="C282:C285"/>
    <mergeCell ref="C286:C289"/>
    <mergeCell ref="B290:B293"/>
    <mergeCell ref="C290:C293"/>
    <mergeCell ref="B294:B297"/>
    <mergeCell ref="C294:C297"/>
    <mergeCell ref="B218:B221"/>
    <mergeCell ref="D222:D225"/>
    <mergeCell ref="B354:B357"/>
    <mergeCell ref="B358:B361"/>
    <mergeCell ref="B362:B365"/>
    <mergeCell ref="B366:B369"/>
    <mergeCell ref="B370:B373"/>
    <mergeCell ref="B374:B377"/>
    <mergeCell ref="F1:F1002"/>
    <mergeCell ref="B2:B5"/>
    <mergeCell ref="C4:C7"/>
    <mergeCell ref="B6:B7"/>
    <mergeCell ref="D6:D9"/>
    <mergeCell ref="C8:C11"/>
    <mergeCell ref="E26:E29"/>
    <mergeCell ref="B378:B381"/>
    <mergeCell ref="B298:B301"/>
    <mergeCell ref="C298:C301"/>
    <mergeCell ref="C302:C305"/>
    <mergeCell ref="C306:C309"/>
    <mergeCell ref="C310:C313"/>
    <mergeCell ref="C314:C317"/>
    <mergeCell ref="B320:B323"/>
    <mergeCell ref="B324:B327"/>
    <mergeCell ref="B328:B331"/>
    <mergeCell ref="B334:B337"/>
    <mergeCell ref="B338:B341"/>
    <mergeCell ref="B342:B345"/>
    <mergeCell ref="B346:B349"/>
    <mergeCell ref="B350:B353"/>
    <mergeCell ref="B8:B9"/>
    <mergeCell ref="B10:B13"/>
    <mergeCell ref="D10:D13"/>
    <mergeCell ref="E10:E13"/>
    <mergeCell ref="C12:C15"/>
    <mergeCell ref="B14:B15"/>
    <mergeCell ref="D14:D17"/>
    <mergeCell ref="E14:E17"/>
    <mergeCell ref="H16:H27"/>
    <mergeCell ref="D18:D21"/>
    <mergeCell ref="E18:E21"/>
    <mergeCell ref="D22:D25"/>
    <mergeCell ref="E22:E25"/>
    <mergeCell ref="B16:B17"/>
    <mergeCell ref="B18:B21"/>
    <mergeCell ref="G8:G25"/>
    <mergeCell ref="G26:G39"/>
    <mergeCell ref="H32:H49"/>
    <mergeCell ref="G40:G53"/>
    <mergeCell ref="J50:L50"/>
    <mergeCell ref="M50:O50"/>
    <mergeCell ref="J51:L51"/>
    <mergeCell ref="M51:O51"/>
    <mergeCell ref="C28:C31"/>
    <mergeCell ref="B30:B31"/>
    <mergeCell ref="D50:D53"/>
    <mergeCell ref="C52:C55"/>
    <mergeCell ref="B54:B57"/>
    <mergeCell ref="D54:D57"/>
    <mergeCell ref="C56:C59"/>
    <mergeCell ref="D58:D61"/>
    <mergeCell ref="C60:C63"/>
    <mergeCell ref="D62:D65"/>
    <mergeCell ref="C64:C67"/>
    <mergeCell ref="C68:C71"/>
    <mergeCell ref="B72:B75"/>
    <mergeCell ref="C72:C75"/>
    <mergeCell ref="B76:B79"/>
    <mergeCell ref="C76:C79"/>
    <mergeCell ref="C80:C83"/>
    <mergeCell ref="B82:B85"/>
    <mergeCell ref="B26:B29"/>
    <mergeCell ref="D26:D29"/>
    <mergeCell ref="D30:D33"/>
    <mergeCell ref="E30:E33"/>
    <mergeCell ref="C32:C35"/>
    <mergeCell ref="D34:D37"/>
    <mergeCell ref="E34:E37"/>
    <mergeCell ref="D38:D41"/>
    <mergeCell ref="E38:E41"/>
    <mergeCell ref="C40:C43"/>
    <mergeCell ref="D42:D45"/>
    <mergeCell ref="C48:C51"/>
    <mergeCell ref="B50:B53"/>
    <mergeCell ref="B86:B89"/>
    <mergeCell ref="B90:B93"/>
    <mergeCell ref="C96:C99"/>
    <mergeCell ref="C100:C103"/>
    <mergeCell ref="B102:B105"/>
    <mergeCell ref="C104:C107"/>
    <mergeCell ref="B106:B109"/>
    <mergeCell ref="C108:C111"/>
    <mergeCell ref="B110:B113"/>
    <mergeCell ref="C112:C115"/>
    <mergeCell ref="D112:D115"/>
    <mergeCell ref="C116:C119"/>
    <mergeCell ref="D116:D117"/>
    <mergeCell ref="C120:C123"/>
    <mergeCell ref="C124:C127"/>
    <mergeCell ref="B128:B131"/>
    <mergeCell ref="C128:C131"/>
    <mergeCell ref="B132:B135"/>
    <mergeCell ref="B136:B137"/>
    <mergeCell ref="B146:B149"/>
    <mergeCell ref="B150:B153"/>
    <mergeCell ref="B164:B167"/>
    <mergeCell ref="B168:B171"/>
    <mergeCell ref="B172:B175"/>
    <mergeCell ref="B176:B179"/>
    <mergeCell ref="B180:B183"/>
    <mergeCell ref="B184:B187"/>
    <mergeCell ref="B188:B191"/>
    <mergeCell ref="B192:B195"/>
    <mergeCell ref="B196:B199"/>
    <mergeCell ref="C198:C199"/>
    <mergeCell ref="G72:G91"/>
    <mergeCell ref="G92:G111"/>
    <mergeCell ref="G112:G127"/>
    <mergeCell ref="H118:H129"/>
    <mergeCell ref="G128:G145"/>
    <mergeCell ref="H132:H149"/>
    <mergeCell ref="H150:H169"/>
    <mergeCell ref="H278:H289"/>
    <mergeCell ref="H302:H319"/>
    <mergeCell ref="G318:G333"/>
    <mergeCell ref="G334:G351"/>
    <mergeCell ref="H382:H401"/>
    <mergeCell ref="H170:H185"/>
    <mergeCell ref="G178:G193"/>
    <mergeCell ref="H186:H197"/>
    <mergeCell ref="H198:H209"/>
    <mergeCell ref="G204:G213"/>
    <mergeCell ref="H210:H223"/>
    <mergeCell ref="G222:G237"/>
    <mergeCell ref="D46:D49"/>
    <mergeCell ref="E46:E49"/>
    <mergeCell ref="G54:G71"/>
    <mergeCell ref="H66:H81"/>
    <mergeCell ref="C84:C87"/>
    <mergeCell ref="H88:H101"/>
    <mergeCell ref="C92:C95"/>
    <mergeCell ref="G146:G163"/>
    <mergeCell ref="G164:G177"/>
    <mergeCell ref="C194:C197"/>
    <mergeCell ref="D194:D197"/>
    <mergeCell ref="D130:D131"/>
    <mergeCell ref="C132:C135"/>
    <mergeCell ref="C136:C139"/>
    <mergeCell ref="C170:C173"/>
    <mergeCell ref="C178:C181"/>
    <mergeCell ref="C182:C185"/>
    <mergeCell ref="C186:C189"/>
    <mergeCell ref="D218:D221"/>
    <mergeCell ref="D226:D229"/>
    <mergeCell ref="D230:D233"/>
    <mergeCell ref="D186:D189"/>
    <mergeCell ref="D190:D193"/>
    <mergeCell ref="D202:D205"/>
    <mergeCell ref="E202:E203"/>
    <mergeCell ref="D206:D209"/>
    <mergeCell ref="D210:D213"/>
    <mergeCell ref="D214:D217"/>
    <mergeCell ref="H224:H241"/>
    <mergeCell ref="H242:H257"/>
  </mergeCells>
  <conditionalFormatting sqref="A1:H1002 U22:U79 T50:T103 J56:J62 S61:S108 J155:J173 K366:K386 K394:K416 K426:K440 K484:K534">
    <cfRule type="beginsWith" dxfId="0" priority="1" operator="beginsWith" text="P1">
      <formula>LEFT((A1),LEN("P1"))=("P1")</formula>
    </cfRule>
  </conditionalFormatting>
  <conditionalFormatting sqref="A1:H1002 U22:U79 T50:T103 J56:J62 S61:S108 J155:J173 K366:K386 K394:K416 K426:K440 K484:K534">
    <cfRule type="beginsWith" dxfId="1" priority="2" operator="beginsWith" text="P2">
      <formula>LEFT((A1),LEN("P2"))=("P2")</formula>
    </cfRule>
  </conditionalFormatting>
  <conditionalFormatting sqref="A1:H1002 U22:U79 T50:T103 J56:J62 S61:S108 J155:J173 K366:K386 K394:K416 K426:K440 K484:K534">
    <cfRule type="beginsWith" dxfId="2" priority="3" operator="beginsWith" text="P3">
      <formula>LEFT((A1),LEN("P3"))=("P3")</formula>
    </cfRule>
  </conditionalFormatting>
  <conditionalFormatting sqref="A1:H1002 U22:U79 T50:T103 J56:J62 S61:S108 J155:J173 K366:K386 K394:K416 K426:K440 K484:K534">
    <cfRule type="beginsWith" dxfId="3" priority="4" operator="beginsWith" text="P4">
      <formula>LEFT((A1),LEN("P4"))=("P4")</formula>
    </cfRule>
  </conditionalFormatting>
  <conditionalFormatting sqref="A1:H1002 U22:U79 T50:T103 J56:J62 S61:S108 J155:J173 K366:K386 K394:K416 K426:K440 K484:K534">
    <cfRule type="beginsWith" dxfId="4" priority="5" operator="beginsWith" text="P5">
      <formula>LEFT((A1),LEN("P5"))=("P5")</formula>
    </cfRule>
  </conditionalFormatting>
  <conditionalFormatting sqref="A1:H1002 U22:U79 T50:T103 J56:J62 S61:S108 J155:J173 K366:K386 K394:K416 K426:K440 K484:K534">
    <cfRule type="beginsWith" dxfId="5" priority="6" operator="beginsWith" text="P6">
      <formula>LEFT((A1),LEN("P6"))=("P6")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12" max="12" width="23.38"/>
    <col customWidth="1" min="15" max="16" width="15.88"/>
    <col customWidth="1" min="17" max="1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</row>
    <row r="2">
      <c r="A2" s="6">
        <v>1.0</v>
      </c>
      <c r="B2" s="7" t="s">
        <v>7</v>
      </c>
      <c r="C2" s="8"/>
      <c r="D2" s="8"/>
      <c r="E2" s="8"/>
      <c r="F2" s="9"/>
      <c r="G2" s="8"/>
      <c r="H2" s="8"/>
      <c r="I2" s="10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</row>
    <row r="3">
      <c r="A3" s="6">
        <v>2.0</v>
      </c>
      <c r="B3" s="9"/>
      <c r="C3" s="8"/>
      <c r="D3" s="8"/>
      <c r="E3" s="8"/>
      <c r="F3" s="9"/>
      <c r="G3" s="8"/>
      <c r="H3" s="8"/>
      <c r="I3" s="10"/>
      <c r="J3" s="11" t="s">
        <v>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6">
        <v>3.0</v>
      </c>
      <c r="B4" s="9"/>
      <c r="C4" s="12" t="s">
        <v>9</v>
      </c>
      <c r="D4" s="8"/>
      <c r="E4" s="8"/>
      <c r="F4" s="9"/>
      <c r="G4" s="8"/>
      <c r="H4" s="8"/>
      <c r="I4" s="10"/>
      <c r="J4" s="11" t="s">
        <v>10</v>
      </c>
      <c r="K4" s="4"/>
      <c r="L4" s="4"/>
      <c r="M4" s="4"/>
      <c r="N4" s="4"/>
      <c r="O4" s="4"/>
      <c r="P4" s="4"/>
      <c r="Q4" s="4"/>
      <c r="R4" s="4"/>
      <c r="S4" s="5"/>
      <c r="T4" s="5"/>
      <c r="U4" s="5"/>
      <c r="V4" s="4"/>
      <c r="W4" s="4"/>
      <c r="X4" s="5"/>
      <c r="Y4" s="5"/>
      <c r="Z4" s="5"/>
      <c r="AA4" s="5"/>
    </row>
    <row r="5">
      <c r="A5" s="6">
        <v>4.0</v>
      </c>
      <c r="B5" s="9"/>
      <c r="C5" s="9"/>
      <c r="D5" s="8"/>
      <c r="E5" s="8"/>
      <c r="F5" s="9"/>
      <c r="G5" s="8"/>
      <c r="H5" s="8"/>
      <c r="I5" s="4"/>
      <c r="J5" s="11" t="s">
        <v>11</v>
      </c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5"/>
      <c r="W5" s="5"/>
      <c r="X5" s="5"/>
      <c r="Y5" s="5"/>
      <c r="Z5" s="5"/>
      <c r="AA5" s="5"/>
    </row>
    <row r="6">
      <c r="A6" s="6">
        <v>5.0</v>
      </c>
      <c r="B6" s="9"/>
      <c r="C6" s="9"/>
      <c r="D6" s="13" t="s">
        <v>12</v>
      </c>
      <c r="E6" s="8"/>
      <c r="F6" s="9"/>
      <c r="G6" s="8"/>
      <c r="H6" s="8"/>
      <c r="I6" s="4"/>
      <c r="J6" s="14" t="s">
        <v>13</v>
      </c>
      <c r="K6" s="15" t="str">
        <f>'Оценочное время'!B3</f>
        <v>CPU(6)</v>
      </c>
      <c r="L6" s="15" t="str">
        <f>'Оценочное время'!C3</f>
        <v>IO1(18)</v>
      </c>
      <c r="M6" s="15" t="str">
        <f>'Оценочное время'!D3</f>
        <v>CPU(6)</v>
      </c>
      <c r="N6" s="15" t="str">
        <f>'Оценочное время'!E3</f>
        <v>IO2(18)</v>
      </c>
      <c r="O6" s="15" t="str">
        <f>'Оценочное время'!F3</f>
        <v>CPU(4)</v>
      </c>
      <c r="P6" s="15" t="str">
        <f>'Оценочное время'!G3</f>
        <v>IO1(20)</v>
      </c>
      <c r="Q6" s="15" t="str">
        <f>'Оценочное время'!H3</f>
        <v>CPU(6)</v>
      </c>
      <c r="R6" s="15" t="str">
        <f>'Оценочное время'!I3</f>
        <v>IO2(12)</v>
      </c>
      <c r="S6" s="15" t="str">
        <f>'Оценочное время'!J3</f>
        <v>CPU(2)</v>
      </c>
      <c r="T6" s="15" t="str">
        <f>'Оценочное время'!K3</f>
        <v>IO2(18)</v>
      </c>
      <c r="U6" s="11" t="str">
        <f>'Оценочное время'!L3</f>
        <v/>
      </c>
      <c r="V6" s="11" t="str">
        <f>'Оценочное время'!M3</f>
        <v/>
      </c>
      <c r="W6" s="11" t="str">
        <f>'Оценочное время'!N3</f>
        <v/>
      </c>
      <c r="X6" s="11" t="str">
        <f>'Оценочное время'!O3</f>
        <v/>
      </c>
      <c r="Y6" s="11" t="str">
        <f>'Оценочное время'!P3</f>
        <v/>
      </c>
      <c r="Z6" s="11" t="str">
        <f>'Оценочное время'!Q3</f>
        <v/>
      </c>
      <c r="AA6" s="11" t="str">
        <f>'Оценочное время'!R3</f>
        <v/>
      </c>
    </row>
    <row r="7">
      <c r="A7" s="6">
        <v>6.0</v>
      </c>
      <c r="B7" s="16"/>
      <c r="C7" s="9"/>
      <c r="D7" s="9"/>
      <c r="E7" s="8"/>
      <c r="F7" s="9"/>
      <c r="G7" s="8"/>
      <c r="H7" s="8"/>
      <c r="I7" s="4"/>
      <c r="J7" s="14" t="s">
        <v>14</v>
      </c>
      <c r="K7" s="15" t="str">
        <f>'Оценочное время'!B4</f>
        <v>CPU(12)</v>
      </c>
      <c r="L7" s="15" t="str">
        <f>'Оценочное время'!C4</f>
        <v>IO1(14)</v>
      </c>
      <c r="M7" s="15" t="str">
        <f>'Оценочное время'!D4</f>
        <v>CPU(48)</v>
      </c>
      <c r="N7" s="15" t="str">
        <f>'Оценочное время'!E4</f>
        <v>IO2(14)</v>
      </c>
      <c r="O7" s="15" t="str">
        <f>'Оценочное время'!F4</f>
        <v>CPU(12)</v>
      </c>
      <c r="P7" s="15" t="str">
        <f>'Оценочное время'!G4</f>
        <v>IO1(14)</v>
      </c>
      <c r="Q7" s="15" t="str">
        <f>'Оценочное время'!H4</f>
        <v>CPU(12)</v>
      </c>
      <c r="R7" s="15" t="str">
        <f>'Оценочное время'!I4</f>
        <v>IO2(12)</v>
      </c>
      <c r="S7" s="11" t="str">
        <f>'Оценочное время'!J4</f>
        <v/>
      </c>
      <c r="T7" s="11" t="str">
        <f>'Оценочное время'!K4</f>
        <v/>
      </c>
      <c r="U7" s="11" t="str">
        <f>'Оценочное время'!L4</f>
        <v/>
      </c>
      <c r="V7" s="11" t="str">
        <f>'Оценочное время'!M4</f>
        <v/>
      </c>
      <c r="W7" s="11" t="str">
        <f>'Оценочное время'!N4</f>
        <v/>
      </c>
      <c r="X7" s="11" t="str">
        <f>'Оценочное время'!O4</f>
        <v/>
      </c>
      <c r="Y7" s="11" t="str">
        <f>'Оценочное время'!P4</f>
        <v/>
      </c>
      <c r="Z7" s="11" t="str">
        <f>'Оценочное время'!Q4</f>
        <v/>
      </c>
      <c r="AA7" s="11" t="str">
        <f>'Оценочное время'!R4</f>
        <v/>
      </c>
    </row>
    <row r="8">
      <c r="A8" s="6">
        <v>7.0</v>
      </c>
      <c r="B8" s="17" t="s">
        <v>15</v>
      </c>
      <c r="C8" s="9"/>
      <c r="D8" s="9"/>
      <c r="E8" s="8"/>
      <c r="F8" s="9"/>
      <c r="G8" s="7" t="s">
        <v>16</v>
      </c>
      <c r="H8" s="8"/>
      <c r="I8" s="4"/>
      <c r="J8" s="14" t="s">
        <v>17</v>
      </c>
      <c r="K8" s="15" t="str">
        <f>'Оценочное время'!B5</f>
        <v>CPU(60)</v>
      </c>
      <c r="L8" s="15" t="str">
        <f>'Оценочное время'!C5</f>
        <v>IO2(16)</v>
      </c>
      <c r="M8" s="15" t="str">
        <f>'Оценочное время'!D5</f>
        <v>CPU(12)</v>
      </c>
      <c r="N8" s="15" t="str">
        <f>'Оценочное время'!E5</f>
        <v>IO1(18)</v>
      </c>
      <c r="O8" s="15" t="str">
        <f>'Оценочное время'!F5</f>
        <v>CPU(48)</v>
      </c>
      <c r="P8" s="15" t="str">
        <f>'Оценочное время'!G5</f>
        <v>IO2(18)</v>
      </c>
      <c r="Q8" s="15" t="str">
        <f>'Оценочное время'!H5</f>
        <v>CPU(36)</v>
      </c>
      <c r="R8" s="15" t="str">
        <f>'Оценочное время'!I5</f>
        <v>IO2(12)</v>
      </c>
      <c r="S8" s="15" t="str">
        <f>'Оценочное время'!J5</f>
        <v>CPU(12)</v>
      </c>
      <c r="T8" s="15" t="str">
        <f>'Оценочное время'!K5</f>
        <v>IO2(18)</v>
      </c>
      <c r="U8" s="15" t="str">
        <f>'Оценочное время'!L5</f>
        <v>CPU(12)</v>
      </c>
      <c r="V8" s="15" t="str">
        <f>'Оценочное время'!M5</f>
        <v>IO1(18)</v>
      </c>
      <c r="W8" s="11" t="str">
        <f>'Оценочное время'!N5</f>
        <v/>
      </c>
      <c r="X8" s="11" t="str">
        <f>'Оценочное время'!O5</f>
        <v/>
      </c>
      <c r="Y8" s="11" t="str">
        <f>'Оценочное время'!P5</f>
        <v/>
      </c>
      <c r="Z8" s="11" t="str">
        <f>'Оценочное время'!Q5</f>
        <v/>
      </c>
      <c r="AA8" s="11" t="str">
        <f>'Оценочное время'!R5</f>
        <v/>
      </c>
    </row>
    <row r="9">
      <c r="A9" s="6">
        <v>8.0</v>
      </c>
      <c r="B9" s="9"/>
      <c r="C9" s="9"/>
      <c r="D9" s="9"/>
      <c r="E9" s="8"/>
      <c r="F9" s="9"/>
      <c r="G9" s="9"/>
      <c r="H9" s="8"/>
      <c r="I9" s="4"/>
      <c r="J9" s="14" t="s">
        <v>18</v>
      </c>
      <c r="K9" s="15" t="str">
        <f>'Оценочное время'!B6</f>
        <v>CPU(8)</v>
      </c>
      <c r="L9" s="15" t="str">
        <f>'Оценочное время'!C6</f>
        <v>IO2(12)</v>
      </c>
      <c r="M9" s="15" t="str">
        <f>'Оценочное время'!D6</f>
        <v>CPU(8)</v>
      </c>
      <c r="N9" s="15" t="str">
        <f>'Оценочное время'!E6</f>
        <v>IO1(18)</v>
      </c>
      <c r="O9" s="15" t="str">
        <f>'Оценочное время'!F6</f>
        <v>CPU(8)</v>
      </c>
      <c r="P9" s="15" t="str">
        <f>'Оценочное время'!G6</f>
        <v>IO1(18)</v>
      </c>
      <c r="Q9" s="15" t="str">
        <f>'Оценочное время'!H6</f>
        <v>CPU(8)</v>
      </c>
      <c r="R9" s="15" t="str">
        <f>'Оценочное время'!I6</f>
        <v>IO2(12)</v>
      </c>
      <c r="S9" s="15" t="str">
        <f>'Оценочное время'!J6</f>
        <v>CPU(6)</v>
      </c>
      <c r="T9" s="15" t="str">
        <f>'Оценочное время'!K6</f>
        <v>IO1(10)</v>
      </c>
      <c r="U9" s="15" t="str">
        <f>'Оценочное время'!L6</f>
        <v>CPU(8)</v>
      </c>
      <c r="V9" s="15" t="str">
        <f>'Оценочное время'!M6</f>
        <v>IO1(18)</v>
      </c>
      <c r="W9" s="11" t="str">
        <f>'Оценочное время'!N6</f>
        <v/>
      </c>
      <c r="X9" s="11" t="str">
        <f>'Оценочное время'!O6</f>
        <v/>
      </c>
      <c r="Y9" s="11" t="str">
        <f>'Оценочное время'!P6</f>
        <v/>
      </c>
      <c r="Z9" s="11" t="str">
        <f>'Оценочное время'!Q6</f>
        <v/>
      </c>
      <c r="AA9" s="11" t="str">
        <f>'Оценочное время'!R6</f>
        <v/>
      </c>
    </row>
    <row r="10">
      <c r="A10" s="6">
        <v>9.0</v>
      </c>
      <c r="B10" s="9"/>
      <c r="C10" s="9"/>
      <c r="D10" s="9"/>
      <c r="E10" s="18" t="s">
        <v>19</v>
      </c>
      <c r="F10" s="9"/>
      <c r="G10" s="9"/>
      <c r="H10" s="8"/>
      <c r="I10" s="4"/>
      <c r="J10" s="14" t="s">
        <v>20</v>
      </c>
      <c r="K10" s="15" t="str">
        <f>'Оценочное время'!B7</f>
        <v>CPU(10)</v>
      </c>
      <c r="L10" s="15" t="str">
        <f>'Оценочное время'!C7</f>
        <v>IO1(14)</v>
      </c>
      <c r="M10" s="15" t="str">
        <f>'Оценочное время'!D7</f>
        <v>CPU(4)</v>
      </c>
      <c r="N10" s="15" t="str">
        <f>'Оценочное время'!E7</f>
        <v>IO1(16)</v>
      </c>
      <c r="O10" s="15" t="str">
        <f>'Оценочное время'!F7</f>
        <v>CPU(10)</v>
      </c>
      <c r="P10" s="15" t="str">
        <f>'Оценочное время'!G7</f>
        <v>IO2(20)</v>
      </c>
      <c r="Q10" s="15" t="str">
        <f>'Оценочное время'!H7</f>
        <v>CPU(4)</v>
      </c>
      <c r="R10" s="15" t="str">
        <f>'Оценочное время'!I7</f>
        <v>IO1(16)</v>
      </c>
      <c r="S10" s="15" t="str">
        <f>'Оценочное время'!J7</f>
        <v>CPU(6)</v>
      </c>
      <c r="T10" s="15" t="str">
        <f>'Оценочное время'!K7</f>
        <v>IO2(14)</v>
      </c>
      <c r="U10" s="11" t="str">
        <f>'Оценочное время'!L7</f>
        <v/>
      </c>
      <c r="V10" s="11" t="str">
        <f>'Оценочное время'!M7</f>
        <v/>
      </c>
      <c r="W10" s="11" t="str">
        <f>'Оценочное время'!N7</f>
        <v/>
      </c>
      <c r="X10" s="11" t="str">
        <f>'Оценочное время'!O7</f>
        <v/>
      </c>
      <c r="Y10" s="11" t="str">
        <f>'Оценочное время'!P7</f>
        <v/>
      </c>
      <c r="Z10" s="11" t="str">
        <f>'Оценочное время'!Q7</f>
        <v/>
      </c>
      <c r="AA10" s="11" t="str">
        <f>'Оценочное время'!R7</f>
        <v/>
      </c>
    </row>
    <row r="11">
      <c r="A11" s="6">
        <v>10.0</v>
      </c>
      <c r="B11" s="9"/>
      <c r="C11" s="9"/>
      <c r="D11" s="9"/>
      <c r="E11" s="9"/>
      <c r="F11" s="9"/>
      <c r="G11" s="9"/>
      <c r="H11" s="8"/>
      <c r="I11" s="4"/>
      <c r="J11" s="14" t="s">
        <v>21</v>
      </c>
      <c r="K11" s="15" t="str">
        <f>'Оценочное время'!B8</f>
        <v>CPU(36)</v>
      </c>
      <c r="L11" s="15" t="str">
        <f>'Оценочное время'!C8</f>
        <v>IO1(20)</v>
      </c>
      <c r="M11" s="15" t="str">
        <f>'Оценочное время'!D8</f>
        <v>CPU(48)</v>
      </c>
      <c r="N11" s="15" t="str">
        <f>'Оценочное время'!E8</f>
        <v>IO2(16)</v>
      </c>
      <c r="O11" s="15" t="str">
        <f>'Оценочное время'!F8</f>
        <v>CPU(48)</v>
      </c>
      <c r="P11" s="15" t="str">
        <f>'Оценочное время'!G8</f>
        <v>IO2(16)</v>
      </c>
      <c r="Q11" s="15" t="str">
        <f>'Оценочное время'!H8</f>
        <v>CPU(60)</v>
      </c>
      <c r="R11" s="15" t="str">
        <f>'Оценочное время'!I8</f>
        <v>IO1(16)</v>
      </c>
      <c r="S11" s="15" t="str">
        <f>'Оценочное время'!J8</f>
        <v>CPU(48)</v>
      </c>
      <c r="T11" s="15" t="str">
        <f>'Оценочное время'!K8</f>
        <v>IO2(20)</v>
      </c>
      <c r="U11" s="11" t="str">
        <f>'Оценочное время'!L8</f>
        <v/>
      </c>
      <c r="V11" s="11" t="str">
        <f>'Оценочное время'!M8</f>
        <v/>
      </c>
      <c r="W11" s="11" t="str">
        <f>'Оценочное время'!N8</f>
        <v/>
      </c>
      <c r="X11" s="11" t="str">
        <f>'Оценочное время'!O8</f>
        <v/>
      </c>
      <c r="Y11" s="11" t="str">
        <f>'Оценочное время'!P8</f>
        <v/>
      </c>
      <c r="Z11" s="11" t="str">
        <f>'Оценочное время'!Q8</f>
        <v/>
      </c>
      <c r="AA11" s="11" t="str">
        <f>'Оценочное время'!R8</f>
        <v/>
      </c>
    </row>
    <row r="12">
      <c r="A12" s="6">
        <v>11.0</v>
      </c>
      <c r="B12" s="9"/>
      <c r="C12" s="9"/>
      <c r="D12" s="9"/>
      <c r="E12" s="9"/>
      <c r="F12" s="9"/>
      <c r="G12" s="9"/>
      <c r="H12" s="8"/>
      <c r="I12" s="4"/>
      <c r="J12" s="11" t="s">
        <v>22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11" t="str">
        <f>'Оценочное время'!O6</f>
        <v/>
      </c>
      <c r="Y12" s="5"/>
      <c r="Z12" s="5"/>
      <c r="AA12" s="5"/>
    </row>
    <row r="13">
      <c r="A13" s="6">
        <v>12.0</v>
      </c>
      <c r="B13" s="9"/>
      <c r="C13" s="9"/>
      <c r="D13" s="9"/>
      <c r="E13" s="9"/>
      <c r="F13" s="9"/>
      <c r="G13" s="9"/>
      <c r="H13" s="8"/>
      <c r="I13" s="4"/>
      <c r="J13" s="11" t="s">
        <v>23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1" t="str">
        <f>'Оценочное время'!N6</f>
        <v/>
      </c>
      <c r="X13" s="11" t="str">
        <f>'Оценочное время'!O6</f>
        <v/>
      </c>
      <c r="Y13" s="11"/>
      <c r="Z13" s="11"/>
      <c r="AA13" s="5"/>
    </row>
    <row r="14">
      <c r="A14" s="6">
        <v>13.0</v>
      </c>
      <c r="B14" s="9"/>
      <c r="C14" s="9"/>
      <c r="D14" s="9"/>
      <c r="E14" s="9"/>
      <c r="F14" s="9"/>
      <c r="G14" s="9"/>
      <c r="H14" s="8"/>
      <c r="I14" s="4"/>
      <c r="J14" s="11" t="s">
        <v>24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1" t="str">
        <f>'Оценочное время'!N8</f>
        <v/>
      </c>
      <c r="X14" s="11" t="str">
        <f>'Оценочное время'!P3</f>
        <v/>
      </c>
      <c r="Y14" s="11"/>
      <c r="Z14" s="11"/>
      <c r="AA14" s="5"/>
    </row>
    <row r="15">
      <c r="A15" s="6">
        <v>14.0</v>
      </c>
      <c r="B15" s="16"/>
      <c r="C15" s="16"/>
      <c r="D15" s="9"/>
      <c r="E15" s="9"/>
      <c r="F15" s="9"/>
      <c r="G15" s="9"/>
      <c r="H15" s="8"/>
      <c r="I15" s="4"/>
      <c r="J15" s="11" t="s">
        <v>25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</row>
    <row r="16">
      <c r="A16" s="6">
        <v>15.0</v>
      </c>
      <c r="B16" s="19" t="s">
        <v>26</v>
      </c>
      <c r="C16" s="8"/>
      <c r="D16" s="9"/>
      <c r="E16" s="9"/>
      <c r="F16" s="9"/>
      <c r="G16" s="9"/>
      <c r="H16" s="17" t="s">
        <v>27</v>
      </c>
      <c r="I16" s="4"/>
      <c r="J16" s="11" t="s">
        <v>28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</row>
    <row r="17">
      <c r="A17" s="6">
        <v>16.0</v>
      </c>
      <c r="B17" s="9"/>
      <c r="C17" s="8"/>
      <c r="D17" s="9"/>
      <c r="E17" s="9"/>
      <c r="F17" s="9"/>
      <c r="G17" s="9"/>
      <c r="H17" s="9"/>
      <c r="I17" s="4"/>
      <c r="J17" s="11" t="s">
        <v>29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</row>
    <row r="18">
      <c r="A18" s="6">
        <v>17.0</v>
      </c>
      <c r="B18" s="9"/>
      <c r="C18" s="8"/>
      <c r="D18" s="9"/>
      <c r="E18" s="9"/>
      <c r="F18" s="9"/>
      <c r="G18" s="9"/>
      <c r="H18" s="9"/>
      <c r="I18" s="4"/>
      <c r="J18" s="11" t="s">
        <v>30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</row>
    <row r="19">
      <c r="A19" s="6">
        <v>18.0</v>
      </c>
      <c r="B19" s="9"/>
      <c r="C19" s="8"/>
      <c r="D19" s="9"/>
      <c r="E19" s="16"/>
      <c r="F19" s="9"/>
      <c r="G19" s="9"/>
      <c r="H19" s="9"/>
      <c r="I19" s="4"/>
      <c r="J19" s="11" t="s">
        <v>31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</row>
    <row r="20">
      <c r="A20" s="6">
        <v>19.0</v>
      </c>
      <c r="B20" s="9"/>
      <c r="C20" s="8"/>
      <c r="D20" s="9"/>
      <c r="E20" s="8"/>
      <c r="F20" s="9"/>
      <c r="G20" s="9"/>
      <c r="H20" s="9"/>
      <c r="I20" s="4"/>
      <c r="J20" s="11" t="s">
        <v>32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</row>
    <row r="21">
      <c r="A21" s="6">
        <v>20.0</v>
      </c>
      <c r="B21" s="9"/>
      <c r="C21" s="8"/>
      <c r="D21" s="9"/>
      <c r="E21" s="8"/>
      <c r="F21" s="9"/>
      <c r="G21" s="9"/>
      <c r="H21" s="9"/>
      <c r="I21" s="4"/>
      <c r="J21" s="11" t="s">
        <v>33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</row>
    <row r="22">
      <c r="A22" s="6">
        <v>21.0</v>
      </c>
      <c r="B22" s="9"/>
      <c r="C22" s="8"/>
      <c r="D22" s="9"/>
      <c r="E22" s="8"/>
      <c r="F22" s="9"/>
      <c r="G22" s="9"/>
      <c r="H22" s="9"/>
      <c r="I22" s="4"/>
      <c r="J22" s="11" t="s">
        <v>34</v>
      </c>
      <c r="K22" s="20"/>
      <c r="L22" s="20"/>
      <c r="M22" s="20"/>
      <c r="N22" s="20"/>
      <c r="O22" s="10"/>
      <c r="P22" s="4"/>
      <c r="Q22" s="4"/>
      <c r="R22" s="4"/>
      <c r="S22" s="4"/>
      <c r="T22" s="4"/>
      <c r="U22" s="21"/>
      <c r="V22" s="4"/>
      <c r="W22" s="4"/>
      <c r="X22" s="5"/>
      <c r="Y22" s="5"/>
      <c r="Z22" s="5"/>
      <c r="AA22" s="5"/>
    </row>
    <row r="23">
      <c r="A23" s="6">
        <v>22.0</v>
      </c>
      <c r="B23" s="9"/>
      <c r="C23" s="8"/>
      <c r="D23" s="9"/>
      <c r="E23" s="8"/>
      <c r="F23" s="9"/>
      <c r="G23" s="9"/>
      <c r="H23" s="9"/>
      <c r="I23" s="4"/>
      <c r="J23" s="11" t="s">
        <v>35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21"/>
      <c r="V23" s="4"/>
      <c r="W23" s="4"/>
      <c r="X23" s="5"/>
      <c r="Y23" s="5"/>
      <c r="Z23" s="5"/>
      <c r="AA23" s="5"/>
    </row>
    <row r="24">
      <c r="A24" s="6">
        <v>23.0</v>
      </c>
      <c r="B24" s="9"/>
      <c r="C24" s="8"/>
      <c r="D24" s="9"/>
      <c r="E24" s="8"/>
      <c r="F24" s="9"/>
      <c r="G24" s="9"/>
      <c r="H24" s="9"/>
      <c r="I24" s="4"/>
      <c r="J24" s="11" t="s">
        <v>36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21"/>
      <c r="V24" s="4"/>
      <c r="W24" s="4"/>
      <c r="X24" s="5"/>
      <c r="Y24" s="5"/>
      <c r="Z24" s="5"/>
      <c r="AA24" s="5"/>
    </row>
    <row r="25">
      <c r="A25" s="6">
        <v>24.0</v>
      </c>
      <c r="B25" s="9"/>
      <c r="C25" s="8"/>
      <c r="D25" s="9"/>
      <c r="E25" s="8"/>
      <c r="F25" s="9"/>
      <c r="G25" s="16"/>
      <c r="H25" s="9"/>
      <c r="I25" s="4"/>
      <c r="J25" s="11" t="s">
        <v>37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21"/>
      <c r="V25" s="4"/>
      <c r="W25" s="4"/>
      <c r="X25" s="5"/>
      <c r="Y25" s="5"/>
      <c r="Z25" s="5"/>
      <c r="AA25" s="5"/>
    </row>
    <row r="26">
      <c r="A26" s="6">
        <v>25.0</v>
      </c>
      <c r="B26" s="9"/>
      <c r="C26" s="7" t="s">
        <v>7</v>
      </c>
      <c r="D26" s="9"/>
      <c r="E26" s="8"/>
      <c r="F26" s="9"/>
      <c r="G26" s="12" t="s">
        <v>38</v>
      </c>
      <c r="H26" s="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21"/>
      <c r="V26" s="4"/>
      <c r="W26" s="4"/>
      <c r="X26" s="5"/>
      <c r="Y26" s="5"/>
      <c r="Z26" s="5"/>
      <c r="AA26" s="5"/>
    </row>
    <row r="27">
      <c r="A27" s="6">
        <v>26.0</v>
      </c>
      <c r="B27" s="9"/>
      <c r="C27" s="9"/>
      <c r="D27" s="9"/>
      <c r="E27" s="8"/>
      <c r="F27" s="9"/>
      <c r="G27" s="9"/>
      <c r="H27" s="16"/>
      <c r="I27" s="4"/>
      <c r="J27" s="4"/>
      <c r="K27" s="5"/>
      <c r="L27" s="10" t="s">
        <v>39</v>
      </c>
      <c r="M27" s="4"/>
      <c r="N27" s="4"/>
      <c r="O27" s="4"/>
      <c r="P27" s="4"/>
      <c r="Q27" s="4"/>
      <c r="R27" s="4"/>
      <c r="S27" s="4"/>
      <c r="T27" s="5"/>
      <c r="U27" s="21"/>
      <c r="V27" s="4"/>
      <c r="W27" s="4"/>
      <c r="X27" s="5"/>
      <c r="Y27" s="5"/>
      <c r="Z27" s="5"/>
      <c r="AA27" s="5"/>
    </row>
    <row r="28">
      <c r="A28" s="6">
        <v>27.0</v>
      </c>
      <c r="B28" s="9"/>
      <c r="C28" s="9"/>
      <c r="D28" s="9"/>
      <c r="E28" s="17" t="s">
        <v>15</v>
      </c>
      <c r="F28" s="9"/>
      <c r="G28" s="9"/>
      <c r="H28" s="8"/>
      <c r="I28" s="4"/>
      <c r="J28" s="22" t="s">
        <v>40</v>
      </c>
      <c r="K28" s="23">
        <v>1.0</v>
      </c>
      <c r="L28" s="23">
        <v>2.0</v>
      </c>
      <c r="M28" s="23">
        <v>5.0</v>
      </c>
      <c r="N28" s="23">
        <v>4.0</v>
      </c>
      <c r="O28" s="23">
        <v>6.0</v>
      </c>
      <c r="P28" s="23">
        <v>1.0</v>
      </c>
      <c r="Q28" s="23">
        <v>5.0</v>
      </c>
      <c r="R28" s="5"/>
      <c r="S28" s="5"/>
      <c r="T28" s="5"/>
      <c r="U28" s="21"/>
      <c r="V28" s="4"/>
      <c r="W28" s="4"/>
      <c r="X28" s="5"/>
      <c r="Y28" s="5"/>
      <c r="Z28" s="5"/>
      <c r="AA28" s="5"/>
    </row>
    <row r="29">
      <c r="A29" s="6">
        <v>28.0</v>
      </c>
      <c r="B29" s="9"/>
      <c r="C29" s="9"/>
      <c r="D29" s="9"/>
      <c r="E29" s="9"/>
      <c r="F29" s="9"/>
      <c r="G29" s="9"/>
      <c r="H29" s="8"/>
      <c r="I29" s="4"/>
      <c r="J29" s="22" t="s">
        <v>41</v>
      </c>
      <c r="K29" s="23">
        <v>4.0</v>
      </c>
      <c r="L29" s="23">
        <v>1.0</v>
      </c>
      <c r="M29" s="23">
        <v>3.0</v>
      </c>
      <c r="N29" s="23">
        <v>2.0</v>
      </c>
      <c r="O29" s="23">
        <v>1.0</v>
      </c>
      <c r="P29" s="23"/>
      <c r="Q29" s="23"/>
      <c r="R29" s="5"/>
      <c r="S29" s="4"/>
      <c r="T29" s="4"/>
      <c r="U29" s="21"/>
      <c r="V29" s="4"/>
      <c r="W29" s="4"/>
      <c r="X29" s="5"/>
      <c r="Y29" s="5"/>
      <c r="Z29" s="5"/>
      <c r="AA29" s="5"/>
    </row>
    <row r="30">
      <c r="A30" s="6">
        <v>29.0</v>
      </c>
      <c r="B30" s="9"/>
      <c r="C30" s="9"/>
      <c r="D30" s="9"/>
      <c r="E30" s="9"/>
      <c r="F30" s="9"/>
      <c r="G30" s="9"/>
      <c r="H30" s="8"/>
      <c r="I30" s="4"/>
      <c r="J30" s="5"/>
      <c r="K30" s="24"/>
      <c r="L30" s="24"/>
      <c r="M30" s="24"/>
      <c r="N30" s="24"/>
      <c r="O30" s="24"/>
      <c r="P30" s="24"/>
      <c r="Q30" s="24"/>
      <c r="R30" s="20"/>
      <c r="S30" s="4"/>
      <c r="T30" s="4"/>
      <c r="U30" s="21"/>
      <c r="V30" s="4"/>
      <c r="W30" s="4"/>
      <c r="X30" s="5"/>
      <c r="Y30" s="5"/>
      <c r="Z30" s="5"/>
      <c r="AA30" s="5"/>
    </row>
    <row r="31">
      <c r="A31" s="6">
        <v>30.0</v>
      </c>
      <c r="B31" s="9"/>
      <c r="C31" s="16"/>
      <c r="D31" s="9"/>
      <c r="E31" s="9"/>
      <c r="F31" s="9"/>
      <c r="G31" s="9"/>
      <c r="H31" s="8"/>
      <c r="I31" s="4"/>
      <c r="J31" s="22" t="s">
        <v>40</v>
      </c>
      <c r="K31" s="25">
        <v>4.0</v>
      </c>
      <c r="L31" s="10">
        <v>3.0</v>
      </c>
      <c r="M31" s="10">
        <v>2.0</v>
      </c>
      <c r="N31" s="23">
        <v>5.0</v>
      </c>
      <c r="O31" s="23">
        <v>4.0</v>
      </c>
      <c r="P31" s="23">
        <v>6.0</v>
      </c>
      <c r="Q31" s="23">
        <v>3.0</v>
      </c>
      <c r="R31" s="20"/>
      <c r="S31" s="5"/>
      <c r="T31" s="5"/>
      <c r="U31" s="21"/>
      <c r="V31" s="5"/>
      <c r="W31" s="4"/>
      <c r="X31" s="5"/>
      <c r="Y31" s="5"/>
      <c r="Z31" s="5"/>
      <c r="AA31" s="5"/>
    </row>
    <row r="32">
      <c r="A32" s="6">
        <v>31.0</v>
      </c>
      <c r="B32" s="9"/>
      <c r="C32" s="8"/>
      <c r="D32" s="9"/>
      <c r="E32" s="9"/>
      <c r="F32" s="9"/>
      <c r="G32" s="9"/>
      <c r="H32" s="7" t="s">
        <v>42</v>
      </c>
      <c r="I32" s="4"/>
      <c r="J32" s="22" t="s">
        <v>41</v>
      </c>
      <c r="K32" s="23">
        <v>1.0</v>
      </c>
      <c r="L32" s="23">
        <v>5.0</v>
      </c>
      <c r="M32" s="23">
        <v>6.0</v>
      </c>
      <c r="N32" s="23">
        <v>4.0</v>
      </c>
      <c r="O32" s="23">
        <v>2.0</v>
      </c>
      <c r="P32" s="23">
        <v>5.0</v>
      </c>
      <c r="Q32" s="23">
        <v>3.0</v>
      </c>
      <c r="R32" s="26">
        <v>6.0</v>
      </c>
      <c r="S32" s="25">
        <v>3.0</v>
      </c>
      <c r="T32" s="25">
        <v>3.0</v>
      </c>
      <c r="U32" s="27">
        <v>6.0</v>
      </c>
      <c r="V32" s="5"/>
      <c r="W32" s="4"/>
      <c r="X32" s="5"/>
      <c r="Y32" s="5"/>
      <c r="Z32" s="5"/>
      <c r="AA32" s="5"/>
    </row>
    <row r="33">
      <c r="A33" s="6">
        <v>32.0</v>
      </c>
      <c r="B33" s="9"/>
      <c r="C33" s="8"/>
      <c r="D33" s="9"/>
      <c r="E33" s="9"/>
      <c r="F33" s="9"/>
      <c r="G33" s="9"/>
      <c r="H33" s="9"/>
      <c r="I33" s="4"/>
      <c r="J33" s="5"/>
      <c r="K33" s="5"/>
      <c r="L33" s="5"/>
      <c r="M33" s="5"/>
      <c r="N33" s="5"/>
      <c r="O33" s="5"/>
      <c r="P33" s="5"/>
      <c r="Q33" s="5"/>
      <c r="R33" s="4"/>
      <c r="S33" s="20"/>
      <c r="T33" s="4"/>
      <c r="U33" s="21"/>
      <c r="V33" s="4"/>
      <c r="W33" s="4"/>
      <c r="X33" s="5"/>
      <c r="Y33" s="5"/>
      <c r="Z33" s="5"/>
      <c r="AA33" s="5"/>
    </row>
    <row r="34">
      <c r="A34" s="6">
        <v>33.0</v>
      </c>
      <c r="B34" s="9"/>
      <c r="C34" s="8"/>
      <c r="D34" s="9"/>
      <c r="E34" s="9"/>
      <c r="F34" s="9"/>
      <c r="G34" s="9"/>
      <c r="H34" s="9"/>
      <c r="I34" s="4"/>
      <c r="J34" s="5"/>
      <c r="K34" s="5"/>
      <c r="L34" s="5"/>
      <c r="M34" s="5"/>
      <c r="N34" s="5"/>
      <c r="O34" s="5"/>
      <c r="P34" s="5"/>
      <c r="Q34" s="5"/>
      <c r="R34" s="4"/>
      <c r="S34" s="20"/>
      <c r="T34" s="4"/>
      <c r="U34" s="21"/>
      <c r="V34" s="4"/>
      <c r="W34" s="4"/>
      <c r="X34" s="5"/>
      <c r="Y34" s="5"/>
      <c r="Z34" s="5"/>
      <c r="AA34" s="5"/>
    </row>
    <row r="35">
      <c r="A35" s="6">
        <v>34.0</v>
      </c>
      <c r="B35" s="9"/>
      <c r="C35" s="8"/>
      <c r="D35" s="9"/>
      <c r="E35" s="16"/>
      <c r="F35" s="9"/>
      <c r="G35" s="9"/>
      <c r="H35" s="9"/>
      <c r="I35" s="4"/>
      <c r="J35" s="5"/>
      <c r="K35" s="5"/>
      <c r="L35" s="5"/>
      <c r="M35" s="5"/>
      <c r="N35" s="5"/>
      <c r="O35" s="5"/>
      <c r="P35" s="5"/>
      <c r="Q35" s="5"/>
      <c r="R35" s="4"/>
      <c r="S35" s="26"/>
      <c r="T35" s="4"/>
      <c r="U35" s="21"/>
      <c r="V35" s="4"/>
      <c r="W35" s="4"/>
      <c r="X35" s="5"/>
      <c r="Y35" s="5"/>
      <c r="Z35" s="5"/>
      <c r="AA35" s="5"/>
    </row>
    <row r="36">
      <c r="A36" s="6">
        <v>35.0</v>
      </c>
      <c r="B36" s="9"/>
      <c r="C36" s="8"/>
      <c r="D36" s="9"/>
      <c r="E36" s="8"/>
      <c r="F36" s="9"/>
      <c r="G36" s="9"/>
      <c r="H36" s="9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21"/>
      <c r="V36" s="4"/>
      <c r="W36" s="4"/>
      <c r="X36" s="4"/>
      <c r="Y36" s="4"/>
      <c r="Z36" s="4"/>
      <c r="AA36" s="4"/>
    </row>
    <row r="37">
      <c r="A37" s="6">
        <v>36.0</v>
      </c>
      <c r="B37" s="9"/>
      <c r="C37" s="8"/>
      <c r="D37" s="9"/>
      <c r="E37" s="8"/>
      <c r="F37" s="9"/>
      <c r="G37" s="9"/>
      <c r="H37" s="9"/>
      <c r="I37" s="4"/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21"/>
      <c r="V37" s="4"/>
      <c r="W37" s="4"/>
      <c r="X37" s="4"/>
      <c r="Y37" s="4"/>
      <c r="Z37" s="4"/>
      <c r="AA37" s="4"/>
    </row>
    <row r="38">
      <c r="A38" s="6">
        <v>37.0</v>
      </c>
      <c r="B38" s="9"/>
      <c r="C38" s="8"/>
      <c r="D38" s="9"/>
      <c r="E38" s="8"/>
      <c r="F38" s="9"/>
      <c r="G38" s="9"/>
      <c r="H38" s="9"/>
      <c r="I38" s="4"/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21"/>
      <c r="V38" s="4"/>
      <c r="W38" s="4"/>
      <c r="X38" s="4"/>
      <c r="Y38" s="4"/>
      <c r="Z38" s="4"/>
      <c r="AA38" s="4"/>
    </row>
    <row r="39">
      <c r="A39" s="6">
        <v>38.0</v>
      </c>
      <c r="B39" s="9"/>
      <c r="C39" s="8"/>
      <c r="D39" s="9"/>
      <c r="E39" s="8"/>
      <c r="F39" s="9"/>
      <c r="G39" s="16"/>
      <c r="H39" s="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21"/>
      <c r="V39" s="4"/>
      <c r="W39" s="4"/>
      <c r="X39" s="4"/>
      <c r="Y39" s="4"/>
      <c r="Z39" s="4"/>
      <c r="AA39" s="4"/>
    </row>
    <row r="40">
      <c r="A40" s="6">
        <v>39.0</v>
      </c>
      <c r="B40" s="9"/>
      <c r="C40" s="12" t="s">
        <v>43</v>
      </c>
      <c r="D40" s="9"/>
      <c r="E40" s="8"/>
      <c r="F40" s="9"/>
      <c r="G40" s="18" t="s">
        <v>44</v>
      </c>
      <c r="H40" s="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21"/>
      <c r="V40" s="4"/>
      <c r="W40" s="4"/>
      <c r="X40" s="4"/>
      <c r="Y40" s="4"/>
      <c r="Z40" s="4"/>
      <c r="AA40" s="4"/>
    </row>
    <row r="41">
      <c r="A41" s="6">
        <v>40.0</v>
      </c>
      <c r="B41" s="9"/>
      <c r="C41" s="9"/>
      <c r="D41" s="9"/>
      <c r="E41" s="8"/>
      <c r="F41" s="9"/>
      <c r="G41" s="9"/>
      <c r="H41" s="9"/>
      <c r="I41" s="4"/>
      <c r="J41" s="28" t="s">
        <v>45</v>
      </c>
      <c r="K41" s="29" t="s">
        <v>46</v>
      </c>
      <c r="L41" s="30" t="s">
        <v>47</v>
      </c>
      <c r="M41" s="31" t="s">
        <v>48</v>
      </c>
      <c r="N41" s="32" t="s">
        <v>49</v>
      </c>
      <c r="O41" s="33" t="s">
        <v>50</v>
      </c>
      <c r="P41" s="34" t="s">
        <v>51</v>
      </c>
      <c r="Q41" s="35" t="s">
        <v>52</v>
      </c>
      <c r="R41" s="4"/>
      <c r="S41" s="4"/>
      <c r="T41" s="4"/>
      <c r="U41" s="21"/>
      <c r="V41" s="5"/>
      <c r="W41" s="5"/>
      <c r="X41" s="5"/>
      <c r="Y41" s="5"/>
      <c r="Z41" s="5"/>
      <c r="AA41" s="5"/>
    </row>
    <row r="42">
      <c r="A42" s="6">
        <v>41.0</v>
      </c>
      <c r="B42" s="9"/>
      <c r="C42" s="9"/>
      <c r="D42" s="9"/>
      <c r="E42" s="8"/>
      <c r="F42" s="9"/>
      <c r="G42" s="9"/>
      <c r="H42" s="9"/>
      <c r="I42" s="4"/>
      <c r="J42" s="36">
        <v>1.0</v>
      </c>
      <c r="K42" s="37">
        <v>0.0</v>
      </c>
      <c r="L42" s="38">
        <f>'Оценочное время'!C21</f>
        <v>110</v>
      </c>
      <c r="M42" s="37">
        <f t="shared" ref="M42:M47" si="1">O42-L42-K42</f>
        <v>38</v>
      </c>
      <c r="N42" s="37">
        <f t="shared" ref="N42:N45" si="2">K42</f>
        <v>0</v>
      </c>
      <c r="O42" s="39">
        <v>148.0</v>
      </c>
      <c r="P42" s="37">
        <f t="shared" ref="P42:P47" si="3">O42-K42</f>
        <v>148</v>
      </c>
      <c r="Q42" s="40">
        <f t="shared" ref="Q42:Q47" si="4">P42/L42</f>
        <v>1.345454545</v>
      </c>
      <c r="R42" s="5"/>
      <c r="S42" s="4"/>
      <c r="T42" s="4"/>
      <c r="U42" s="21"/>
      <c r="V42" s="5"/>
      <c r="W42" s="5"/>
      <c r="X42" s="5"/>
      <c r="Y42" s="5"/>
      <c r="Z42" s="5"/>
      <c r="AA42" s="5"/>
    </row>
    <row r="43">
      <c r="A43" s="6">
        <v>42.0</v>
      </c>
      <c r="B43" s="9"/>
      <c r="C43" s="9"/>
      <c r="D43" s="9"/>
      <c r="E43" s="8"/>
      <c r="F43" s="9"/>
      <c r="G43" s="9"/>
      <c r="H43" s="9"/>
      <c r="I43" s="4"/>
      <c r="J43" s="36">
        <v>2.0</v>
      </c>
      <c r="K43" s="36">
        <v>2.0</v>
      </c>
      <c r="L43" s="38">
        <f>'Оценочное время'!C23</f>
        <v>138</v>
      </c>
      <c r="M43" s="37">
        <f t="shared" si="1"/>
        <v>68</v>
      </c>
      <c r="N43" s="37">
        <f t="shared" si="2"/>
        <v>2</v>
      </c>
      <c r="O43" s="39">
        <v>208.0</v>
      </c>
      <c r="P43" s="37">
        <f t="shared" si="3"/>
        <v>206</v>
      </c>
      <c r="Q43" s="40">
        <f t="shared" si="4"/>
        <v>1.492753623</v>
      </c>
      <c r="R43" s="5"/>
      <c r="S43" s="4"/>
      <c r="T43" s="4"/>
      <c r="U43" s="21"/>
      <c r="V43" s="5"/>
      <c r="W43" s="5"/>
      <c r="X43" s="5"/>
      <c r="Y43" s="5"/>
      <c r="Z43" s="5"/>
      <c r="AA43" s="5"/>
    </row>
    <row r="44">
      <c r="A44" s="6">
        <v>43.0</v>
      </c>
      <c r="B44" s="9"/>
      <c r="C44" s="9"/>
      <c r="D44" s="9"/>
      <c r="E44" s="8"/>
      <c r="F44" s="9"/>
      <c r="G44" s="9"/>
      <c r="H44" s="9"/>
      <c r="I44" s="4"/>
      <c r="J44" s="36">
        <v>3.0</v>
      </c>
      <c r="K44" s="36">
        <v>4.0</v>
      </c>
      <c r="L44" s="38">
        <f>'Оценочное время'!C25</f>
        <v>280</v>
      </c>
      <c r="M44" s="37">
        <f t="shared" si="1"/>
        <v>66</v>
      </c>
      <c r="N44" s="37">
        <f t="shared" si="2"/>
        <v>4</v>
      </c>
      <c r="O44" s="39">
        <v>350.0</v>
      </c>
      <c r="P44" s="37">
        <f t="shared" si="3"/>
        <v>346</v>
      </c>
      <c r="Q44" s="40">
        <f t="shared" si="4"/>
        <v>1.235714286</v>
      </c>
      <c r="R44" s="11"/>
      <c r="S44" s="4"/>
      <c r="T44" s="4"/>
      <c r="U44" s="21"/>
      <c r="V44" s="5"/>
      <c r="W44" s="5"/>
      <c r="X44" s="5"/>
      <c r="Y44" s="5"/>
      <c r="Z44" s="5"/>
      <c r="AA44" s="5"/>
    </row>
    <row r="45">
      <c r="A45" s="6">
        <v>44.0</v>
      </c>
      <c r="B45" s="9"/>
      <c r="C45" s="9"/>
      <c r="D45" s="9"/>
      <c r="E45" s="8"/>
      <c r="F45" s="9"/>
      <c r="G45" s="9"/>
      <c r="H45" s="9"/>
      <c r="I45" s="4"/>
      <c r="J45" s="36">
        <v>4.0</v>
      </c>
      <c r="K45" s="36">
        <v>6.0</v>
      </c>
      <c r="L45" s="38">
        <f>'Оценочное время'!C27</f>
        <v>134</v>
      </c>
      <c r="M45" s="37">
        <f t="shared" si="1"/>
        <v>96</v>
      </c>
      <c r="N45" s="37">
        <f t="shared" si="2"/>
        <v>6</v>
      </c>
      <c r="O45" s="39">
        <v>236.0</v>
      </c>
      <c r="P45" s="37">
        <f t="shared" si="3"/>
        <v>230</v>
      </c>
      <c r="Q45" s="40">
        <f t="shared" si="4"/>
        <v>1.71641791</v>
      </c>
      <c r="R45" s="11"/>
      <c r="S45" s="5"/>
      <c r="T45" s="5"/>
      <c r="U45" s="21"/>
      <c r="V45" s="5"/>
      <c r="W45" s="5"/>
      <c r="X45" s="5"/>
      <c r="Y45" s="5"/>
      <c r="Z45" s="5"/>
      <c r="AA45" s="5"/>
    </row>
    <row r="46">
      <c r="A46" s="6">
        <v>45.0</v>
      </c>
      <c r="B46" s="9"/>
      <c r="C46" s="9"/>
      <c r="D46" s="9"/>
      <c r="E46" s="8"/>
      <c r="F46" s="9"/>
      <c r="G46" s="9"/>
      <c r="H46" s="9"/>
      <c r="I46" s="4"/>
      <c r="J46" s="41">
        <v>5.0</v>
      </c>
      <c r="K46" s="41">
        <v>8.0</v>
      </c>
      <c r="L46" s="38">
        <f>'Оценочное время'!C29</f>
        <v>114</v>
      </c>
      <c r="M46" s="37">
        <f t="shared" si="1"/>
        <v>100</v>
      </c>
      <c r="N46" s="41">
        <v>8.0</v>
      </c>
      <c r="O46" s="39">
        <v>222.0</v>
      </c>
      <c r="P46" s="37">
        <f t="shared" si="3"/>
        <v>214</v>
      </c>
      <c r="Q46" s="40">
        <f t="shared" si="4"/>
        <v>1.877192982</v>
      </c>
      <c r="R46" s="11"/>
      <c r="S46" s="5"/>
      <c r="T46" s="5"/>
      <c r="U46" s="21"/>
      <c r="V46" s="5"/>
      <c r="W46" s="5"/>
      <c r="X46" s="5"/>
      <c r="Y46" s="5"/>
      <c r="Z46" s="5"/>
      <c r="AA46" s="5"/>
    </row>
    <row r="47">
      <c r="A47" s="6">
        <v>46.0</v>
      </c>
      <c r="B47" s="9"/>
      <c r="C47" s="9"/>
      <c r="D47" s="9"/>
      <c r="E47" s="8"/>
      <c r="F47" s="9"/>
      <c r="G47" s="9"/>
      <c r="H47" s="9"/>
      <c r="I47" s="4"/>
      <c r="J47" s="41">
        <v>6.0</v>
      </c>
      <c r="K47" s="41">
        <v>10.0</v>
      </c>
      <c r="L47" s="38">
        <f>'Оценочное время'!C31</f>
        <v>328</v>
      </c>
      <c r="M47" s="37">
        <f t="shared" si="1"/>
        <v>62</v>
      </c>
      <c r="N47" s="41">
        <v>10.0</v>
      </c>
      <c r="O47" s="27">
        <v>400.0</v>
      </c>
      <c r="P47" s="37">
        <f t="shared" si="3"/>
        <v>390</v>
      </c>
      <c r="Q47" s="40">
        <f t="shared" si="4"/>
        <v>1.18902439</v>
      </c>
      <c r="R47" s="11"/>
      <c r="S47" s="11"/>
      <c r="T47" s="11"/>
      <c r="U47" s="21"/>
      <c r="V47" s="11"/>
      <c r="W47" s="5"/>
      <c r="X47" s="5"/>
      <c r="Y47" s="5"/>
      <c r="Z47" s="5"/>
      <c r="AA47" s="5"/>
    </row>
    <row r="48">
      <c r="A48" s="6">
        <v>47.0</v>
      </c>
      <c r="B48" s="9"/>
      <c r="C48" s="9"/>
      <c r="D48" s="9"/>
      <c r="E48" s="8"/>
      <c r="F48" s="9"/>
      <c r="G48" s="9"/>
      <c r="H48" s="9"/>
      <c r="I48" s="4"/>
      <c r="J48" s="4"/>
      <c r="K48" s="4"/>
      <c r="L48" s="4"/>
      <c r="M48" s="4"/>
      <c r="N48" s="4"/>
      <c r="O48" s="4"/>
      <c r="P48" s="4"/>
      <c r="Q48" s="4"/>
      <c r="R48" s="11"/>
      <c r="S48" s="11"/>
      <c r="T48" s="11"/>
      <c r="U48" s="21"/>
      <c r="V48" s="11"/>
      <c r="W48" s="5"/>
      <c r="X48" s="5"/>
      <c r="Y48" s="5"/>
      <c r="Z48" s="5"/>
      <c r="AA48" s="5"/>
    </row>
    <row r="49">
      <c r="A49" s="6">
        <v>48.0</v>
      </c>
      <c r="B49" s="9"/>
      <c r="C49" s="9"/>
      <c r="D49" s="9"/>
      <c r="E49" s="8"/>
      <c r="F49" s="9"/>
      <c r="G49" s="9"/>
      <c r="H49" s="16"/>
      <c r="I49" s="4"/>
      <c r="J49" s="4"/>
      <c r="K49" s="4"/>
      <c r="L49" s="4"/>
      <c r="M49" s="4"/>
      <c r="N49" s="4"/>
      <c r="O49" s="4"/>
      <c r="P49" s="4"/>
      <c r="Q49" s="4"/>
      <c r="R49" s="11"/>
      <c r="S49" s="11"/>
      <c r="T49" s="11"/>
      <c r="U49" s="21"/>
      <c r="V49" s="11" t="s">
        <v>53</v>
      </c>
      <c r="W49" s="5"/>
      <c r="X49" s="5"/>
      <c r="Y49" s="5"/>
      <c r="Z49" s="5"/>
      <c r="AA49" s="5"/>
    </row>
    <row r="50">
      <c r="A50" s="6">
        <v>49.0</v>
      </c>
      <c r="B50" s="9"/>
      <c r="C50" s="9"/>
      <c r="D50" s="9"/>
      <c r="E50" s="7" t="s">
        <v>54</v>
      </c>
      <c r="F50" s="9"/>
      <c r="G50" s="9"/>
      <c r="H50" s="8"/>
      <c r="I50" s="4"/>
      <c r="J50" s="42" t="s">
        <v>55</v>
      </c>
      <c r="M50" s="43" t="s">
        <v>56</v>
      </c>
      <c r="P50" s="44" t="s">
        <v>57</v>
      </c>
      <c r="Q50" s="35" t="s">
        <v>58</v>
      </c>
      <c r="R50" s="5"/>
      <c r="S50" s="11"/>
      <c r="T50" s="5"/>
      <c r="U50" s="21"/>
      <c r="V50" s="11" t="s">
        <v>53</v>
      </c>
      <c r="W50" s="5"/>
      <c r="X50" s="5"/>
      <c r="Y50" s="5"/>
      <c r="Z50" s="5"/>
      <c r="AA50" s="5"/>
    </row>
    <row r="51">
      <c r="A51" s="6">
        <v>50.0</v>
      </c>
      <c r="B51" s="16"/>
      <c r="C51" s="9"/>
      <c r="D51" s="9"/>
      <c r="E51" s="9"/>
      <c r="F51" s="9"/>
      <c r="G51" s="9"/>
      <c r="H51" s="8"/>
      <c r="I51" s="4"/>
      <c r="J51" s="10">
        <f>MAX(O42:O47)</f>
        <v>400</v>
      </c>
      <c r="M51" s="38">
        <f>SUM(L42:L47)</f>
        <v>1104</v>
      </c>
      <c r="P51" s="45">
        <f t="shared" ref="P51:Q51" si="5">AVERAGE(P42:P47)</f>
        <v>255.6666667</v>
      </c>
      <c r="Q51" s="46">
        <f t="shared" si="5"/>
        <v>1.476092956</v>
      </c>
      <c r="R51" s="5"/>
      <c r="S51" s="11"/>
      <c r="T51" s="5"/>
      <c r="U51" s="21"/>
      <c r="V51" s="11" t="s">
        <v>53</v>
      </c>
      <c r="W51" s="5"/>
      <c r="X51" s="5"/>
      <c r="Y51" s="5"/>
      <c r="Z51" s="5"/>
      <c r="AA51" s="5"/>
    </row>
    <row r="52">
      <c r="A52" s="6">
        <v>51.0</v>
      </c>
      <c r="B52" s="8"/>
      <c r="C52" s="9"/>
      <c r="D52" s="9"/>
      <c r="E52" s="9"/>
      <c r="F52" s="9"/>
      <c r="G52" s="9"/>
      <c r="H52" s="8"/>
      <c r="I52" s="4"/>
      <c r="J52" s="11"/>
      <c r="K52" s="5"/>
      <c r="L52" s="5"/>
      <c r="M52" s="5"/>
      <c r="N52" s="5"/>
      <c r="O52" s="5"/>
      <c r="P52" s="5"/>
      <c r="Q52" s="5"/>
      <c r="R52" s="5"/>
      <c r="S52" s="11"/>
      <c r="T52" s="5"/>
      <c r="U52" s="21"/>
      <c r="V52" s="11" t="s">
        <v>53</v>
      </c>
      <c r="W52" s="5"/>
      <c r="X52" s="5"/>
      <c r="Y52" s="5"/>
      <c r="Z52" s="5"/>
      <c r="AA52" s="5"/>
    </row>
    <row r="53">
      <c r="A53" s="6">
        <v>52.0</v>
      </c>
      <c r="B53" s="8"/>
      <c r="C53" s="9"/>
      <c r="D53" s="9"/>
      <c r="E53" s="16"/>
      <c r="F53" s="9"/>
      <c r="G53" s="16"/>
      <c r="H53" s="8"/>
      <c r="I53" s="4"/>
      <c r="J53" s="11"/>
      <c r="K53" s="5"/>
      <c r="L53" s="5"/>
      <c r="M53" s="5"/>
      <c r="N53" s="5"/>
      <c r="O53" s="5"/>
      <c r="P53" s="5"/>
      <c r="Q53" s="5"/>
      <c r="R53" s="5"/>
      <c r="S53" s="5"/>
      <c r="T53" s="5"/>
      <c r="U53" s="21"/>
      <c r="V53" s="5"/>
      <c r="W53" s="5"/>
      <c r="X53" s="5"/>
      <c r="Y53" s="5"/>
      <c r="Z53" s="5"/>
      <c r="AA53" s="5"/>
    </row>
    <row r="54">
      <c r="A54" s="6">
        <v>53.0</v>
      </c>
      <c r="B54" s="18" t="s">
        <v>59</v>
      </c>
      <c r="C54" s="9"/>
      <c r="D54" s="9"/>
      <c r="E54" s="8"/>
      <c r="F54" s="9"/>
      <c r="G54" s="17" t="s">
        <v>60</v>
      </c>
      <c r="H54" s="8"/>
      <c r="I54" s="4"/>
      <c r="J54" s="11"/>
      <c r="K54" s="5"/>
      <c r="L54" s="5"/>
      <c r="M54" s="5"/>
      <c r="N54" s="5"/>
      <c r="O54" s="5"/>
      <c r="P54" s="5"/>
      <c r="Q54" s="5"/>
      <c r="R54" s="5"/>
      <c r="S54" s="5"/>
      <c r="T54" s="5"/>
      <c r="U54" s="21"/>
      <c r="V54" s="5"/>
      <c r="W54" s="5"/>
      <c r="X54" s="5"/>
      <c r="Y54" s="5"/>
      <c r="Z54" s="5"/>
      <c r="AA54" s="5"/>
    </row>
    <row r="55">
      <c r="A55" s="6">
        <v>54.0</v>
      </c>
      <c r="B55" s="9"/>
      <c r="C55" s="9"/>
      <c r="D55" s="9"/>
      <c r="E55" s="8"/>
      <c r="F55" s="9"/>
      <c r="G55" s="9"/>
      <c r="H55" s="8"/>
      <c r="I55" s="4"/>
      <c r="J55" s="11"/>
      <c r="K55" s="5"/>
      <c r="L55" s="5"/>
      <c r="M55" s="5"/>
      <c r="N55" s="5"/>
      <c r="O55" s="5"/>
      <c r="P55" s="5"/>
      <c r="Q55" s="5"/>
      <c r="R55" s="5"/>
      <c r="S55" s="5"/>
      <c r="T55" s="5"/>
      <c r="U55" s="21"/>
      <c r="V55" s="5"/>
      <c r="W55" s="5"/>
      <c r="X55" s="5"/>
      <c r="Y55" s="5"/>
      <c r="Z55" s="5"/>
      <c r="AA55" s="5"/>
    </row>
    <row r="56">
      <c r="A56" s="6">
        <v>55.0</v>
      </c>
      <c r="B56" s="9"/>
      <c r="C56" s="9"/>
      <c r="D56" s="9"/>
      <c r="E56" s="8"/>
      <c r="F56" s="9"/>
      <c r="G56" s="9"/>
      <c r="H56" s="8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21"/>
      <c r="V56" s="5"/>
      <c r="W56" s="5"/>
      <c r="X56" s="5"/>
      <c r="Y56" s="5"/>
      <c r="Z56" s="5"/>
      <c r="AA56" s="5"/>
    </row>
    <row r="57">
      <c r="A57" s="6">
        <v>56.0</v>
      </c>
      <c r="B57" s="16"/>
      <c r="C57" s="9"/>
      <c r="D57" s="9"/>
      <c r="E57" s="8"/>
      <c r="F57" s="9"/>
      <c r="G57" s="9"/>
      <c r="H57" s="8"/>
      <c r="I57" s="4"/>
      <c r="J57" s="5"/>
      <c r="K57" s="4"/>
      <c r="L57" s="4"/>
      <c r="M57" s="4"/>
      <c r="N57" s="4"/>
      <c r="O57" s="4"/>
      <c r="P57" s="5"/>
      <c r="Q57" s="5"/>
      <c r="R57" s="5"/>
      <c r="S57" s="5"/>
      <c r="T57" s="5"/>
      <c r="U57" s="21"/>
      <c r="V57" s="5"/>
      <c r="W57" s="5"/>
      <c r="X57" s="5"/>
      <c r="Y57" s="5"/>
      <c r="Z57" s="5"/>
      <c r="AA57" s="5"/>
    </row>
    <row r="58">
      <c r="A58" s="6">
        <v>57.0</v>
      </c>
      <c r="B58" s="8"/>
      <c r="C58" s="9"/>
      <c r="D58" s="9"/>
      <c r="E58" s="8"/>
      <c r="F58" s="9"/>
      <c r="G58" s="9"/>
      <c r="H58" s="8"/>
      <c r="I58" s="4"/>
      <c r="J58" s="5"/>
      <c r="K58" s="4"/>
      <c r="L58" s="4"/>
      <c r="M58" s="4"/>
      <c r="N58" s="4"/>
      <c r="O58" s="4"/>
      <c r="P58" s="5"/>
      <c r="Q58" s="5"/>
      <c r="R58" s="5"/>
      <c r="S58" s="5"/>
      <c r="T58" s="5"/>
      <c r="U58" s="21"/>
      <c r="V58" s="5"/>
      <c r="W58" s="5"/>
      <c r="X58" s="5"/>
      <c r="Y58" s="5"/>
      <c r="Z58" s="5"/>
      <c r="AA58" s="5"/>
    </row>
    <row r="59">
      <c r="A59" s="6">
        <v>58.0</v>
      </c>
      <c r="B59" s="8"/>
      <c r="C59" s="9"/>
      <c r="D59" s="9"/>
      <c r="E59" s="8"/>
      <c r="F59" s="9"/>
      <c r="G59" s="9"/>
      <c r="H59" s="8"/>
      <c r="I59" s="4"/>
      <c r="J59" s="5"/>
      <c r="K59" s="4"/>
      <c r="L59" s="4"/>
      <c r="M59" s="4"/>
      <c r="N59" s="4"/>
      <c r="O59" s="4"/>
      <c r="P59" s="5"/>
      <c r="Q59" s="5"/>
      <c r="R59" s="5"/>
      <c r="S59" s="5"/>
      <c r="T59" s="5"/>
      <c r="U59" s="21"/>
      <c r="V59" s="5"/>
      <c r="W59" s="5"/>
      <c r="X59" s="5"/>
      <c r="Y59" s="5"/>
      <c r="Z59" s="5"/>
      <c r="AA59" s="5"/>
    </row>
    <row r="60">
      <c r="A60" s="6">
        <v>59.0</v>
      </c>
      <c r="B60" s="8"/>
      <c r="C60" s="9"/>
      <c r="D60" s="9"/>
      <c r="E60" s="8"/>
      <c r="F60" s="9"/>
      <c r="G60" s="9"/>
      <c r="H60" s="8"/>
      <c r="I60" s="4"/>
      <c r="J60" s="11"/>
      <c r="K60" s="4"/>
      <c r="L60" s="4"/>
      <c r="M60" s="4"/>
      <c r="N60" s="4"/>
      <c r="O60" s="4"/>
      <c r="P60" s="5"/>
      <c r="Q60" s="5"/>
      <c r="R60" s="5"/>
      <c r="S60" s="5"/>
      <c r="T60" s="5"/>
      <c r="U60" s="21"/>
      <c r="V60" s="5"/>
      <c r="W60" s="5"/>
      <c r="X60" s="5"/>
      <c r="Y60" s="5"/>
      <c r="Z60" s="5"/>
      <c r="AA60" s="5"/>
    </row>
    <row r="61">
      <c r="A61" s="6">
        <v>60.0</v>
      </c>
      <c r="B61" s="8"/>
      <c r="C61" s="9"/>
      <c r="D61" s="9"/>
      <c r="E61" s="8"/>
      <c r="F61" s="9"/>
      <c r="G61" s="9"/>
      <c r="H61" s="8"/>
      <c r="I61" s="4"/>
      <c r="J61" s="11"/>
      <c r="K61" s="4"/>
      <c r="L61" s="4"/>
      <c r="M61" s="4"/>
      <c r="N61" s="4"/>
      <c r="O61" s="4"/>
      <c r="P61" s="5"/>
      <c r="Q61" s="5"/>
      <c r="R61" s="5"/>
      <c r="S61" s="5"/>
      <c r="T61" s="5"/>
      <c r="U61" s="21"/>
      <c r="V61" s="5"/>
      <c r="W61" s="5"/>
      <c r="X61" s="5"/>
      <c r="Y61" s="5"/>
      <c r="Z61" s="5"/>
      <c r="AA61" s="5"/>
    </row>
    <row r="62">
      <c r="A62" s="6">
        <v>61.0</v>
      </c>
      <c r="B62" s="8"/>
      <c r="C62" s="9"/>
      <c r="D62" s="9"/>
      <c r="E62" s="8"/>
      <c r="F62" s="9"/>
      <c r="G62" s="9"/>
      <c r="H62" s="8"/>
      <c r="I62" s="4"/>
      <c r="J62" s="11"/>
      <c r="K62" s="4"/>
      <c r="L62" s="4"/>
      <c r="M62" s="4"/>
      <c r="N62" s="4"/>
      <c r="O62" s="4"/>
      <c r="P62" s="5"/>
      <c r="Q62" s="5"/>
      <c r="R62" s="5"/>
      <c r="S62" s="5"/>
      <c r="T62" s="5"/>
      <c r="U62" s="21"/>
      <c r="V62" s="5"/>
      <c r="W62" s="5"/>
      <c r="X62" s="5"/>
      <c r="Y62" s="5"/>
      <c r="Z62" s="5"/>
      <c r="AA62" s="5"/>
    </row>
    <row r="63">
      <c r="A63" s="6">
        <v>62.0</v>
      </c>
      <c r="B63" s="8"/>
      <c r="C63" s="9"/>
      <c r="D63" s="9"/>
      <c r="E63" s="8"/>
      <c r="F63" s="9"/>
      <c r="G63" s="9"/>
      <c r="H63" s="8"/>
      <c r="I63" s="4"/>
      <c r="J63" s="11"/>
      <c r="K63" s="4"/>
      <c r="L63" s="4"/>
      <c r="M63" s="4"/>
      <c r="N63" s="4"/>
      <c r="O63" s="4"/>
      <c r="P63" s="5"/>
      <c r="Q63" s="5"/>
      <c r="R63" s="5"/>
      <c r="S63" s="5"/>
      <c r="T63" s="5"/>
      <c r="U63" s="21"/>
      <c r="V63" s="5"/>
      <c r="W63" s="5"/>
      <c r="X63" s="5"/>
      <c r="Y63" s="5"/>
      <c r="Z63" s="5"/>
      <c r="AA63" s="5"/>
    </row>
    <row r="64">
      <c r="A64" s="6">
        <v>63.0</v>
      </c>
      <c r="B64" s="8"/>
      <c r="C64" s="9"/>
      <c r="D64" s="9"/>
      <c r="E64" s="8"/>
      <c r="F64" s="9"/>
      <c r="G64" s="9"/>
      <c r="H64" s="8"/>
      <c r="I64" s="4"/>
      <c r="J64" s="4"/>
      <c r="K64" s="4"/>
      <c r="L64" s="4"/>
      <c r="M64" s="4"/>
      <c r="N64" s="4"/>
      <c r="O64" s="4"/>
      <c r="P64" s="5"/>
      <c r="Q64" s="5"/>
      <c r="R64" s="5"/>
      <c r="S64" s="5"/>
      <c r="T64" s="5"/>
      <c r="U64" s="21"/>
      <c r="V64" s="5"/>
      <c r="W64" s="5"/>
      <c r="X64" s="5"/>
      <c r="Y64" s="5"/>
      <c r="Z64" s="5"/>
      <c r="AA64" s="5"/>
    </row>
    <row r="65">
      <c r="A65" s="6">
        <v>64.0</v>
      </c>
      <c r="B65" s="8"/>
      <c r="C65" s="9"/>
      <c r="D65" s="16"/>
      <c r="E65" s="8"/>
      <c r="F65" s="9"/>
      <c r="G65" s="9"/>
      <c r="H65" s="8"/>
      <c r="I65" s="4"/>
      <c r="J65" s="4"/>
      <c r="K65" s="4"/>
      <c r="L65" s="4"/>
      <c r="M65" s="4"/>
      <c r="N65" s="4"/>
      <c r="O65" s="4"/>
      <c r="P65" s="5"/>
      <c r="Q65" s="5"/>
      <c r="R65" s="5"/>
      <c r="S65" s="5"/>
      <c r="T65" s="5"/>
      <c r="U65" s="21"/>
      <c r="V65" s="5"/>
      <c r="W65" s="5"/>
      <c r="X65" s="5"/>
      <c r="Y65" s="5"/>
      <c r="Z65" s="5"/>
      <c r="AA65" s="5"/>
    </row>
    <row r="66">
      <c r="A66" s="6">
        <v>65.0</v>
      </c>
      <c r="B66" s="8"/>
      <c r="C66" s="9"/>
      <c r="D66" s="8"/>
      <c r="E66" s="8"/>
      <c r="F66" s="9"/>
      <c r="G66" s="9"/>
      <c r="H66" s="13" t="s">
        <v>61</v>
      </c>
      <c r="I66" s="4"/>
      <c r="J66" s="4"/>
      <c r="K66" s="4"/>
      <c r="L66" s="4"/>
      <c r="M66" s="4"/>
      <c r="N66" s="4"/>
      <c r="O66" s="4"/>
      <c r="P66" s="5"/>
      <c r="Q66" s="5"/>
      <c r="R66" s="5"/>
      <c r="S66" s="5"/>
      <c r="T66" s="5"/>
      <c r="U66" s="21"/>
      <c r="V66" s="5"/>
      <c r="W66" s="5"/>
      <c r="X66" s="5"/>
      <c r="Y66" s="5"/>
      <c r="Z66" s="5"/>
      <c r="AA66" s="5"/>
    </row>
    <row r="67">
      <c r="A67" s="6">
        <v>66.0</v>
      </c>
      <c r="B67" s="8"/>
      <c r="C67" s="9"/>
      <c r="D67" s="8"/>
      <c r="E67" s="8"/>
      <c r="F67" s="9"/>
      <c r="G67" s="9"/>
      <c r="H67" s="9"/>
      <c r="I67" s="4"/>
      <c r="J67" s="4"/>
      <c r="K67" s="4"/>
      <c r="L67" s="4"/>
      <c r="M67" s="4"/>
      <c r="N67" s="4"/>
      <c r="O67" s="4"/>
      <c r="P67" s="5"/>
      <c r="Q67" s="5"/>
      <c r="R67" s="5"/>
      <c r="S67" s="5"/>
      <c r="T67" s="5"/>
      <c r="U67" s="21"/>
      <c r="V67" s="5"/>
      <c r="W67" s="5"/>
      <c r="X67" s="5"/>
      <c r="Y67" s="5"/>
      <c r="Z67" s="5"/>
      <c r="AA67" s="5"/>
    </row>
    <row r="68">
      <c r="A68" s="6">
        <v>67.0</v>
      </c>
      <c r="B68" s="8"/>
      <c r="C68" s="9"/>
      <c r="D68" s="8"/>
      <c r="E68" s="8"/>
      <c r="F68" s="9"/>
      <c r="G68" s="9"/>
      <c r="H68" s="9"/>
      <c r="I68" s="4"/>
      <c r="J68" s="4"/>
      <c r="K68" s="4"/>
      <c r="L68" s="4"/>
      <c r="M68" s="4"/>
      <c r="N68" s="4"/>
      <c r="O68" s="4"/>
      <c r="P68" s="5"/>
      <c r="Q68" s="5"/>
      <c r="R68" s="5"/>
      <c r="S68" s="5"/>
      <c r="T68" s="5"/>
      <c r="U68" s="21"/>
      <c r="V68" s="5"/>
      <c r="W68" s="5"/>
      <c r="X68" s="5"/>
      <c r="Y68" s="5"/>
      <c r="Z68" s="5"/>
      <c r="AA68" s="5"/>
    </row>
    <row r="69">
      <c r="A69" s="6">
        <v>68.0</v>
      </c>
      <c r="B69" s="8"/>
      <c r="C69" s="9"/>
      <c r="D69" s="8"/>
      <c r="E69" s="8"/>
      <c r="F69" s="9"/>
      <c r="G69" s="9"/>
      <c r="H69" s="9"/>
      <c r="I69" s="4"/>
      <c r="J69" s="4"/>
      <c r="K69" s="4"/>
      <c r="L69" s="4"/>
      <c r="M69" s="4"/>
      <c r="N69" s="4"/>
      <c r="O69" s="4"/>
      <c r="P69" s="5"/>
      <c r="Q69" s="5"/>
      <c r="R69" s="5"/>
      <c r="S69" s="5"/>
      <c r="T69" s="5"/>
      <c r="U69" s="21"/>
      <c r="V69" s="5"/>
      <c r="W69" s="5"/>
      <c r="X69" s="5"/>
      <c r="Y69" s="5"/>
      <c r="Z69" s="5"/>
      <c r="AA69" s="5"/>
    </row>
    <row r="70">
      <c r="A70" s="6">
        <v>69.0</v>
      </c>
      <c r="B70" s="8"/>
      <c r="C70" s="9"/>
      <c r="D70" s="8"/>
      <c r="E70" s="8"/>
      <c r="F70" s="9"/>
      <c r="G70" s="9"/>
      <c r="H70" s="9"/>
      <c r="I70" s="4"/>
      <c r="J70" s="4"/>
      <c r="K70" s="4"/>
      <c r="L70" s="4"/>
      <c r="M70" s="4"/>
      <c r="N70" s="4"/>
      <c r="O70" s="4"/>
      <c r="P70" s="5"/>
      <c r="Q70" s="5"/>
      <c r="R70" s="5"/>
      <c r="S70" s="5"/>
      <c r="T70" s="5"/>
      <c r="U70" s="21"/>
      <c r="V70" s="5"/>
      <c r="W70" s="5"/>
      <c r="X70" s="5"/>
      <c r="Y70" s="5"/>
      <c r="Z70" s="5"/>
      <c r="AA70" s="5"/>
    </row>
    <row r="71">
      <c r="A71" s="6">
        <v>70.0</v>
      </c>
      <c r="B71" s="8"/>
      <c r="C71" s="9"/>
      <c r="D71" s="8"/>
      <c r="E71" s="8"/>
      <c r="F71" s="9"/>
      <c r="G71" s="16"/>
      <c r="H71" s="9"/>
      <c r="I71" s="4"/>
      <c r="J71" s="4"/>
      <c r="K71" s="4"/>
      <c r="L71" s="4"/>
      <c r="M71" s="4"/>
      <c r="N71" s="4"/>
      <c r="O71" s="4"/>
      <c r="P71" s="5"/>
      <c r="Q71" s="5"/>
      <c r="R71" s="5"/>
      <c r="S71" s="5"/>
      <c r="T71" s="5"/>
      <c r="U71" s="21"/>
      <c r="V71" s="5"/>
      <c r="W71" s="5"/>
      <c r="X71" s="5"/>
      <c r="Y71" s="5"/>
      <c r="Z71" s="5"/>
      <c r="AA71" s="5"/>
    </row>
    <row r="72">
      <c r="A72" s="6">
        <v>71.0</v>
      </c>
      <c r="B72" s="17" t="s">
        <v>15</v>
      </c>
      <c r="C72" s="9"/>
      <c r="D72" s="8"/>
      <c r="E72" s="8"/>
      <c r="F72" s="9"/>
      <c r="G72" s="19" t="s">
        <v>62</v>
      </c>
      <c r="H72" s="9"/>
      <c r="I72" s="4"/>
      <c r="J72" s="4"/>
      <c r="K72" s="4"/>
      <c r="L72" s="4"/>
      <c r="M72" s="4"/>
      <c r="N72" s="4"/>
      <c r="O72" s="4"/>
      <c r="P72" s="5"/>
      <c r="Q72" s="5"/>
      <c r="R72" s="5"/>
      <c r="S72" s="5"/>
      <c r="T72" s="5"/>
      <c r="U72" s="21"/>
      <c r="V72" s="5"/>
      <c r="W72" s="5"/>
      <c r="X72" s="5"/>
      <c r="Y72" s="5"/>
      <c r="Z72" s="5"/>
      <c r="AA72" s="5"/>
    </row>
    <row r="73">
      <c r="A73" s="6">
        <v>72.0</v>
      </c>
      <c r="B73" s="9"/>
      <c r="C73" s="9"/>
      <c r="D73" s="8"/>
      <c r="E73" s="8"/>
      <c r="F73" s="9"/>
      <c r="G73" s="9"/>
      <c r="H73" s="9"/>
      <c r="I73" s="4"/>
      <c r="J73" s="4"/>
      <c r="K73" s="4"/>
      <c r="L73" s="4"/>
      <c r="M73" s="4"/>
      <c r="N73" s="4"/>
      <c r="O73" s="4"/>
      <c r="P73" s="5"/>
      <c r="Q73" s="5"/>
      <c r="R73" s="5"/>
      <c r="S73" s="5"/>
      <c r="T73" s="5"/>
      <c r="U73" s="21"/>
      <c r="V73" s="5"/>
      <c r="W73" s="5"/>
      <c r="X73" s="5"/>
      <c r="Y73" s="5"/>
      <c r="Z73" s="5"/>
      <c r="AA73" s="5"/>
    </row>
    <row r="74">
      <c r="A74" s="6">
        <v>73.0</v>
      </c>
      <c r="B74" s="9"/>
      <c r="C74" s="9"/>
      <c r="D74" s="8"/>
      <c r="E74" s="8"/>
      <c r="F74" s="9"/>
      <c r="G74" s="9"/>
      <c r="H74" s="9"/>
      <c r="I74" s="4"/>
      <c r="J74" s="4"/>
      <c r="K74" s="4"/>
      <c r="L74" s="4"/>
      <c r="M74" s="4"/>
      <c r="N74" s="4"/>
      <c r="O74" s="4"/>
      <c r="P74" s="5"/>
      <c r="Q74" s="5"/>
      <c r="R74" s="5"/>
      <c r="S74" s="5"/>
      <c r="T74" s="5"/>
      <c r="U74" s="21"/>
      <c r="V74" s="5"/>
      <c r="W74" s="5"/>
      <c r="X74" s="5"/>
      <c r="Y74" s="5"/>
      <c r="Z74" s="5"/>
      <c r="AA74" s="5"/>
    </row>
    <row r="75">
      <c r="A75" s="6">
        <v>74.0</v>
      </c>
      <c r="B75" s="9"/>
      <c r="C75" s="9"/>
      <c r="D75" s="8"/>
      <c r="E75" s="8"/>
      <c r="F75" s="9"/>
      <c r="G75" s="9"/>
      <c r="H75" s="9"/>
      <c r="I75" s="4"/>
      <c r="J75" s="4"/>
      <c r="K75" s="4"/>
      <c r="L75" s="4"/>
      <c r="M75" s="4"/>
      <c r="N75" s="4"/>
      <c r="O75" s="4"/>
      <c r="P75" s="5"/>
      <c r="Q75" s="5"/>
      <c r="R75" s="5"/>
      <c r="S75" s="5"/>
      <c r="T75" s="5"/>
      <c r="U75" s="21"/>
      <c r="V75" s="5"/>
      <c r="W75" s="5"/>
      <c r="X75" s="5"/>
      <c r="Y75" s="5"/>
      <c r="Z75" s="5"/>
      <c r="AA75" s="5"/>
    </row>
    <row r="76">
      <c r="A76" s="6">
        <v>75.0</v>
      </c>
      <c r="B76" s="9"/>
      <c r="C76" s="9"/>
      <c r="D76" s="8"/>
      <c r="E76" s="8"/>
      <c r="F76" s="9"/>
      <c r="G76" s="9"/>
      <c r="H76" s="9"/>
      <c r="I76" s="4"/>
      <c r="J76" s="4"/>
      <c r="K76" s="4"/>
      <c r="L76" s="4"/>
      <c r="M76" s="4"/>
      <c r="N76" s="4"/>
      <c r="O76" s="4"/>
      <c r="P76" s="5"/>
      <c r="Q76" s="5"/>
      <c r="R76" s="5"/>
      <c r="S76" s="5"/>
      <c r="T76" s="5"/>
      <c r="U76" s="21"/>
      <c r="V76" s="5"/>
      <c r="W76" s="5"/>
      <c r="X76" s="5"/>
      <c r="Y76" s="5"/>
      <c r="Z76" s="5"/>
      <c r="AA76" s="5"/>
    </row>
    <row r="77">
      <c r="A77" s="6">
        <v>76.0</v>
      </c>
      <c r="B77" s="9"/>
      <c r="C77" s="9"/>
      <c r="D77" s="8"/>
      <c r="E77" s="8"/>
      <c r="F77" s="9"/>
      <c r="G77" s="9"/>
      <c r="H77" s="9"/>
      <c r="I77" s="4"/>
      <c r="J77" s="4"/>
      <c r="K77" s="4"/>
      <c r="L77" s="4"/>
      <c r="M77" s="4"/>
      <c r="N77" s="4"/>
      <c r="O77" s="4"/>
      <c r="P77" s="5"/>
      <c r="Q77" s="5"/>
      <c r="R77" s="5"/>
      <c r="S77" s="5"/>
      <c r="T77" s="5"/>
      <c r="U77" s="21"/>
      <c r="V77" s="5"/>
      <c r="W77" s="5"/>
      <c r="X77" s="5"/>
      <c r="Y77" s="5"/>
      <c r="Z77" s="5"/>
      <c r="AA77" s="5"/>
    </row>
    <row r="78">
      <c r="A78" s="6">
        <v>77.0</v>
      </c>
      <c r="B78" s="9"/>
      <c r="C78" s="9"/>
      <c r="D78" s="8"/>
      <c r="E78" s="8"/>
      <c r="F78" s="9"/>
      <c r="G78" s="9"/>
      <c r="H78" s="9"/>
      <c r="I78" s="4"/>
      <c r="J78" s="4"/>
      <c r="K78" s="4"/>
      <c r="L78" s="4"/>
      <c r="M78" s="4"/>
      <c r="N78" s="4"/>
      <c r="O78" s="4"/>
      <c r="P78" s="5"/>
      <c r="Q78" s="5"/>
      <c r="R78" s="5"/>
      <c r="S78" s="5"/>
      <c r="T78" s="5"/>
      <c r="U78" s="21"/>
      <c r="V78" s="5"/>
      <c r="W78" s="5"/>
      <c r="X78" s="5"/>
      <c r="Y78" s="5"/>
      <c r="Z78" s="5"/>
      <c r="AA78" s="5"/>
    </row>
    <row r="79">
      <c r="A79" s="6">
        <v>78.0</v>
      </c>
      <c r="B79" s="16"/>
      <c r="C79" s="9"/>
      <c r="D79" s="8"/>
      <c r="E79" s="8"/>
      <c r="F79" s="9"/>
      <c r="G79" s="9"/>
      <c r="H79" s="9"/>
      <c r="I79" s="4"/>
      <c r="J79" s="4"/>
      <c r="K79" s="4"/>
      <c r="L79" s="4"/>
      <c r="M79" s="4"/>
      <c r="N79" s="4"/>
      <c r="O79" s="4"/>
      <c r="P79" s="5"/>
      <c r="Q79" s="5"/>
      <c r="R79" s="5"/>
      <c r="S79" s="5"/>
      <c r="T79" s="5"/>
      <c r="U79" s="21"/>
      <c r="V79" s="5"/>
      <c r="W79" s="5"/>
      <c r="X79" s="5"/>
      <c r="Y79" s="5"/>
      <c r="Z79" s="5"/>
      <c r="AA79" s="5"/>
    </row>
    <row r="80">
      <c r="A80" s="6">
        <v>79.0</v>
      </c>
      <c r="B80" s="8"/>
      <c r="C80" s="9"/>
      <c r="D80" s="8"/>
      <c r="E80" s="8"/>
      <c r="F80" s="9"/>
      <c r="G80" s="9"/>
      <c r="H80" s="9"/>
      <c r="I80" s="4"/>
      <c r="J80" s="4"/>
      <c r="K80" s="4"/>
      <c r="L80" s="4"/>
      <c r="M80" s="4"/>
      <c r="N80" s="4"/>
      <c r="O80" s="4"/>
      <c r="P80" s="5"/>
      <c r="Q80" s="5"/>
      <c r="R80" s="5"/>
      <c r="S80" s="5"/>
      <c r="T80" s="5"/>
      <c r="U80" s="21"/>
      <c r="V80" s="5"/>
      <c r="W80" s="5"/>
      <c r="X80" s="5"/>
      <c r="Y80" s="5"/>
      <c r="Z80" s="5"/>
      <c r="AA80" s="5"/>
    </row>
    <row r="81">
      <c r="A81" s="6">
        <v>80.0</v>
      </c>
      <c r="B81" s="8"/>
      <c r="C81" s="9"/>
      <c r="D81" s="8"/>
      <c r="E81" s="8"/>
      <c r="F81" s="9"/>
      <c r="G81" s="9"/>
      <c r="H81" s="16"/>
      <c r="I81" s="4"/>
      <c r="J81" s="4"/>
      <c r="K81" s="4"/>
      <c r="L81" s="4"/>
      <c r="M81" s="4"/>
      <c r="N81" s="4"/>
      <c r="O81" s="4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6">
        <v>81.0</v>
      </c>
      <c r="B82" s="13" t="s">
        <v>63</v>
      </c>
      <c r="C82" s="9"/>
      <c r="D82" s="8"/>
      <c r="E82" s="8"/>
      <c r="F82" s="9"/>
      <c r="G82" s="9"/>
      <c r="H82" s="8"/>
      <c r="I82" s="4"/>
      <c r="J82" s="4"/>
      <c r="K82" s="4"/>
      <c r="L82" s="4"/>
      <c r="M82" s="4"/>
      <c r="N82" s="4"/>
      <c r="O82" s="4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>
        <v>82.0</v>
      </c>
      <c r="B83" s="9"/>
      <c r="C83" s="9"/>
      <c r="D83" s="8"/>
      <c r="E83" s="8"/>
      <c r="F83" s="9"/>
      <c r="G83" s="9"/>
      <c r="H83" s="8"/>
      <c r="I83" s="4"/>
      <c r="J83" s="4"/>
      <c r="K83" s="4"/>
      <c r="L83" s="4"/>
      <c r="M83" s="4"/>
      <c r="N83" s="4"/>
      <c r="O83" s="4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6">
        <v>83.0</v>
      </c>
      <c r="B84" s="9"/>
      <c r="C84" s="9"/>
      <c r="D84" s="8"/>
      <c r="E84" s="8"/>
      <c r="F84" s="9"/>
      <c r="G84" s="9"/>
      <c r="H84" s="8"/>
      <c r="I84" s="4"/>
      <c r="J84" s="4"/>
      <c r="K84" s="4"/>
      <c r="L84" s="4"/>
      <c r="M84" s="4"/>
      <c r="N84" s="4"/>
      <c r="O84" s="4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6">
        <v>84.0</v>
      </c>
      <c r="B85" s="9"/>
      <c r="C85" s="9"/>
      <c r="D85" s="8"/>
      <c r="E85" s="8"/>
      <c r="F85" s="9"/>
      <c r="G85" s="9"/>
      <c r="H85" s="8"/>
      <c r="I85" s="4"/>
      <c r="J85" s="4"/>
      <c r="K85" s="4"/>
      <c r="L85" s="4"/>
      <c r="M85" s="4"/>
      <c r="N85" s="4"/>
      <c r="O85" s="4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6">
        <v>85.0</v>
      </c>
      <c r="B86" s="9"/>
      <c r="C86" s="9"/>
      <c r="D86" s="8"/>
      <c r="E86" s="8"/>
      <c r="F86" s="9"/>
      <c r="G86" s="9"/>
      <c r="H86" s="8"/>
      <c r="I86" s="4"/>
      <c r="J86" s="4"/>
      <c r="K86" s="4"/>
      <c r="L86" s="4"/>
      <c r="M86" s="4"/>
      <c r="N86" s="4"/>
      <c r="O86" s="4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6">
        <v>86.0</v>
      </c>
      <c r="B87" s="9"/>
      <c r="C87" s="16"/>
      <c r="D87" s="8"/>
      <c r="E87" s="8"/>
      <c r="F87" s="9"/>
      <c r="G87" s="9"/>
      <c r="H87" s="8"/>
      <c r="I87" s="4"/>
      <c r="J87" s="4"/>
      <c r="K87" s="4"/>
      <c r="L87" s="4"/>
      <c r="M87" s="4"/>
      <c r="N87" s="4"/>
      <c r="O87" s="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6">
        <v>87.0</v>
      </c>
      <c r="B88" s="9"/>
      <c r="C88" s="8"/>
      <c r="D88" s="8"/>
      <c r="E88" s="8"/>
      <c r="F88" s="9"/>
      <c r="G88" s="9"/>
      <c r="H88" s="12" t="s">
        <v>64</v>
      </c>
      <c r="I88" s="4"/>
      <c r="J88" s="4"/>
      <c r="K88" s="4"/>
      <c r="L88" s="4"/>
      <c r="M88" s="4"/>
      <c r="N88" s="4"/>
      <c r="O88" s="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6">
        <v>88.0</v>
      </c>
      <c r="B89" s="9"/>
      <c r="C89" s="8"/>
      <c r="D89" s="8"/>
      <c r="E89" s="8"/>
      <c r="F89" s="9"/>
      <c r="G89" s="9"/>
      <c r="H89" s="9"/>
      <c r="I89" s="4"/>
      <c r="J89" s="4"/>
      <c r="K89" s="4"/>
      <c r="L89" s="4"/>
      <c r="M89" s="4"/>
      <c r="N89" s="4"/>
      <c r="O89" s="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>
        <v>89.0</v>
      </c>
      <c r="B90" s="9"/>
      <c r="C90" s="8"/>
      <c r="D90" s="8"/>
      <c r="E90" s="8"/>
      <c r="F90" s="9"/>
      <c r="G90" s="9"/>
      <c r="H90" s="9"/>
      <c r="I90" s="4"/>
      <c r="J90" s="4"/>
      <c r="K90" s="4"/>
      <c r="L90" s="4"/>
      <c r="M90" s="4"/>
      <c r="N90" s="4"/>
      <c r="O90" s="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6">
        <v>90.0</v>
      </c>
      <c r="B91" s="9"/>
      <c r="C91" s="8"/>
      <c r="D91" s="8"/>
      <c r="E91" s="8"/>
      <c r="F91" s="9"/>
      <c r="G91" s="16"/>
      <c r="H91" s="9"/>
      <c r="I91" s="4"/>
      <c r="J91" s="4"/>
      <c r="K91" s="4"/>
      <c r="L91" s="4"/>
      <c r="M91" s="4"/>
      <c r="N91" s="4"/>
      <c r="O91" s="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6">
        <v>91.0</v>
      </c>
      <c r="B92" s="9"/>
      <c r="C92" s="19" t="s">
        <v>65</v>
      </c>
      <c r="D92" s="8"/>
      <c r="E92" s="8"/>
      <c r="F92" s="9"/>
      <c r="G92" s="7" t="s">
        <v>66</v>
      </c>
      <c r="H92" s="9"/>
      <c r="I92" s="4"/>
      <c r="J92" s="4"/>
      <c r="K92" s="4"/>
      <c r="L92" s="4"/>
      <c r="M92" s="4"/>
      <c r="N92" s="4"/>
      <c r="O92" s="4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>
        <v>92.0</v>
      </c>
      <c r="B93" s="16"/>
      <c r="C93" s="9"/>
      <c r="D93" s="8"/>
      <c r="E93" s="8"/>
      <c r="F93" s="9"/>
      <c r="G93" s="9"/>
      <c r="H93" s="9"/>
      <c r="I93" s="4"/>
      <c r="J93" s="4"/>
      <c r="K93" s="4"/>
      <c r="L93" s="4"/>
      <c r="M93" s="4"/>
      <c r="N93" s="4"/>
      <c r="O93" s="4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6">
        <v>93.0</v>
      </c>
      <c r="B94" s="8"/>
      <c r="C94" s="9"/>
      <c r="D94" s="8"/>
      <c r="E94" s="8"/>
      <c r="F94" s="9"/>
      <c r="G94" s="9"/>
      <c r="H94" s="9"/>
      <c r="I94" s="4"/>
      <c r="J94" s="4"/>
      <c r="K94" s="4"/>
      <c r="L94" s="4"/>
      <c r="M94" s="4"/>
      <c r="N94" s="4"/>
      <c r="O94" s="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6">
        <v>94.0</v>
      </c>
      <c r="B95" s="8"/>
      <c r="C95" s="9"/>
      <c r="D95" s="8"/>
      <c r="E95" s="8"/>
      <c r="F95" s="9"/>
      <c r="G95" s="9"/>
      <c r="H95" s="9"/>
      <c r="I95" s="4"/>
      <c r="J95" s="4"/>
      <c r="K95" s="4"/>
      <c r="L95" s="4"/>
      <c r="M95" s="4"/>
      <c r="N95" s="4"/>
      <c r="O95" s="4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6">
        <v>95.0</v>
      </c>
      <c r="B96" s="8"/>
      <c r="C96" s="9"/>
      <c r="D96" s="8"/>
      <c r="E96" s="8"/>
      <c r="F96" s="9"/>
      <c r="G96" s="9"/>
      <c r="H96" s="9"/>
      <c r="I96" s="4"/>
      <c r="J96" s="4"/>
      <c r="K96" s="4"/>
      <c r="L96" s="4"/>
      <c r="M96" s="4"/>
      <c r="N96" s="4"/>
      <c r="O96" s="4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6">
        <v>96.0</v>
      </c>
      <c r="B97" s="8"/>
      <c r="C97" s="9"/>
      <c r="D97" s="8"/>
      <c r="E97" s="8"/>
      <c r="F97" s="9"/>
      <c r="G97" s="9"/>
      <c r="H97" s="9"/>
      <c r="I97" s="4"/>
      <c r="J97" s="4"/>
      <c r="K97" s="4"/>
      <c r="L97" s="4"/>
      <c r="M97" s="4"/>
      <c r="N97" s="4"/>
      <c r="O97" s="4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6">
        <v>97.0</v>
      </c>
      <c r="B98" s="8"/>
      <c r="C98" s="9"/>
      <c r="D98" s="8"/>
      <c r="E98" s="8"/>
      <c r="F98" s="9"/>
      <c r="G98" s="9"/>
      <c r="H98" s="9"/>
      <c r="I98" s="4"/>
      <c r="J98" s="4"/>
      <c r="K98" s="4"/>
      <c r="L98" s="4"/>
      <c r="M98" s="4"/>
      <c r="N98" s="4"/>
      <c r="O98" s="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6">
        <v>98.0</v>
      </c>
      <c r="B99" s="8"/>
      <c r="C99" s="9"/>
      <c r="D99" s="8"/>
      <c r="E99" s="8"/>
      <c r="F99" s="9"/>
      <c r="G99" s="9"/>
      <c r="H99" s="9"/>
      <c r="I99" s="4"/>
      <c r="J99" s="4"/>
      <c r="K99" s="4"/>
      <c r="L99" s="4"/>
      <c r="M99" s="4"/>
      <c r="N99" s="4"/>
      <c r="O99" s="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6">
        <v>99.0</v>
      </c>
      <c r="B100" s="8"/>
      <c r="C100" s="9"/>
      <c r="D100" s="8"/>
      <c r="E100" s="8"/>
      <c r="F100" s="9"/>
      <c r="G100" s="9"/>
      <c r="H100" s="9"/>
      <c r="I100" s="4"/>
      <c r="J100" s="4"/>
      <c r="K100" s="4"/>
      <c r="L100" s="4"/>
      <c r="M100" s="4"/>
      <c r="N100" s="4"/>
      <c r="O100" s="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6">
        <v>100.0</v>
      </c>
      <c r="B101" s="8"/>
      <c r="C101" s="9"/>
      <c r="D101" s="8"/>
      <c r="E101" s="8"/>
      <c r="F101" s="9"/>
      <c r="G101" s="9"/>
      <c r="H101" s="16"/>
      <c r="I101" s="4"/>
      <c r="J101" s="4"/>
      <c r="K101" s="4"/>
      <c r="L101" s="4"/>
      <c r="M101" s="4"/>
      <c r="N101" s="4"/>
      <c r="O101" s="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6">
        <v>101.0</v>
      </c>
      <c r="B102" s="12" t="s">
        <v>9</v>
      </c>
      <c r="C102" s="9"/>
      <c r="D102" s="8"/>
      <c r="E102" s="8"/>
      <c r="F102" s="9"/>
      <c r="G102" s="9"/>
      <c r="H102" s="8"/>
      <c r="I102" s="4"/>
      <c r="J102" s="4"/>
      <c r="K102" s="4"/>
      <c r="L102" s="4"/>
      <c r="M102" s="4"/>
      <c r="N102" s="4"/>
      <c r="O102" s="4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6">
        <v>102.0</v>
      </c>
      <c r="B103" s="9"/>
      <c r="C103" s="9"/>
      <c r="D103" s="8"/>
      <c r="E103" s="8"/>
      <c r="F103" s="9"/>
      <c r="G103" s="9"/>
      <c r="H103" s="8"/>
      <c r="I103" s="4"/>
      <c r="J103" s="4"/>
      <c r="K103" s="4"/>
      <c r="L103" s="4"/>
      <c r="M103" s="4"/>
      <c r="N103" s="4"/>
      <c r="O103" s="4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6">
        <v>103.0</v>
      </c>
      <c r="B104" s="9"/>
      <c r="C104" s="9"/>
      <c r="D104" s="8"/>
      <c r="E104" s="8"/>
      <c r="F104" s="9"/>
      <c r="G104" s="9"/>
      <c r="H104" s="8"/>
      <c r="I104" s="4"/>
      <c r="J104" s="4"/>
      <c r="K104" s="4"/>
      <c r="L104" s="4"/>
      <c r="M104" s="4"/>
      <c r="N104" s="4"/>
      <c r="O104" s="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6">
        <v>104.0</v>
      </c>
      <c r="B105" s="9"/>
      <c r="C105" s="9"/>
      <c r="D105" s="8"/>
      <c r="E105" s="8"/>
      <c r="F105" s="9"/>
      <c r="G105" s="9"/>
      <c r="H105" s="8"/>
      <c r="I105" s="4"/>
      <c r="J105" s="4"/>
      <c r="K105" s="4"/>
      <c r="L105" s="4"/>
      <c r="M105" s="4"/>
      <c r="N105" s="4"/>
      <c r="O105" s="4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6">
        <v>105.0</v>
      </c>
      <c r="B106" s="9"/>
      <c r="C106" s="9"/>
      <c r="D106" s="8"/>
      <c r="E106" s="8"/>
      <c r="F106" s="9"/>
      <c r="G106" s="9"/>
      <c r="H106" s="8"/>
      <c r="I106" s="4"/>
      <c r="J106" s="4"/>
      <c r="K106" s="4"/>
      <c r="L106" s="4"/>
      <c r="M106" s="4"/>
      <c r="N106" s="4"/>
      <c r="O106" s="4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6">
        <v>106.0</v>
      </c>
      <c r="B107" s="9"/>
      <c r="C107" s="9"/>
      <c r="D107" s="8"/>
      <c r="E107" s="8"/>
      <c r="F107" s="9"/>
      <c r="G107" s="9"/>
      <c r="H107" s="8"/>
      <c r="I107" s="4"/>
      <c r="J107" s="4"/>
      <c r="K107" s="4"/>
      <c r="L107" s="4"/>
      <c r="M107" s="4"/>
      <c r="N107" s="4"/>
      <c r="O107" s="4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6">
        <v>107.0</v>
      </c>
      <c r="B108" s="9"/>
      <c r="C108" s="9"/>
      <c r="D108" s="8"/>
      <c r="E108" s="8"/>
      <c r="F108" s="9"/>
      <c r="G108" s="9"/>
      <c r="H108" s="8"/>
      <c r="I108" s="4"/>
      <c r="J108" s="4"/>
      <c r="K108" s="4"/>
      <c r="L108" s="4"/>
      <c r="M108" s="4"/>
      <c r="N108" s="4"/>
      <c r="O108" s="4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6">
        <v>108.0</v>
      </c>
      <c r="B109" s="9"/>
      <c r="C109" s="9"/>
      <c r="D109" s="8"/>
      <c r="E109" s="8"/>
      <c r="F109" s="9"/>
      <c r="G109" s="9"/>
      <c r="H109" s="8"/>
      <c r="I109" s="4"/>
      <c r="J109" s="4"/>
      <c r="K109" s="4"/>
      <c r="L109" s="4"/>
      <c r="M109" s="4"/>
      <c r="N109" s="4"/>
      <c r="O109" s="4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6">
        <v>109.0</v>
      </c>
      <c r="B110" s="9"/>
      <c r="C110" s="9"/>
      <c r="D110" s="8"/>
      <c r="E110" s="8"/>
      <c r="F110" s="9"/>
      <c r="G110" s="9"/>
      <c r="H110" s="8"/>
      <c r="I110" s="4"/>
      <c r="J110" s="4"/>
      <c r="K110" s="4"/>
      <c r="L110" s="4"/>
      <c r="M110" s="4"/>
      <c r="N110" s="4"/>
      <c r="O110" s="4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6">
        <v>110.0</v>
      </c>
      <c r="B111" s="9"/>
      <c r="C111" s="9"/>
      <c r="D111" s="8"/>
      <c r="E111" s="8"/>
      <c r="F111" s="9"/>
      <c r="G111" s="16"/>
      <c r="H111" s="8"/>
      <c r="I111" s="4"/>
      <c r="J111" s="4"/>
      <c r="K111" s="4"/>
      <c r="L111" s="4"/>
      <c r="M111" s="4"/>
      <c r="N111" s="4"/>
      <c r="O111" s="4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6">
        <v>111.0</v>
      </c>
      <c r="B112" s="9"/>
      <c r="C112" s="9"/>
      <c r="D112" s="7" t="s">
        <v>7</v>
      </c>
      <c r="E112" s="8"/>
      <c r="F112" s="9"/>
      <c r="G112" s="18" t="s">
        <v>67</v>
      </c>
      <c r="H112" s="8"/>
      <c r="I112" s="4"/>
      <c r="J112" s="4"/>
      <c r="K112" s="4"/>
      <c r="L112" s="4"/>
      <c r="M112" s="4"/>
      <c r="N112" s="4"/>
      <c r="O112" s="4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6">
        <v>112.0</v>
      </c>
      <c r="B113" s="16"/>
      <c r="C113" s="9"/>
      <c r="D113" s="9"/>
      <c r="E113" s="8"/>
      <c r="F113" s="9"/>
      <c r="G113" s="9"/>
      <c r="H113" s="8"/>
      <c r="I113" s="4"/>
      <c r="J113" s="4"/>
      <c r="K113" s="4"/>
      <c r="L113" s="4"/>
      <c r="M113" s="4"/>
      <c r="N113" s="4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6">
        <v>113.0</v>
      </c>
      <c r="B114" s="8"/>
      <c r="C114" s="9"/>
      <c r="D114" s="9"/>
      <c r="E114" s="8"/>
      <c r="F114" s="9"/>
      <c r="G114" s="9"/>
      <c r="H114" s="8"/>
      <c r="I114" s="4"/>
      <c r="J114" s="4"/>
      <c r="K114" s="4"/>
      <c r="L114" s="4"/>
      <c r="M114" s="4"/>
      <c r="N114" s="4"/>
      <c r="O114" s="4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6">
        <v>114.0</v>
      </c>
      <c r="B115" s="8"/>
      <c r="C115" s="9"/>
      <c r="D115" s="9"/>
      <c r="E115" s="8"/>
      <c r="F115" s="9"/>
      <c r="G115" s="9"/>
      <c r="H115" s="8"/>
      <c r="I115" s="4"/>
      <c r="J115" s="4"/>
      <c r="K115" s="4"/>
      <c r="L115" s="4"/>
      <c r="M115" s="4"/>
      <c r="N115" s="4"/>
      <c r="O115" s="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6">
        <v>115.0</v>
      </c>
      <c r="B116" s="8"/>
      <c r="C116" s="9"/>
      <c r="D116" s="9"/>
      <c r="E116" s="8"/>
      <c r="F116" s="9"/>
      <c r="G116" s="9"/>
      <c r="H116" s="8"/>
      <c r="I116" s="4"/>
      <c r="J116" s="4"/>
      <c r="K116" s="4"/>
      <c r="L116" s="4"/>
      <c r="M116" s="4"/>
      <c r="N116" s="4"/>
      <c r="O116" s="4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6">
        <v>116.0</v>
      </c>
      <c r="B117" s="8"/>
      <c r="C117" s="9"/>
      <c r="D117" s="16"/>
      <c r="E117" s="8"/>
      <c r="F117" s="9"/>
      <c r="G117" s="9"/>
      <c r="H117" s="8"/>
      <c r="I117" s="4"/>
      <c r="J117" s="4"/>
      <c r="K117" s="4"/>
      <c r="L117" s="4"/>
      <c r="M117" s="4"/>
      <c r="N117" s="4"/>
      <c r="O117" s="4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6">
        <v>117.0</v>
      </c>
      <c r="B118" s="8"/>
      <c r="C118" s="9"/>
      <c r="D118" s="8"/>
      <c r="E118" s="8"/>
      <c r="F118" s="9"/>
      <c r="G118" s="9"/>
      <c r="H118" s="7" t="s">
        <v>68</v>
      </c>
      <c r="I118" s="4"/>
      <c r="J118" s="4"/>
      <c r="K118" s="4"/>
      <c r="L118" s="4"/>
      <c r="M118" s="4"/>
      <c r="N118" s="4"/>
      <c r="O118" s="4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6">
        <v>118.0</v>
      </c>
      <c r="B119" s="8"/>
      <c r="C119" s="9"/>
      <c r="D119" s="8"/>
      <c r="E119" s="8"/>
      <c r="F119" s="9"/>
      <c r="G119" s="9"/>
      <c r="H119" s="9"/>
      <c r="I119" s="4"/>
      <c r="J119" s="4"/>
      <c r="K119" s="4"/>
      <c r="L119" s="4"/>
      <c r="M119" s="4"/>
      <c r="N119" s="4"/>
      <c r="O119" s="4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6">
        <v>119.0</v>
      </c>
      <c r="B120" s="8"/>
      <c r="C120" s="9"/>
      <c r="D120" s="8"/>
      <c r="E120" s="8"/>
      <c r="F120" s="9"/>
      <c r="G120" s="9"/>
      <c r="H120" s="9"/>
      <c r="I120" s="4"/>
      <c r="J120" s="4"/>
      <c r="K120" s="4"/>
      <c r="L120" s="4"/>
      <c r="M120" s="4"/>
      <c r="N120" s="4"/>
      <c r="O120" s="4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6">
        <v>120.0</v>
      </c>
      <c r="B121" s="8"/>
      <c r="C121" s="9"/>
      <c r="D121" s="8"/>
      <c r="E121" s="8"/>
      <c r="F121" s="9"/>
      <c r="G121" s="9"/>
      <c r="H121" s="9"/>
      <c r="I121" s="4"/>
      <c r="J121" s="4"/>
      <c r="K121" s="4"/>
      <c r="L121" s="4"/>
      <c r="M121" s="4"/>
      <c r="N121" s="4"/>
      <c r="O121" s="4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6">
        <v>121.0</v>
      </c>
      <c r="B122" s="8"/>
      <c r="C122" s="9"/>
      <c r="D122" s="8"/>
      <c r="E122" s="8"/>
      <c r="F122" s="9"/>
      <c r="G122" s="9"/>
      <c r="H122" s="9"/>
      <c r="I122" s="4"/>
      <c r="J122" s="4"/>
      <c r="K122" s="4"/>
      <c r="L122" s="4"/>
      <c r="M122" s="4"/>
      <c r="N122" s="4"/>
      <c r="O122" s="4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6">
        <v>122.0</v>
      </c>
      <c r="B123" s="8"/>
      <c r="C123" s="9"/>
      <c r="D123" s="8"/>
      <c r="E123" s="8"/>
      <c r="F123" s="9"/>
      <c r="G123" s="9"/>
      <c r="H123" s="9"/>
      <c r="I123" s="4"/>
      <c r="J123" s="4"/>
      <c r="K123" s="4"/>
      <c r="L123" s="4"/>
      <c r="M123" s="4"/>
      <c r="N123" s="4"/>
      <c r="O123" s="4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6">
        <v>123.0</v>
      </c>
      <c r="B124" s="8"/>
      <c r="C124" s="9"/>
      <c r="D124" s="8"/>
      <c r="E124" s="8"/>
      <c r="F124" s="9"/>
      <c r="G124" s="9"/>
      <c r="H124" s="9"/>
      <c r="I124" s="4"/>
      <c r="J124" s="4"/>
      <c r="K124" s="4"/>
      <c r="L124" s="4"/>
      <c r="M124" s="4"/>
      <c r="N124" s="4"/>
      <c r="O124" s="4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6">
        <v>124.0</v>
      </c>
      <c r="B125" s="8"/>
      <c r="C125" s="9"/>
      <c r="D125" s="8"/>
      <c r="E125" s="8"/>
      <c r="F125" s="9"/>
      <c r="G125" s="9"/>
      <c r="H125" s="9"/>
      <c r="I125" s="4"/>
      <c r="J125" s="4"/>
      <c r="K125" s="4"/>
      <c r="L125" s="4"/>
      <c r="M125" s="4"/>
      <c r="N125" s="4"/>
      <c r="O125" s="4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6">
        <v>125.0</v>
      </c>
      <c r="B126" s="8"/>
      <c r="C126" s="9"/>
      <c r="D126" s="8"/>
      <c r="E126" s="8"/>
      <c r="F126" s="9"/>
      <c r="G126" s="9"/>
      <c r="H126" s="9"/>
      <c r="I126" s="4"/>
      <c r="J126" s="4"/>
      <c r="K126" s="4"/>
      <c r="L126" s="4"/>
      <c r="M126" s="4"/>
      <c r="N126" s="4"/>
      <c r="O126" s="4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6">
        <v>126.0</v>
      </c>
      <c r="B127" s="8"/>
      <c r="C127" s="9"/>
      <c r="D127" s="8"/>
      <c r="E127" s="8"/>
      <c r="F127" s="9"/>
      <c r="G127" s="16"/>
      <c r="H127" s="9"/>
      <c r="I127" s="4"/>
      <c r="J127" s="4"/>
      <c r="K127" s="4"/>
      <c r="L127" s="4"/>
      <c r="M127" s="4"/>
      <c r="N127" s="4"/>
      <c r="O127" s="4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6">
        <v>127.0</v>
      </c>
      <c r="B128" s="18" t="s">
        <v>19</v>
      </c>
      <c r="C128" s="9"/>
      <c r="D128" s="8"/>
      <c r="E128" s="8"/>
      <c r="F128" s="9"/>
      <c r="G128" s="17" t="s">
        <v>60</v>
      </c>
      <c r="H128" s="9"/>
      <c r="I128" s="4"/>
      <c r="J128" s="4"/>
      <c r="K128" s="4"/>
      <c r="L128" s="4"/>
      <c r="M128" s="4"/>
      <c r="N128" s="4"/>
      <c r="O128" s="4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6">
        <v>128.0</v>
      </c>
      <c r="B129" s="9"/>
      <c r="C129" s="9"/>
      <c r="D129" s="8"/>
      <c r="E129" s="8"/>
      <c r="F129" s="9"/>
      <c r="G129" s="9"/>
      <c r="H129" s="16"/>
      <c r="I129" s="4"/>
      <c r="J129" s="4"/>
      <c r="K129" s="4"/>
      <c r="L129" s="4"/>
      <c r="M129" s="4"/>
      <c r="N129" s="4"/>
      <c r="O129" s="4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6">
        <v>129.0</v>
      </c>
      <c r="B130" s="9"/>
      <c r="C130" s="9"/>
      <c r="D130" s="7" t="s">
        <v>69</v>
      </c>
      <c r="E130" s="8"/>
      <c r="F130" s="9"/>
      <c r="G130" s="9"/>
      <c r="H130" s="8"/>
      <c r="I130" s="4"/>
      <c r="J130" s="4"/>
      <c r="K130" s="4"/>
      <c r="L130" s="4"/>
      <c r="M130" s="4"/>
      <c r="N130" s="4"/>
      <c r="O130" s="4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6">
        <v>130.0</v>
      </c>
      <c r="B131" s="9"/>
      <c r="C131" s="9"/>
      <c r="D131" s="16"/>
      <c r="E131" s="8"/>
      <c r="F131" s="9"/>
      <c r="G131" s="9"/>
      <c r="H131" s="8"/>
      <c r="I131" s="4"/>
      <c r="J131" s="4"/>
      <c r="K131" s="4"/>
      <c r="L131" s="4"/>
      <c r="M131" s="4"/>
      <c r="N131" s="4"/>
      <c r="O131" s="4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6">
        <v>131.0</v>
      </c>
      <c r="B132" s="9"/>
      <c r="C132" s="9"/>
      <c r="D132" s="8"/>
      <c r="E132" s="8"/>
      <c r="F132" s="9"/>
      <c r="G132" s="9"/>
      <c r="H132" s="7" t="s">
        <v>42</v>
      </c>
      <c r="I132" s="4"/>
      <c r="J132" s="4"/>
      <c r="K132" s="4"/>
      <c r="L132" s="4"/>
      <c r="M132" s="4"/>
      <c r="N132" s="4"/>
      <c r="O132" s="4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6">
        <v>132.0</v>
      </c>
      <c r="B133" s="9"/>
      <c r="C133" s="9"/>
      <c r="D133" s="8"/>
      <c r="E133" s="8"/>
      <c r="F133" s="9"/>
      <c r="G133" s="9"/>
      <c r="H133" s="9"/>
      <c r="I133" s="4"/>
      <c r="J133" s="4"/>
      <c r="K133" s="4"/>
      <c r="L133" s="4"/>
      <c r="M133" s="4"/>
      <c r="N133" s="4"/>
      <c r="O133" s="4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6">
        <v>133.0</v>
      </c>
      <c r="B134" s="9"/>
      <c r="C134" s="9"/>
      <c r="D134" s="8"/>
      <c r="E134" s="8"/>
      <c r="F134" s="9"/>
      <c r="G134" s="9"/>
      <c r="H134" s="9"/>
      <c r="I134" s="4"/>
      <c r="J134" s="4"/>
      <c r="K134" s="4"/>
      <c r="L134" s="4"/>
      <c r="M134" s="4"/>
      <c r="N134" s="4"/>
      <c r="O134" s="4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6">
        <v>134.0</v>
      </c>
      <c r="B135" s="9"/>
      <c r="C135" s="9"/>
      <c r="D135" s="8"/>
      <c r="E135" s="8"/>
      <c r="F135" s="9"/>
      <c r="G135" s="9"/>
      <c r="H135" s="9"/>
      <c r="I135" s="4"/>
      <c r="J135" s="4"/>
      <c r="K135" s="4"/>
      <c r="L135" s="4"/>
      <c r="M135" s="4"/>
      <c r="N135" s="4"/>
      <c r="O135" s="4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6">
        <v>135.0</v>
      </c>
      <c r="B136" s="9"/>
      <c r="C136" s="9"/>
      <c r="D136" s="8"/>
      <c r="E136" s="8"/>
      <c r="F136" s="9"/>
      <c r="G136" s="9"/>
      <c r="H136" s="9"/>
      <c r="I136" s="4"/>
      <c r="J136" s="4"/>
      <c r="K136" s="4"/>
      <c r="L136" s="4"/>
      <c r="M136" s="4"/>
      <c r="N136" s="4"/>
      <c r="O136" s="4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6">
        <v>136.0</v>
      </c>
      <c r="B137" s="16"/>
      <c r="C137" s="9"/>
      <c r="D137" s="8"/>
      <c r="E137" s="8"/>
      <c r="F137" s="9"/>
      <c r="G137" s="9"/>
      <c r="H137" s="9"/>
      <c r="I137" s="4"/>
      <c r="J137" s="4"/>
      <c r="K137" s="4"/>
      <c r="L137" s="4"/>
      <c r="M137" s="4"/>
      <c r="N137" s="4"/>
      <c r="O137" s="4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6">
        <v>137.0</v>
      </c>
      <c r="B138" s="8"/>
      <c r="C138" s="9"/>
      <c r="D138" s="8"/>
      <c r="E138" s="8"/>
      <c r="F138" s="9"/>
      <c r="G138" s="9"/>
      <c r="H138" s="9"/>
      <c r="I138" s="4"/>
      <c r="J138" s="4"/>
      <c r="K138" s="4"/>
      <c r="L138" s="4"/>
      <c r="M138" s="4"/>
      <c r="N138" s="4"/>
      <c r="O138" s="4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6">
        <v>138.0</v>
      </c>
      <c r="B139" s="8"/>
      <c r="C139" s="16"/>
      <c r="D139" s="8"/>
      <c r="E139" s="8"/>
      <c r="F139" s="9"/>
      <c r="G139" s="9"/>
      <c r="H139" s="9"/>
      <c r="I139" s="4"/>
      <c r="J139" s="4"/>
      <c r="K139" s="4"/>
      <c r="L139" s="4"/>
      <c r="M139" s="4"/>
      <c r="N139" s="4"/>
      <c r="O139" s="4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6">
        <v>139.0</v>
      </c>
      <c r="B140" s="8"/>
      <c r="C140" s="8"/>
      <c r="D140" s="8"/>
      <c r="E140" s="8"/>
      <c r="F140" s="9"/>
      <c r="G140" s="9"/>
      <c r="H140" s="9"/>
      <c r="I140" s="4"/>
      <c r="J140" s="4"/>
      <c r="K140" s="4"/>
      <c r="L140" s="4"/>
      <c r="M140" s="4"/>
      <c r="N140" s="4"/>
      <c r="O140" s="4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6">
        <v>140.0</v>
      </c>
      <c r="B141" s="8"/>
      <c r="C141" s="8"/>
      <c r="D141" s="8"/>
      <c r="E141" s="8"/>
      <c r="F141" s="9"/>
      <c r="G141" s="9"/>
      <c r="H141" s="9"/>
      <c r="I141" s="4"/>
      <c r="J141" s="4"/>
      <c r="K141" s="4"/>
      <c r="L141" s="4"/>
      <c r="M141" s="4"/>
      <c r="N141" s="4"/>
      <c r="O141" s="4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6">
        <v>141.0</v>
      </c>
      <c r="B142" s="8"/>
      <c r="C142" s="8"/>
      <c r="D142" s="8"/>
      <c r="E142" s="8"/>
      <c r="F142" s="9"/>
      <c r="G142" s="9"/>
      <c r="H142" s="9"/>
      <c r="I142" s="4"/>
      <c r="J142" s="4"/>
      <c r="K142" s="4"/>
      <c r="L142" s="4"/>
      <c r="M142" s="4"/>
      <c r="N142" s="4"/>
      <c r="O142" s="4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6">
        <v>142.0</v>
      </c>
      <c r="B143" s="8"/>
      <c r="C143" s="8"/>
      <c r="D143" s="8"/>
      <c r="E143" s="8"/>
      <c r="F143" s="9"/>
      <c r="G143" s="9"/>
      <c r="H143" s="9"/>
      <c r="I143" s="4"/>
      <c r="J143" s="4"/>
      <c r="K143" s="4"/>
      <c r="L143" s="4"/>
      <c r="M143" s="4"/>
      <c r="N143" s="4"/>
      <c r="O143" s="4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6">
        <v>143.0</v>
      </c>
      <c r="B144" s="8"/>
      <c r="C144" s="8"/>
      <c r="D144" s="8"/>
      <c r="E144" s="8"/>
      <c r="F144" s="9"/>
      <c r="G144" s="9"/>
      <c r="H144" s="9"/>
      <c r="I144" s="4"/>
      <c r="J144" s="4"/>
      <c r="K144" s="4"/>
      <c r="L144" s="4"/>
      <c r="M144" s="4"/>
      <c r="N144" s="4"/>
      <c r="O144" s="4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6">
        <v>144.0</v>
      </c>
      <c r="B145" s="8"/>
      <c r="C145" s="8"/>
      <c r="D145" s="8"/>
      <c r="E145" s="8"/>
      <c r="F145" s="9"/>
      <c r="G145" s="16"/>
      <c r="H145" s="9"/>
      <c r="I145" s="4"/>
      <c r="J145" s="4"/>
      <c r="K145" s="4"/>
      <c r="L145" s="4"/>
      <c r="M145" s="4"/>
      <c r="N145" s="4"/>
      <c r="O145" s="4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6">
        <v>145.0</v>
      </c>
      <c r="B146" s="17" t="s">
        <v>15</v>
      </c>
      <c r="C146" s="8"/>
      <c r="D146" s="8"/>
      <c r="E146" s="8"/>
      <c r="F146" s="9"/>
      <c r="G146" s="13" t="s">
        <v>70</v>
      </c>
      <c r="H146" s="9"/>
      <c r="I146" s="4"/>
      <c r="J146" s="4"/>
      <c r="K146" s="4"/>
      <c r="L146" s="4"/>
      <c r="M146" s="4"/>
      <c r="N146" s="4"/>
      <c r="O146" s="4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6">
        <v>146.0</v>
      </c>
      <c r="B147" s="9"/>
      <c r="C147" s="8"/>
      <c r="D147" s="8"/>
      <c r="E147" s="8"/>
      <c r="F147" s="9"/>
      <c r="G147" s="9"/>
      <c r="H147" s="9"/>
      <c r="I147" s="4"/>
      <c r="J147" s="4"/>
      <c r="K147" s="4"/>
      <c r="L147" s="4"/>
      <c r="M147" s="4"/>
      <c r="N147" s="4"/>
      <c r="O147" s="4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6">
        <v>147.0</v>
      </c>
      <c r="B148" s="9"/>
      <c r="C148" s="8"/>
      <c r="D148" s="8"/>
      <c r="E148" s="8"/>
      <c r="F148" s="9"/>
      <c r="G148" s="9"/>
      <c r="H148" s="9"/>
      <c r="I148" s="4"/>
      <c r="J148" s="4"/>
      <c r="K148" s="4"/>
      <c r="L148" s="4"/>
      <c r="M148" s="4"/>
      <c r="N148" s="4"/>
      <c r="O148" s="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6">
        <v>148.0</v>
      </c>
      <c r="B149" s="9"/>
      <c r="C149" s="8"/>
      <c r="D149" s="8"/>
      <c r="E149" s="8"/>
      <c r="F149" s="9"/>
      <c r="G149" s="9"/>
      <c r="H149" s="16"/>
      <c r="I149" s="4"/>
      <c r="J149" s="4"/>
      <c r="K149" s="4"/>
      <c r="L149" s="4"/>
      <c r="M149" s="4"/>
      <c r="N149" s="4"/>
      <c r="O149" s="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6">
        <v>149.0</v>
      </c>
      <c r="B150" s="9"/>
      <c r="C150" s="8"/>
      <c r="D150" s="8"/>
      <c r="E150" s="8"/>
      <c r="F150" s="9"/>
      <c r="G150" s="9"/>
      <c r="H150" s="18" t="s">
        <v>71</v>
      </c>
      <c r="I150" s="4"/>
      <c r="J150" s="4"/>
      <c r="K150" s="4"/>
      <c r="L150" s="4"/>
      <c r="M150" s="4"/>
      <c r="N150" s="4"/>
      <c r="O150" s="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6">
        <v>150.0</v>
      </c>
      <c r="B151" s="9"/>
      <c r="C151" s="8"/>
      <c r="D151" s="8"/>
      <c r="E151" s="8"/>
      <c r="F151" s="9"/>
      <c r="G151" s="9"/>
      <c r="H151" s="9"/>
      <c r="I151" s="4"/>
      <c r="J151" s="4"/>
      <c r="K151" s="4"/>
      <c r="L151" s="4"/>
      <c r="M151" s="4"/>
      <c r="N151" s="4"/>
      <c r="O151" s="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6">
        <v>151.0</v>
      </c>
      <c r="B152" s="9"/>
      <c r="C152" s="8"/>
      <c r="D152" s="8"/>
      <c r="E152" s="8"/>
      <c r="F152" s="9"/>
      <c r="G152" s="9"/>
      <c r="H152" s="9"/>
      <c r="I152" s="4"/>
      <c r="J152" s="4"/>
      <c r="K152" s="4"/>
      <c r="L152" s="4"/>
      <c r="M152" s="4"/>
      <c r="N152" s="4"/>
      <c r="O152" s="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6">
        <v>152.0</v>
      </c>
      <c r="B153" s="16"/>
      <c r="C153" s="8"/>
      <c r="D153" s="8"/>
      <c r="E153" s="8"/>
      <c r="F153" s="9"/>
      <c r="G153" s="9"/>
      <c r="H153" s="9"/>
      <c r="I153" s="4"/>
      <c r="J153" s="4"/>
      <c r="K153" s="4"/>
      <c r="L153" s="4"/>
      <c r="M153" s="4"/>
      <c r="N153" s="4"/>
      <c r="O153" s="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6">
        <v>153.0</v>
      </c>
      <c r="B154" s="8"/>
      <c r="C154" s="8"/>
      <c r="D154" s="8"/>
      <c r="E154" s="8"/>
      <c r="F154" s="9"/>
      <c r="G154" s="9"/>
      <c r="H154" s="9"/>
      <c r="I154" s="4"/>
      <c r="J154" s="4"/>
      <c r="K154" s="4"/>
      <c r="L154" s="4"/>
      <c r="M154" s="4"/>
      <c r="N154" s="4"/>
      <c r="O154" s="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6">
        <v>154.0</v>
      </c>
      <c r="B155" s="8"/>
      <c r="C155" s="8"/>
      <c r="D155" s="8"/>
      <c r="E155" s="8"/>
      <c r="F155" s="9"/>
      <c r="G155" s="9"/>
      <c r="H155" s="9"/>
      <c r="I155" s="4"/>
      <c r="J155" s="5"/>
      <c r="K155" s="4"/>
      <c r="L155" s="4"/>
      <c r="M155" s="4"/>
      <c r="N155" s="4"/>
      <c r="O155" s="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6">
        <v>155.0</v>
      </c>
      <c r="B156" s="8"/>
      <c r="C156" s="8"/>
      <c r="D156" s="8"/>
      <c r="E156" s="8"/>
      <c r="F156" s="9"/>
      <c r="G156" s="9"/>
      <c r="H156" s="9"/>
      <c r="I156" s="4"/>
      <c r="J156" s="5"/>
      <c r="K156" s="4"/>
      <c r="L156" s="4"/>
      <c r="M156" s="4"/>
      <c r="N156" s="4"/>
      <c r="O156" s="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6">
        <v>156.0</v>
      </c>
      <c r="B157" s="8"/>
      <c r="C157" s="8"/>
      <c r="D157" s="8"/>
      <c r="E157" s="8"/>
      <c r="F157" s="9"/>
      <c r="G157" s="9"/>
      <c r="H157" s="9"/>
      <c r="I157" s="4"/>
      <c r="J157" s="5"/>
      <c r="K157" s="4"/>
      <c r="L157" s="4"/>
      <c r="M157" s="4"/>
      <c r="N157" s="4"/>
      <c r="O157" s="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6">
        <v>157.0</v>
      </c>
      <c r="B158" s="8"/>
      <c r="C158" s="8"/>
      <c r="D158" s="8"/>
      <c r="E158" s="8"/>
      <c r="F158" s="9"/>
      <c r="G158" s="9"/>
      <c r="H158" s="9"/>
      <c r="I158" s="4"/>
      <c r="J158" s="5"/>
      <c r="K158" s="4"/>
      <c r="L158" s="4"/>
      <c r="M158" s="4"/>
      <c r="N158" s="4"/>
      <c r="O158" s="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6">
        <v>158.0</v>
      </c>
      <c r="B159" s="8"/>
      <c r="C159" s="8"/>
      <c r="D159" s="8"/>
      <c r="E159" s="8"/>
      <c r="F159" s="9"/>
      <c r="G159" s="9"/>
      <c r="H159" s="9"/>
      <c r="I159" s="4"/>
      <c r="J159" s="5"/>
      <c r="K159" s="4"/>
      <c r="L159" s="4"/>
      <c r="M159" s="4"/>
      <c r="N159" s="4"/>
      <c r="O159" s="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6">
        <v>159.0</v>
      </c>
      <c r="B160" s="8"/>
      <c r="C160" s="8"/>
      <c r="D160" s="8"/>
      <c r="E160" s="8"/>
      <c r="F160" s="9"/>
      <c r="G160" s="9"/>
      <c r="H160" s="9"/>
      <c r="I160" s="4"/>
      <c r="J160" s="5"/>
      <c r="K160" s="4"/>
      <c r="L160" s="4"/>
      <c r="M160" s="4"/>
      <c r="N160" s="4"/>
      <c r="O160" s="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6">
        <v>160.0</v>
      </c>
      <c r="B161" s="8"/>
      <c r="C161" s="8"/>
      <c r="D161" s="8"/>
      <c r="E161" s="8"/>
      <c r="F161" s="9"/>
      <c r="G161" s="9"/>
      <c r="H161" s="9"/>
      <c r="I161" s="4"/>
      <c r="J161" s="5"/>
      <c r="K161" s="4"/>
      <c r="L161" s="4"/>
      <c r="M161" s="4"/>
      <c r="N161" s="4"/>
      <c r="O161" s="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6">
        <v>161.0</v>
      </c>
      <c r="B162" s="8"/>
      <c r="C162" s="8"/>
      <c r="D162" s="8"/>
      <c r="E162" s="8"/>
      <c r="F162" s="9"/>
      <c r="G162" s="9"/>
      <c r="H162" s="9"/>
      <c r="I162" s="4"/>
      <c r="J162" s="5"/>
      <c r="K162" s="4"/>
      <c r="L162" s="4"/>
      <c r="M162" s="4"/>
      <c r="N162" s="4"/>
      <c r="O162" s="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6">
        <v>162.0</v>
      </c>
      <c r="B163" s="8"/>
      <c r="C163" s="8"/>
      <c r="D163" s="8"/>
      <c r="E163" s="8"/>
      <c r="F163" s="9"/>
      <c r="G163" s="16"/>
      <c r="H163" s="9"/>
      <c r="I163" s="4"/>
      <c r="J163" s="5"/>
      <c r="K163" s="4"/>
      <c r="L163" s="4"/>
      <c r="M163" s="4"/>
      <c r="N163" s="4"/>
      <c r="O163" s="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6">
        <v>163.0</v>
      </c>
      <c r="B164" s="13" t="s">
        <v>72</v>
      </c>
      <c r="C164" s="8"/>
      <c r="D164" s="8"/>
      <c r="E164" s="8"/>
      <c r="F164" s="9"/>
      <c r="G164" s="12" t="s">
        <v>38</v>
      </c>
      <c r="H164" s="9"/>
      <c r="I164" s="4"/>
      <c r="J164" s="5"/>
      <c r="K164" s="4"/>
      <c r="L164" s="4"/>
      <c r="M164" s="4"/>
      <c r="N164" s="4"/>
      <c r="O164" s="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6">
        <v>164.0</v>
      </c>
      <c r="B165" s="9"/>
      <c r="C165" s="8"/>
      <c r="D165" s="8"/>
      <c r="E165" s="8"/>
      <c r="F165" s="9"/>
      <c r="G165" s="9"/>
      <c r="H165" s="9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6">
        <v>165.0</v>
      </c>
      <c r="B166" s="9"/>
      <c r="C166" s="8"/>
      <c r="D166" s="8"/>
      <c r="E166" s="8"/>
      <c r="F166" s="9"/>
      <c r="G166" s="9"/>
      <c r="H166" s="9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6">
        <v>166.0</v>
      </c>
      <c r="B167" s="9"/>
      <c r="C167" s="8"/>
      <c r="D167" s="8"/>
      <c r="E167" s="8"/>
      <c r="F167" s="9"/>
      <c r="G167" s="9"/>
      <c r="H167" s="9"/>
      <c r="I167" s="4"/>
      <c r="J167" s="5"/>
      <c r="K167" s="4"/>
      <c r="L167" s="4"/>
      <c r="M167" s="4"/>
      <c r="N167" s="4"/>
      <c r="O167" s="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6">
        <v>167.0</v>
      </c>
      <c r="B168" s="9"/>
      <c r="C168" s="8"/>
      <c r="D168" s="8"/>
      <c r="E168" s="8"/>
      <c r="F168" s="9"/>
      <c r="G168" s="9"/>
      <c r="H168" s="9"/>
      <c r="I168" s="4"/>
      <c r="J168" s="5"/>
      <c r="K168" s="4"/>
      <c r="L168" s="4"/>
      <c r="M168" s="4"/>
      <c r="N168" s="4"/>
      <c r="O168" s="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6">
        <v>168.0</v>
      </c>
      <c r="B169" s="9"/>
      <c r="C169" s="8"/>
      <c r="D169" s="8"/>
      <c r="E169" s="8"/>
      <c r="F169" s="9"/>
      <c r="G169" s="9"/>
      <c r="H169" s="16"/>
      <c r="I169" s="4"/>
      <c r="J169" s="5"/>
      <c r="K169" s="4"/>
      <c r="L169" s="4"/>
      <c r="M169" s="4"/>
      <c r="N169" s="4"/>
      <c r="O169" s="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6">
        <v>169.0</v>
      </c>
      <c r="B170" s="9"/>
      <c r="C170" s="18" t="s">
        <v>59</v>
      </c>
      <c r="D170" s="8"/>
      <c r="E170" s="8"/>
      <c r="F170" s="9"/>
      <c r="G170" s="9"/>
      <c r="H170" s="19" t="s">
        <v>73</v>
      </c>
      <c r="I170" s="4"/>
      <c r="J170" s="5"/>
      <c r="K170" s="4"/>
      <c r="L170" s="4"/>
      <c r="M170" s="4"/>
      <c r="N170" s="4"/>
      <c r="O170" s="4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6">
        <v>170.0</v>
      </c>
      <c r="B171" s="9"/>
      <c r="C171" s="9"/>
      <c r="D171" s="8"/>
      <c r="E171" s="8"/>
      <c r="F171" s="9"/>
      <c r="G171" s="9"/>
      <c r="H171" s="9"/>
      <c r="I171" s="4"/>
      <c r="J171" s="4"/>
      <c r="K171" s="4"/>
      <c r="L171" s="4"/>
      <c r="M171" s="4"/>
      <c r="N171" s="4"/>
      <c r="O171" s="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6">
        <v>171.0</v>
      </c>
      <c r="B172" s="9"/>
      <c r="C172" s="9"/>
      <c r="D172" s="8"/>
      <c r="E172" s="8"/>
      <c r="F172" s="9"/>
      <c r="G172" s="9"/>
      <c r="H172" s="9"/>
      <c r="I172" s="4"/>
      <c r="J172" s="4"/>
      <c r="K172" s="4"/>
      <c r="L172" s="4"/>
      <c r="M172" s="4"/>
      <c r="N172" s="4"/>
      <c r="O172" s="4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6">
        <v>172.0</v>
      </c>
      <c r="B173" s="9"/>
      <c r="C173" s="16"/>
      <c r="D173" s="8"/>
      <c r="E173" s="8"/>
      <c r="F173" s="9"/>
      <c r="G173" s="9"/>
      <c r="H173" s="9"/>
      <c r="I173" s="4"/>
      <c r="J173" s="4"/>
      <c r="K173" s="4"/>
      <c r="L173" s="4"/>
      <c r="M173" s="4"/>
      <c r="N173" s="4"/>
      <c r="O173" s="4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6">
        <v>173.0</v>
      </c>
      <c r="B174" s="9"/>
      <c r="C174" s="8"/>
      <c r="D174" s="8"/>
      <c r="E174" s="8"/>
      <c r="F174" s="9"/>
      <c r="G174" s="9"/>
      <c r="H174" s="9"/>
      <c r="I174" s="4"/>
      <c r="J174" s="4"/>
      <c r="K174" s="4"/>
      <c r="L174" s="4"/>
      <c r="M174" s="4"/>
      <c r="N174" s="4"/>
      <c r="O174" s="4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6">
        <v>174.0</v>
      </c>
      <c r="B175" s="9"/>
      <c r="C175" s="8"/>
      <c r="D175" s="8"/>
      <c r="E175" s="8"/>
      <c r="F175" s="9"/>
      <c r="G175" s="9"/>
      <c r="H175" s="9"/>
      <c r="I175" s="4"/>
      <c r="J175" s="4"/>
      <c r="K175" s="4"/>
      <c r="L175" s="4"/>
      <c r="M175" s="4"/>
      <c r="N175" s="4"/>
      <c r="O175" s="4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6">
        <v>175.0</v>
      </c>
      <c r="B176" s="9"/>
      <c r="C176" s="8"/>
      <c r="D176" s="8"/>
      <c r="E176" s="8"/>
      <c r="F176" s="9"/>
      <c r="G176" s="9"/>
      <c r="H176" s="9"/>
      <c r="I176" s="4"/>
      <c r="J176" s="4"/>
      <c r="K176" s="4"/>
      <c r="L176" s="4"/>
      <c r="M176" s="4"/>
      <c r="N176" s="4"/>
      <c r="O176" s="4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6">
        <v>176.0</v>
      </c>
      <c r="B177" s="9"/>
      <c r="C177" s="8"/>
      <c r="D177" s="8"/>
      <c r="E177" s="8"/>
      <c r="F177" s="9"/>
      <c r="G177" s="16"/>
      <c r="H177" s="9"/>
      <c r="I177" s="4"/>
      <c r="J177" s="4"/>
      <c r="K177" s="4"/>
      <c r="L177" s="4"/>
      <c r="M177" s="4"/>
      <c r="N177" s="4"/>
      <c r="O177" s="4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6">
        <v>177.0</v>
      </c>
      <c r="B178" s="9"/>
      <c r="C178" s="12" t="s">
        <v>9</v>
      </c>
      <c r="D178" s="8"/>
      <c r="E178" s="8"/>
      <c r="F178" s="9"/>
      <c r="G178" s="18" t="s">
        <v>67</v>
      </c>
      <c r="H178" s="9"/>
      <c r="I178" s="4"/>
      <c r="J178" s="4"/>
      <c r="K178" s="4"/>
      <c r="L178" s="4"/>
      <c r="M178" s="4"/>
      <c r="N178" s="4"/>
      <c r="O178" s="4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6">
        <v>178.0</v>
      </c>
      <c r="B179" s="9"/>
      <c r="C179" s="9"/>
      <c r="D179" s="8"/>
      <c r="E179" s="8"/>
      <c r="F179" s="9"/>
      <c r="G179" s="9"/>
      <c r="H179" s="9"/>
      <c r="I179" s="4"/>
      <c r="J179" s="4"/>
      <c r="K179" s="4"/>
      <c r="L179" s="4"/>
      <c r="M179" s="4"/>
      <c r="N179" s="4"/>
      <c r="O179" s="4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6">
        <v>179.0</v>
      </c>
      <c r="B180" s="9"/>
      <c r="C180" s="9"/>
      <c r="D180" s="8"/>
      <c r="E180" s="8"/>
      <c r="F180" s="9"/>
      <c r="G180" s="9"/>
      <c r="H180" s="9"/>
      <c r="I180" s="4"/>
      <c r="J180" s="4"/>
      <c r="K180" s="4"/>
      <c r="L180" s="4"/>
      <c r="M180" s="4"/>
      <c r="N180" s="4"/>
      <c r="O180" s="4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6">
        <v>180.0</v>
      </c>
      <c r="B181" s="9"/>
      <c r="C181" s="9"/>
      <c r="D181" s="8"/>
      <c r="E181" s="8"/>
      <c r="F181" s="9"/>
      <c r="G181" s="9"/>
      <c r="H181" s="9"/>
      <c r="I181" s="4"/>
      <c r="J181" s="4"/>
      <c r="K181" s="4"/>
      <c r="L181" s="4"/>
      <c r="M181" s="4"/>
      <c r="N181" s="4"/>
      <c r="O181" s="4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6">
        <v>181.0</v>
      </c>
      <c r="B182" s="9"/>
      <c r="C182" s="9"/>
      <c r="D182" s="8"/>
      <c r="E182" s="8"/>
      <c r="F182" s="9"/>
      <c r="G182" s="9"/>
      <c r="H182" s="9"/>
      <c r="I182" s="4"/>
      <c r="J182" s="4"/>
      <c r="K182" s="4"/>
      <c r="L182" s="4"/>
      <c r="M182" s="4"/>
      <c r="N182" s="4"/>
      <c r="O182" s="4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6">
        <v>182.0</v>
      </c>
      <c r="B183" s="9"/>
      <c r="C183" s="9"/>
      <c r="D183" s="8"/>
      <c r="E183" s="8"/>
      <c r="F183" s="9"/>
      <c r="G183" s="9"/>
      <c r="H183" s="9"/>
      <c r="I183" s="4"/>
      <c r="J183" s="4"/>
      <c r="K183" s="4"/>
      <c r="L183" s="4"/>
      <c r="M183" s="4"/>
      <c r="N183" s="4"/>
      <c r="O183" s="4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6">
        <v>183.0</v>
      </c>
      <c r="B184" s="9"/>
      <c r="C184" s="9"/>
      <c r="D184" s="8"/>
      <c r="E184" s="8"/>
      <c r="F184" s="9"/>
      <c r="G184" s="9"/>
      <c r="H184" s="9"/>
      <c r="I184" s="4"/>
      <c r="J184" s="4"/>
      <c r="K184" s="4"/>
      <c r="L184" s="4"/>
      <c r="M184" s="4"/>
      <c r="N184" s="4"/>
      <c r="O184" s="4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6">
        <v>184.0</v>
      </c>
      <c r="B185" s="9"/>
      <c r="C185" s="9"/>
      <c r="D185" s="8"/>
      <c r="E185" s="8"/>
      <c r="F185" s="9"/>
      <c r="G185" s="9"/>
      <c r="H185" s="16"/>
      <c r="I185" s="4"/>
      <c r="J185" s="4"/>
      <c r="K185" s="4"/>
      <c r="L185" s="4"/>
      <c r="M185" s="4"/>
      <c r="N185" s="4"/>
      <c r="O185" s="4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6">
        <v>185.0</v>
      </c>
      <c r="B186" s="9"/>
      <c r="C186" s="9"/>
      <c r="D186" s="19" t="s">
        <v>65</v>
      </c>
      <c r="E186" s="8"/>
      <c r="F186" s="9"/>
      <c r="G186" s="9"/>
      <c r="H186" s="17" t="s">
        <v>27</v>
      </c>
      <c r="I186" s="4"/>
      <c r="J186" s="4"/>
      <c r="K186" s="4"/>
      <c r="L186" s="4"/>
      <c r="M186" s="4"/>
      <c r="N186" s="4"/>
      <c r="O186" s="4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6">
        <v>186.0</v>
      </c>
      <c r="B187" s="9"/>
      <c r="C187" s="9"/>
      <c r="D187" s="9"/>
      <c r="E187" s="8"/>
      <c r="F187" s="9"/>
      <c r="G187" s="9"/>
      <c r="H187" s="9"/>
      <c r="I187" s="4"/>
      <c r="J187" s="4"/>
      <c r="K187" s="4"/>
      <c r="L187" s="4"/>
      <c r="M187" s="4"/>
      <c r="N187" s="4"/>
      <c r="O187" s="4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6">
        <v>187.0</v>
      </c>
      <c r="B188" s="9"/>
      <c r="C188" s="9"/>
      <c r="D188" s="9"/>
      <c r="E188" s="8"/>
      <c r="F188" s="9"/>
      <c r="G188" s="9"/>
      <c r="H188" s="9"/>
      <c r="I188" s="4"/>
      <c r="J188" s="4"/>
      <c r="K188" s="4"/>
      <c r="L188" s="4"/>
      <c r="M188" s="4"/>
      <c r="N188" s="4"/>
      <c r="O188" s="4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6">
        <v>188.0</v>
      </c>
      <c r="B189" s="9"/>
      <c r="C189" s="16"/>
      <c r="D189" s="9"/>
      <c r="E189" s="8"/>
      <c r="F189" s="9"/>
      <c r="G189" s="9"/>
      <c r="H189" s="9"/>
      <c r="I189" s="4"/>
      <c r="J189" s="4"/>
      <c r="K189" s="4"/>
      <c r="L189" s="4"/>
      <c r="M189" s="4"/>
      <c r="N189" s="4"/>
      <c r="O189" s="4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6">
        <v>189.0</v>
      </c>
      <c r="B190" s="9"/>
      <c r="C190" s="8"/>
      <c r="D190" s="9"/>
      <c r="E190" s="8"/>
      <c r="F190" s="9"/>
      <c r="G190" s="9"/>
      <c r="H190" s="9"/>
      <c r="I190" s="4"/>
      <c r="J190" s="4"/>
      <c r="K190" s="4"/>
      <c r="L190" s="4"/>
      <c r="M190" s="4"/>
      <c r="N190" s="4"/>
      <c r="O190" s="4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6">
        <v>190.0</v>
      </c>
      <c r="B191" s="9"/>
      <c r="C191" s="8"/>
      <c r="D191" s="9"/>
      <c r="E191" s="8"/>
      <c r="F191" s="9"/>
      <c r="G191" s="9"/>
      <c r="H191" s="9"/>
      <c r="I191" s="4"/>
      <c r="J191" s="4"/>
      <c r="K191" s="4"/>
      <c r="L191" s="4"/>
      <c r="M191" s="4"/>
      <c r="N191" s="4"/>
      <c r="O191" s="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6">
        <v>191.0</v>
      </c>
      <c r="B192" s="9"/>
      <c r="C192" s="8"/>
      <c r="D192" s="9"/>
      <c r="E192" s="8"/>
      <c r="F192" s="9"/>
      <c r="G192" s="9"/>
      <c r="H192" s="9"/>
      <c r="I192" s="4"/>
      <c r="J192" s="4"/>
      <c r="K192" s="4"/>
      <c r="L192" s="4"/>
      <c r="M192" s="4"/>
      <c r="N192" s="4"/>
      <c r="O192" s="4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6">
        <v>192.0</v>
      </c>
      <c r="B193" s="9"/>
      <c r="C193" s="8"/>
      <c r="D193" s="9"/>
      <c r="E193" s="8"/>
      <c r="F193" s="9"/>
      <c r="G193" s="16"/>
      <c r="H193" s="9"/>
      <c r="I193" s="4"/>
      <c r="J193" s="4"/>
      <c r="K193" s="4"/>
      <c r="L193" s="4"/>
      <c r="M193" s="4"/>
      <c r="N193" s="4"/>
      <c r="O193" s="4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6">
        <v>193.0</v>
      </c>
      <c r="B194" s="9"/>
      <c r="C194" s="18" t="s">
        <v>74</v>
      </c>
      <c r="D194" s="9"/>
      <c r="E194" s="8"/>
      <c r="F194" s="9"/>
      <c r="G194" s="8"/>
      <c r="H194" s="9"/>
      <c r="I194" s="4"/>
      <c r="J194" s="4"/>
      <c r="K194" s="4"/>
      <c r="L194" s="4"/>
      <c r="M194" s="4"/>
      <c r="N194" s="4"/>
      <c r="O194" s="4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6">
        <v>194.0</v>
      </c>
      <c r="B195" s="9"/>
      <c r="C195" s="9"/>
      <c r="D195" s="9"/>
      <c r="E195" s="8"/>
      <c r="F195" s="9"/>
      <c r="G195" s="8"/>
      <c r="H195" s="9"/>
      <c r="I195" s="4"/>
      <c r="J195" s="4"/>
      <c r="K195" s="4"/>
      <c r="L195" s="4"/>
      <c r="M195" s="4"/>
      <c r="N195" s="4"/>
      <c r="O195" s="4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6">
        <v>195.0</v>
      </c>
      <c r="B196" s="9"/>
      <c r="C196" s="9"/>
      <c r="D196" s="9"/>
      <c r="E196" s="8"/>
      <c r="F196" s="9"/>
      <c r="G196" s="8"/>
      <c r="H196" s="9"/>
      <c r="I196" s="4"/>
      <c r="J196" s="4"/>
      <c r="K196" s="4"/>
      <c r="L196" s="4"/>
      <c r="M196" s="4"/>
      <c r="N196" s="4"/>
      <c r="O196" s="4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6">
        <v>196.0</v>
      </c>
      <c r="B197" s="9"/>
      <c r="C197" s="9"/>
      <c r="D197" s="9"/>
      <c r="E197" s="8"/>
      <c r="F197" s="9"/>
      <c r="G197" s="8"/>
      <c r="H197" s="16"/>
      <c r="I197" s="4"/>
      <c r="J197" s="4"/>
      <c r="K197" s="4"/>
      <c r="L197" s="4"/>
      <c r="M197" s="4"/>
      <c r="N197" s="4"/>
      <c r="O197" s="4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6">
        <v>197.0</v>
      </c>
      <c r="B198" s="9"/>
      <c r="C198" s="9"/>
      <c r="D198" s="9"/>
      <c r="E198" s="17" t="s">
        <v>75</v>
      </c>
      <c r="F198" s="9"/>
      <c r="G198" s="8"/>
      <c r="H198" s="12" t="s">
        <v>76</v>
      </c>
      <c r="I198" s="4"/>
      <c r="J198" s="4"/>
      <c r="K198" s="4"/>
      <c r="L198" s="4"/>
      <c r="M198" s="4"/>
      <c r="N198" s="4"/>
      <c r="O198" s="4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6">
        <v>198.0</v>
      </c>
      <c r="B199" s="9"/>
      <c r="C199" s="16"/>
      <c r="D199" s="9"/>
      <c r="E199" s="9"/>
      <c r="F199" s="9"/>
      <c r="G199" s="8"/>
      <c r="H199" s="9"/>
      <c r="I199" s="4"/>
      <c r="J199" s="4"/>
      <c r="K199" s="4"/>
      <c r="L199" s="4"/>
      <c r="M199" s="4"/>
      <c r="N199" s="4"/>
      <c r="O199" s="4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6">
        <v>199.0</v>
      </c>
      <c r="B200" s="9"/>
      <c r="C200" s="8"/>
      <c r="D200" s="9"/>
      <c r="E200" s="9"/>
      <c r="F200" s="9"/>
      <c r="G200" s="8"/>
      <c r="H200" s="9"/>
      <c r="I200" s="4"/>
      <c r="J200" s="4"/>
      <c r="K200" s="4"/>
      <c r="L200" s="4"/>
      <c r="M200" s="4"/>
      <c r="N200" s="4"/>
      <c r="O200" s="4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6">
        <v>200.0</v>
      </c>
      <c r="B201" s="9"/>
      <c r="C201" s="8"/>
      <c r="D201" s="9"/>
      <c r="E201" s="9"/>
      <c r="F201" s="9"/>
      <c r="G201" s="8"/>
      <c r="H201" s="9"/>
      <c r="I201" s="4"/>
      <c r="J201" s="4"/>
      <c r="K201" s="4"/>
      <c r="L201" s="4"/>
      <c r="M201" s="4"/>
      <c r="N201" s="4"/>
      <c r="O201" s="4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6">
        <v>201.0</v>
      </c>
      <c r="B202" s="9"/>
      <c r="C202" s="8"/>
      <c r="D202" s="9"/>
      <c r="E202" s="9"/>
      <c r="F202" s="9"/>
      <c r="G202" s="8"/>
      <c r="H202" s="9"/>
      <c r="I202" s="4"/>
      <c r="J202" s="4"/>
      <c r="K202" s="4"/>
      <c r="L202" s="4"/>
      <c r="M202" s="4"/>
      <c r="N202" s="4"/>
      <c r="O202" s="4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6">
        <v>202.0</v>
      </c>
      <c r="B203" s="9"/>
      <c r="C203" s="8"/>
      <c r="D203" s="9"/>
      <c r="E203" s="16"/>
      <c r="F203" s="9"/>
      <c r="G203" s="8"/>
      <c r="H203" s="9"/>
      <c r="I203" s="4"/>
      <c r="J203" s="4"/>
      <c r="K203" s="4"/>
      <c r="L203" s="4"/>
      <c r="M203" s="4"/>
      <c r="N203" s="4"/>
      <c r="O203" s="4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6">
        <v>203.0</v>
      </c>
      <c r="B204" s="9"/>
      <c r="C204" s="8"/>
      <c r="D204" s="9"/>
      <c r="E204" s="8"/>
      <c r="F204" s="9"/>
      <c r="G204" s="17" t="s">
        <v>77</v>
      </c>
      <c r="H204" s="9"/>
      <c r="I204" s="4"/>
      <c r="J204" s="4"/>
      <c r="K204" s="4"/>
      <c r="L204" s="4"/>
      <c r="M204" s="4"/>
      <c r="N204" s="4"/>
      <c r="O204" s="4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6">
        <v>204.0</v>
      </c>
      <c r="B205" s="9"/>
      <c r="C205" s="8"/>
      <c r="D205" s="9"/>
      <c r="E205" s="8"/>
      <c r="F205" s="9"/>
      <c r="G205" s="9"/>
      <c r="H205" s="9"/>
      <c r="I205" s="4"/>
      <c r="J205" s="4"/>
      <c r="K205" s="4"/>
      <c r="L205" s="4"/>
      <c r="M205" s="4"/>
      <c r="N205" s="4"/>
      <c r="O205" s="4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6">
        <v>205.0</v>
      </c>
      <c r="B206" s="9"/>
      <c r="C206" s="8"/>
      <c r="D206" s="9"/>
      <c r="E206" s="8"/>
      <c r="F206" s="9"/>
      <c r="G206" s="9"/>
      <c r="H206" s="9"/>
      <c r="I206" s="4"/>
      <c r="J206" s="4"/>
      <c r="K206" s="4"/>
      <c r="L206" s="4"/>
      <c r="M206" s="4"/>
      <c r="N206" s="4"/>
      <c r="O206" s="4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6">
        <v>206.0</v>
      </c>
      <c r="B207" s="9"/>
      <c r="C207" s="8"/>
      <c r="D207" s="9"/>
      <c r="E207" s="8"/>
      <c r="F207" s="9"/>
      <c r="G207" s="9"/>
      <c r="H207" s="9"/>
      <c r="I207" s="4"/>
      <c r="J207" s="4"/>
      <c r="K207" s="4"/>
      <c r="L207" s="4"/>
      <c r="M207" s="4"/>
      <c r="N207" s="4"/>
      <c r="O207" s="4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6">
        <v>207.0</v>
      </c>
      <c r="B208" s="9"/>
      <c r="C208" s="8"/>
      <c r="D208" s="9"/>
      <c r="E208" s="8"/>
      <c r="F208" s="9"/>
      <c r="G208" s="9"/>
      <c r="H208" s="9"/>
      <c r="I208" s="4"/>
      <c r="J208" s="4"/>
      <c r="K208" s="4"/>
      <c r="L208" s="4"/>
      <c r="M208" s="4"/>
      <c r="N208" s="4"/>
      <c r="O208" s="4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6">
        <v>208.0</v>
      </c>
      <c r="B209" s="9"/>
      <c r="C209" s="8"/>
      <c r="D209" s="9"/>
      <c r="E209" s="8"/>
      <c r="F209" s="9"/>
      <c r="G209" s="9"/>
      <c r="H209" s="16"/>
      <c r="I209" s="4"/>
      <c r="J209" s="4"/>
      <c r="K209" s="4"/>
      <c r="L209" s="4"/>
      <c r="M209" s="4"/>
      <c r="N209" s="4"/>
      <c r="O209" s="4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6">
        <v>209.0</v>
      </c>
      <c r="B210" s="9"/>
      <c r="C210" s="8"/>
      <c r="D210" s="9"/>
      <c r="E210" s="8"/>
      <c r="F210" s="9"/>
      <c r="G210" s="9"/>
      <c r="H210" s="18" t="s">
        <v>78</v>
      </c>
      <c r="I210" s="4"/>
      <c r="J210" s="4"/>
      <c r="K210" s="4"/>
      <c r="L210" s="4"/>
      <c r="M210" s="4"/>
      <c r="N210" s="4"/>
      <c r="O210" s="4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6">
        <v>210.0</v>
      </c>
      <c r="B211" s="16"/>
      <c r="C211" s="8"/>
      <c r="D211" s="9"/>
      <c r="E211" s="8"/>
      <c r="F211" s="9"/>
      <c r="G211" s="9"/>
      <c r="H211" s="9"/>
      <c r="I211" s="4"/>
      <c r="J211" s="4"/>
      <c r="K211" s="4"/>
      <c r="L211" s="4"/>
      <c r="M211" s="4"/>
      <c r="N211" s="4"/>
      <c r="O211" s="4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6">
        <v>211.0</v>
      </c>
      <c r="B212" s="8"/>
      <c r="C212" s="8"/>
      <c r="D212" s="9"/>
      <c r="E212" s="8"/>
      <c r="F212" s="9"/>
      <c r="G212" s="9"/>
      <c r="H212" s="9"/>
      <c r="I212" s="4"/>
      <c r="J212" s="4"/>
      <c r="K212" s="4"/>
      <c r="L212" s="4"/>
      <c r="M212" s="4"/>
      <c r="N212" s="4"/>
      <c r="O212" s="4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6">
        <v>212.0</v>
      </c>
      <c r="B213" s="8"/>
      <c r="C213" s="8"/>
      <c r="D213" s="9"/>
      <c r="E213" s="8"/>
      <c r="F213" s="9"/>
      <c r="G213" s="16"/>
      <c r="H213" s="9"/>
      <c r="I213" s="4"/>
      <c r="J213" s="4"/>
      <c r="K213" s="4"/>
      <c r="L213" s="4"/>
      <c r="M213" s="4"/>
      <c r="N213" s="4"/>
      <c r="O213" s="4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6">
        <v>213.0</v>
      </c>
      <c r="B214" s="17" t="s">
        <v>15</v>
      </c>
      <c r="C214" s="8"/>
      <c r="D214" s="9"/>
      <c r="E214" s="8"/>
      <c r="F214" s="9"/>
      <c r="G214" s="8"/>
      <c r="H214" s="9"/>
      <c r="I214" s="4"/>
      <c r="J214" s="4"/>
      <c r="K214" s="4"/>
      <c r="L214" s="4"/>
      <c r="M214" s="4"/>
      <c r="N214" s="4"/>
      <c r="O214" s="4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6">
        <v>214.0</v>
      </c>
      <c r="B215" s="9"/>
      <c r="C215" s="8"/>
      <c r="D215" s="9"/>
      <c r="E215" s="8"/>
      <c r="F215" s="9"/>
      <c r="G215" s="8"/>
      <c r="H215" s="9"/>
      <c r="I215" s="4"/>
      <c r="J215" s="4"/>
      <c r="K215" s="4"/>
      <c r="L215" s="4"/>
      <c r="M215" s="4"/>
      <c r="N215" s="4"/>
      <c r="O215" s="4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6">
        <v>215.0</v>
      </c>
      <c r="B216" s="9"/>
      <c r="C216" s="8"/>
      <c r="D216" s="9"/>
      <c r="E216" s="8"/>
      <c r="F216" s="9"/>
      <c r="G216" s="8"/>
      <c r="H216" s="9"/>
      <c r="I216" s="4"/>
      <c r="J216" s="4"/>
      <c r="K216" s="4"/>
      <c r="L216" s="4"/>
      <c r="M216" s="4"/>
      <c r="N216" s="4"/>
      <c r="O216" s="4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6">
        <v>216.0</v>
      </c>
      <c r="B217" s="9"/>
      <c r="C217" s="8"/>
      <c r="D217" s="9"/>
      <c r="E217" s="8"/>
      <c r="F217" s="9"/>
      <c r="G217" s="8"/>
      <c r="H217" s="9"/>
      <c r="I217" s="4"/>
      <c r="J217" s="4"/>
      <c r="K217" s="4"/>
      <c r="L217" s="4"/>
      <c r="M217" s="4"/>
      <c r="N217" s="4"/>
      <c r="O217" s="4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6">
        <v>217.0</v>
      </c>
      <c r="B218" s="9"/>
      <c r="C218" s="8"/>
      <c r="D218" s="9"/>
      <c r="E218" s="8"/>
      <c r="F218" s="9"/>
      <c r="G218" s="8"/>
      <c r="H218" s="9"/>
      <c r="I218" s="4"/>
      <c r="J218" s="4"/>
      <c r="K218" s="4"/>
      <c r="L218" s="4"/>
      <c r="M218" s="4"/>
      <c r="N218" s="4"/>
      <c r="O218" s="4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6">
        <v>218.0</v>
      </c>
      <c r="B219" s="9"/>
      <c r="C219" s="8"/>
      <c r="D219" s="9"/>
      <c r="E219" s="8"/>
      <c r="F219" s="9"/>
      <c r="G219" s="8"/>
      <c r="H219" s="9"/>
      <c r="I219" s="4"/>
      <c r="J219" s="4"/>
      <c r="K219" s="4"/>
      <c r="L219" s="4"/>
      <c r="M219" s="4"/>
      <c r="N219" s="4"/>
      <c r="O219" s="4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6">
        <v>219.0</v>
      </c>
      <c r="B220" s="9"/>
      <c r="C220" s="8"/>
      <c r="D220" s="9"/>
      <c r="E220" s="8"/>
      <c r="F220" s="9"/>
      <c r="G220" s="8"/>
      <c r="H220" s="9"/>
      <c r="I220" s="4"/>
      <c r="J220" s="4"/>
      <c r="K220" s="4"/>
      <c r="L220" s="4"/>
      <c r="M220" s="4"/>
      <c r="N220" s="4"/>
      <c r="O220" s="4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6">
        <v>220.0</v>
      </c>
      <c r="B221" s="16"/>
      <c r="C221" s="8"/>
      <c r="D221" s="9"/>
      <c r="E221" s="8"/>
      <c r="F221" s="9"/>
      <c r="G221" s="8"/>
      <c r="H221" s="9"/>
      <c r="I221" s="4"/>
      <c r="J221" s="4"/>
      <c r="K221" s="4"/>
      <c r="L221" s="4"/>
      <c r="M221" s="4"/>
      <c r="N221" s="4"/>
      <c r="O221" s="4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6">
        <v>221.0</v>
      </c>
      <c r="B222" s="8"/>
      <c r="C222" s="8"/>
      <c r="D222" s="9"/>
      <c r="E222" s="8"/>
      <c r="F222" s="9"/>
      <c r="G222" s="17" t="s">
        <v>79</v>
      </c>
      <c r="H222" s="9"/>
      <c r="I222" s="4"/>
      <c r="J222" s="4"/>
      <c r="K222" s="4"/>
      <c r="L222" s="4"/>
      <c r="M222" s="4"/>
      <c r="N222" s="4"/>
      <c r="O222" s="4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6">
        <v>222.0</v>
      </c>
      <c r="B223" s="8"/>
      <c r="C223" s="8"/>
      <c r="D223" s="9"/>
      <c r="E223" s="8"/>
      <c r="F223" s="9"/>
      <c r="G223" s="9"/>
      <c r="H223" s="16"/>
      <c r="I223" s="4"/>
      <c r="J223" s="4"/>
      <c r="K223" s="4"/>
      <c r="L223" s="4"/>
      <c r="M223" s="4"/>
      <c r="N223" s="4"/>
      <c r="O223" s="4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6">
        <v>223.0</v>
      </c>
      <c r="B224" s="8"/>
      <c r="C224" s="8"/>
      <c r="D224" s="9"/>
      <c r="E224" s="8"/>
      <c r="F224" s="9"/>
      <c r="G224" s="9"/>
      <c r="H224" s="13" t="s">
        <v>80</v>
      </c>
      <c r="I224" s="4"/>
      <c r="J224" s="4"/>
      <c r="K224" s="4"/>
      <c r="L224" s="4"/>
      <c r="M224" s="4"/>
      <c r="N224" s="4"/>
      <c r="O224" s="4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6">
        <v>224.0</v>
      </c>
      <c r="B225" s="8"/>
      <c r="C225" s="8"/>
      <c r="D225" s="9"/>
      <c r="E225" s="8"/>
      <c r="F225" s="9"/>
      <c r="G225" s="9"/>
      <c r="H225" s="9"/>
      <c r="I225" s="4"/>
      <c r="J225" s="4"/>
      <c r="K225" s="4"/>
      <c r="L225" s="4"/>
      <c r="M225" s="4"/>
      <c r="N225" s="4"/>
      <c r="O225" s="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6">
        <v>225.0</v>
      </c>
      <c r="B226" s="8"/>
      <c r="C226" s="8"/>
      <c r="D226" s="9"/>
      <c r="E226" s="8"/>
      <c r="F226" s="9"/>
      <c r="G226" s="9"/>
      <c r="H226" s="9"/>
      <c r="I226" s="4"/>
      <c r="J226" s="4"/>
      <c r="K226" s="4"/>
      <c r="L226" s="4"/>
      <c r="M226" s="4"/>
      <c r="N226" s="4"/>
      <c r="O226" s="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6">
        <v>226.0</v>
      </c>
      <c r="B227" s="8"/>
      <c r="C227" s="8"/>
      <c r="D227" s="9"/>
      <c r="E227" s="8"/>
      <c r="F227" s="9"/>
      <c r="G227" s="9"/>
      <c r="H227" s="9"/>
      <c r="I227" s="4"/>
      <c r="J227" s="4"/>
      <c r="K227" s="4"/>
      <c r="L227" s="4"/>
      <c r="M227" s="4"/>
      <c r="N227" s="4"/>
      <c r="O227" s="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6">
        <v>227.0</v>
      </c>
      <c r="B228" s="8"/>
      <c r="C228" s="8"/>
      <c r="D228" s="9"/>
      <c r="E228" s="8"/>
      <c r="F228" s="9"/>
      <c r="G228" s="9"/>
      <c r="H228" s="9"/>
      <c r="I228" s="4"/>
      <c r="J228" s="4"/>
      <c r="K228" s="4"/>
      <c r="L228" s="4"/>
      <c r="M228" s="4"/>
      <c r="N228" s="4"/>
      <c r="O228" s="4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6">
        <v>228.0</v>
      </c>
      <c r="B229" s="8"/>
      <c r="C229" s="8"/>
      <c r="D229" s="9"/>
      <c r="E229" s="8"/>
      <c r="F229" s="9"/>
      <c r="G229" s="9"/>
      <c r="H229" s="9"/>
      <c r="I229" s="4"/>
      <c r="J229" s="4"/>
      <c r="K229" s="4"/>
      <c r="L229" s="4"/>
      <c r="M229" s="4"/>
      <c r="N229" s="4"/>
      <c r="O229" s="4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6">
        <v>229.0</v>
      </c>
      <c r="B230" s="8"/>
      <c r="C230" s="8"/>
      <c r="D230" s="9"/>
      <c r="E230" s="8"/>
      <c r="F230" s="9"/>
      <c r="G230" s="9"/>
      <c r="H230" s="9"/>
      <c r="I230" s="4"/>
      <c r="J230" s="4"/>
      <c r="K230" s="4"/>
      <c r="L230" s="4"/>
      <c r="M230" s="4"/>
      <c r="N230" s="4"/>
      <c r="O230" s="4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6">
        <v>230.0</v>
      </c>
      <c r="B231" s="8"/>
      <c r="C231" s="8"/>
      <c r="D231" s="9"/>
      <c r="E231" s="8"/>
      <c r="F231" s="9"/>
      <c r="G231" s="9"/>
      <c r="H231" s="9"/>
      <c r="I231" s="4"/>
      <c r="J231" s="4"/>
      <c r="K231" s="4"/>
      <c r="L231" s="4"/>
      <c r="M231" s="4"/>
      <c r="N231" s="4"/>
      <c r="O231" s="4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6">
        <v>231.0</v>
      </c>
      <c r="B232" s="8"/>
      <c r="C232" s="8"/>
      <c r="D232" s="9"/>
      <c r="E232" s="8"/>
      <c r="F232" s="9"/>
      <c r="G232" s="9"/>
      <c r="H232" s="9"/>
      <c r="I232" s="4"/>
      <c r="J232" s="4"/>
      <c r="K232" s="4"/>
      <c r="L232" s="4"/>
      <c r="M232" s="4"/>
      <c r="N232" s="4"/>
      <c r="O232" s="4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6">
        <v>232.0</v>
      </c>
      <c r="B233" s="8"/>
      <c r="C233" s="8"/>
      <c r="D233" s="16"/>
      <c r="E233" s="8"/>
      <c r="F233" s="9"/>
      <c r="G233" s="9"/>
      <c r="H233" s="9"/>
      <c r="I233" s="4"/>
      <c r="J233" s="4"/>
      <c r="K233" s="4"/>
      <c r="L233" s="4"/>
      <c r="M233" s="4"/>
      <c r="N233" s="4"/>
      <c r="O233" s="4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6">
        <v>233.0</v>
      </c>
      <c r="B234" s="8"/>
      <c r="C234" s="8"/>
      <c r="D234" s="8"/>
      <c r="E234" s="8"/>
      <c r="F234" s="9"/>
      <c r="G234" s="9"/>
      <c r="H234" s="9"/>
      <c r="I234" s="4"/>
      <c r="J234" s="4"/>
      <c r="K234" s="4"/>
      <c r="L234" s="4"/>
      <c r="M234" s="4"/>
      <c r="N234" s="4"/>
      <c r="O234" s="4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6">
        <v>234.0</v>
      </c>
      <c r="B235" s="8"/>
      <c r="C235" s="8"/>
      <c r="D235" s="8"/>
      <c r="E235" s="8"/>
      <c r="F235" s="9"/>
      <c r="G235" s="9"/>
      <c r="H235" s="9"/>
      <c r="I235" s="4"/>
      <c r="J235" s="4"/>
      <c r="K235" s="4"/>
      <c r="L235" s="4"/>
      <c r="M235" s="4"/>
      <c r="N235" s="4"/>
      <c r="O235" s="4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6">
        <v>235.0</v>
      </c>
      <c r="B236" s="8"/>
      <c r="C236" s="8"/>
      <c r="D236" s="8"/>
      <c r="E236" s="8"/>
      <c r="F236" s="9"/>
      <c r="G236" s="9"/>
      <c r="H236" s="9"/>
      <c r="I236" s="4"/>
      <c r="J236" s="4"/>
      <c r="K236" s="4"/>
      <c r="L236" s="4"/>
      <c r="M236" s="4"/>
      <c r="N236" s="4"/>
      <c r="O236" s="4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6">
        <v>236.0</v>
      </c>
      <c r="B237" s="8"/>
      <c r="C237" s="8"/>
      <c r="D237" s="8"/>
      <c r="E237" s="8"/>
      <c r="F237" s="9"/>
      <c r="G237" s="16"/>
      <c r="H237" s="9"/>
      <c r="I237" s="4"/>
      <c r="J237" s="4"/>
      <c r="K237" s="4"/>
      <c r="L237" s="4"/>
      <c r="M237" s="4"/>
      <c r="N237" s="4"/>
      <c r="O237" s="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6">
        <v>237.0</v>
      </c>
      <c r="B238" s="8"/>
      <c r="C238" s="8"/>
      <c r="D238" s="8"/>
      <c r="E238" s="8"/>
      <c r="F238" s="9"/>
      <c r="G238" s="8"/>
      <c r="H238" s="9"/>
      <c r="I238" s="4"/>
      <c r="J238" s="4"/>
      <c r="K238" s="4"/>
      <c r="L238" s="4"/>
      <c r="M238" s="4"/>
      <c r="N238" s="4"/>
      <c r="O238" s="4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6">
        <v>238.0</v>
      </c>
      <c r="B239" s="8"/>
      <c r="C239" s="8"/>
      <c r="D239" s="8"/>
      <c r="E239" s="8"/>
      <c r="F239" s="9"/>
      <c r="G239" s="8"/>
      <c r="H239" s="9"/>
      <c r="I239" s="4"/>
      <c r="J239" s="4"/>
      <c r="K239" s="4"/>
      <c r="L239" s="4"/>
      <c r="M239" s="4"/>
      <c r="N239" s="4"/>
      <c r="O239" s="4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6">
        <v>239.0</v>
      </c>
      <c r="B240" s="8"/>
      <c r="C240" s="8"/>
      <c r="D240" s="8"/>
      <c r="E240" s="8"/>
      <c r="F240" s="9"/>
      <c r="G240" s="8"/>
      <c r="H240" s="9"/>
      <c r="I240" s="4"/>
      <c r="J240" s="4"/>
      <c r="K240" s="4"/>
      <c r="L240" s="4"/>
      <c r="M240" s="4"/>
      <c r="N240" s="4"/>
      <c r="O240" s="4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6">
        <v>240.0</v>
      </c>
      <c r="B241" s="8"/>
      <c r="C241" s="8"/>
      <c r="D241" s="8"/>
      <c r="E241" s="8"/>
      <c r="F241" s="9"/>
      <c r="G241" s="8"/>
      <c r="H241" s="16"/>
      <c r="I241" s="4"/>
      <c r="J241" s="4"/>
      <c r="K241" s="4"/>
      <c r="L241" s="4"/>
      <c r="M241" s="4"/>
      <c r="N241" s="4"/>
      <c r="O241" s="4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6">
        <v>241.0</v>
      </c>
      <c r="B242" s="13" t="s">
        <v>81</v>
      </c>
      <c r="C242" s="8"/>
      <c r="D242" s="8"/>
      <c r="E242" s="8"/>
      <c r="F242" s="9"/>
      <c r="G242" s="8"/>
      <c r="H242" s="19" t="s">
        <v>73</v>
      </c>
      <c r="I242" s="4"/>
      <c r="J242" s="4"/>
      <c r="K242" s="4"/>
      <c r="L242" s="4"/>
      <c r="M242" s="4"/>
      <c r="N242" s="4"/>
      <c r="O242" s="4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6">
        <v>242.0</v>
      </c>
      <c r="B243" s="9"/>
      <c r="C243" s="8"/>
      <c r="D243" s="8"/>
      <c r="E243" s="8"/>
      <c r="F243" s="9"/>
      <c r="G243" s="8"/>
      <c r="H243" s="9"/>
      <c r="I243" s="4"/>
      <c r="J243" s="4"/>
      <c r="K243" s="4"/>
      <c r="L243" s="4"/>
      <c r="M243" s="4"/>
      <c r="N243" s="4"/>
      <c r="O243" s="4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6">
        <v>243.0</v>
      </c>
      <c r="B244" s="9"/>
      <c r="C244" s="8"/>
      <c r="D244" s="8"/>
      <c r="E244" s="8"/>
      <c r="F244" s="9"/>
      <c r="G244" s="8"/>
      <c r="H244" s="9"/>
      <c r="I244" s="4"/>
      <c r="J244" s="4"/>
      <c r="K244" s="4"/>
      <c r="L244" s="4"/>
      <c r="M244" s="4"/>
      <c r="N244" s="4"/>
      <c r="O244" s="4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6">
        <v>244.0</v>
      </c>
      <c r="B245" s="9"/>
      <c r="C245" s="8"/>
      <c r="D245" s="8"/>
      <c r="E245" s="8"/>
      <c r="F245" s="9"/>
      <c r="G245" s="8"/>
      <c r="H245" s="9"/>
      <c r="I245" s="4"/>
      <c r="J245" s="4"/>
      <c r="K245" s="4"/>
      <c r="L245" s="4"/>
      <c r="M245" s="4"/>
      <c r="N245" s="4"/>
      <c r="O245" s="4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6">
        <v>245.0</v>
      </c>
      <c r="B246" s="9"/>
      <c r="C246" s="8"/>
      <c r="D246" s="8"/>
      <c r="E246" s="8"/>
      <c r="F246" s="9"/>
      <c r="G246" s="8"/>
      <c r="H246" s="9"/>
      <c r="I246" s="4"/>
      <c r="J246" s="4"/>
      <c r="K246" s="4"/>
      <c r="L246" s="4"/>
      <c r="M246" s="4"/>
      <c r="N246" s="4"/>
      <c r="O246" s="4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6">
        <v>246.0</v>
      </c>
      <c r="B247" s="9"/>
      <c r="C247" s="8"/>
      <c r="D247" s="8"/>
      <c r="E247" s="8"/>
      <c r="F247" s="9"/>
      <c r="G247" s="8"/>
      <c r="H247" s="9"/>
      <c r="I247" s="4"/>
      <c r="J247" s="4"/>
      <c r="K247" s="4"/>
      <c r="L247" s="4"/>
      <c r="M247" s="4"/>
      <c r="N247" s="4"/>
      <c r="O247" s="4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6">
        <v>247.0</v>
      </c>
      <c r="B248" s="9"/>
      <c r="C248" s="8"/>
      <c r="D248" s="8"/>
      <c r="E248" s="8"/>
      <c r="F248" s="9"/>
      <c r="G248" s="8"/>
      <c r="H248" s="9"/>
      <c r="I248" s="4"/>
      <c r="J248" s="4"/>
      <c r="K248" s="4"/>
      <c r="L248" s="4"/>
      <c r="M248" s="4"/>
      <c r="N248" s="4"/>
      <c r="O248" s="4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6">
        <v>248.0</v>
      </c>
      <c r="B249" s="9"/>
      <c r="C249" s="8"/>
      <c r="D249" s="8"/>
      <c r="E249" s="8"/>
      <c r="F249" s="9"/>
      <c r="G249" s="8"/>
      <c r="H249" s="9"/>
      <c r="I249" s="4"/>
      <c r="J249" s="4"/>
      <c r="K249" s="4"/>
      <c r="L249" s="4"/>
      <c r="M249" s="4"/>
      <c r="N249" s="4"/>
      <c r="O249" s="4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6">
        <v>249.0</v>
      </c>
      <c r="B250" s="9"/>
      <c r="C250" s="8"/>
      <c r="D250" s="8"/>
      <c r="E250" s="8"/>
      <c r="F250" s="9"/>
      <c r="G250" s="8"/>
      <c r="H250" s="9"/>
      <c r="I250" s="4"/>
      <c r="J250" s="4"/>
      <c r="K250" s="4"/>
      <c r="L250" s="4"/>
      <c r="M250" s="4"/>
      <c r="N250" s="4"/>
      <c r="O250" s="4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6">
        <v>250.0</v>
      </c>
      <c r="B251" s="9"/>
      <c r="C251" s="8"/>
      <c r="D251" s="8"/>
      <c r="E251" s="8"/>
      <c r="F251" s="9"/>
      <c r="G251" s="8"/>
      <c r="H251" s="9"/>
      <c r="I251" s="4"/>
      <c r="J251" s="4"/>
      <c r="K251" s="4"/>
      <c r="L251" s="4"/>
      <c r="M251" s="4"/>
      <c r="N251" s="4"/>
      <c r="O251" s="4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6">
        <v>251.0</v>
      </c>
      <c r="B252" s="9"/>
      <c r="C252" s="8"/>
      <c r="D252" s="8"/>
      <c r="E252" s="8"/>
      <c r="F252" s="9"/>
      <c r="G252" s="8"/>
      <c r="H252" s="9"/>
      <c r="I252" s="4"/>
      <c r="J252" s="4"/>
      <c r="K252" s="4"/>
      <c r="L252" s="4"/>
      <c r="M252" s="4"/>
      <c r="N252" s="4"/>
      <c r="O252" s="4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6">
        <v>252.0</v>
      </c>
      <c r="B253" s="9"/>
      <c r="C253" s="8"/>
      <c r="D253" s="8"/>
      <c r="E253" s="8"/>
      <c r="F253" s="9"/>
      <c r="G253" s="8"/>
      <c r="H253" s="9"/>
      <c r="I253" s="4"/>
      <c r="J253" s="4"/>
      <c r="K253" s="4"/>
      <c r="L253" s="4"/>
      <c r="M253" s="4"/>
      <c r="N253" s="4"/>
      <c r="O253" s="4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6">
        <v>253.0</v>
      </c>
      <c r="B254" s="9"/>
      <c r="C254" s="8"/>
      <c r="D254" s="8"/>
      <c r="E254" s="8"/>
      <c r="F254" s="9"/>
      <c r="G254" s="8"/>
      <c r="H254" s="9"/>
      <c r="I254" s="4"/>
      <c r="J254" s="4"/>
      <c r="K254" s="4"/>
      <c r="L254" s="4"/>
      <c r="M254" s="4"/>
      <c r="N254" s="4"/>
      <c r="O254" s="4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6">
        <v>254.0</v>
      </c>
      <c r="B255" s="9"/>
      <c r="C255" s="8"/>
      <c r="D255" s="8"/>
      <c r="E255" s="8"/>
      <c r="F255" s="9"/>
      <c r="G255" s="8"/>
      <c r="H255" s="9"/>
      <c r="I255" s="4"/>
      <c r="J255" s="4"/>
      <c r="K255" s="4"/>
      <c r="L255" s="4"/>
      <c r="M255" s="4"/>
      <c r="N255" s="4"/>
      <c r="O255" s="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6">
        <v>255.0</v>
      </c>
      <c r="B256" s="9"/>
      <c r="C256" s="8"/>
      <c r="D256" s="8"/>
      <c r="E256" s="8"/>
      <c r="F256" s="9"/>
      <c r="G256" s="8"/>
      <c r="H256" s="9"/>
      <c r="I256" s="4"/>
      <c r="J256" s="4"/>
      <c r="K256" s="4"/>
      <c r="L256" s="4"/>
      <c r="M256" s="4"/>
      <c r="N256" s="4"/>
      <c r="O256" s="4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6">
        <v>256.0</v>
      </c>
      <c r="B257" s="9"/>
      <c r="C257" s="8"/>
      <c r="D257" s="8"/>
      <c r="E257" s="8"/>
      <c r="F257" s="9"/>
      <c r="G257" s="8"/>
      <c r="H257" s="16"/>
      <c r="I257" s="4"/>
      <c r="J257" s="4"/>
      <c r="K257" s="4"/>
      <c r="L257" s="4"/>
      <c r="M257" s="4"/>
      <c r="N257" s="4"/>
      <c r="O257" s="4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6">
        <v>257.0</v>
      </c>
      <c r="B258" s="9"/>
      <c r="C258" s="19" t="s">
        <v>82</v>
      </c>
      <c r="D258" s="8"/>
      <c r="E258" s="8"/>
      <c r="F258" s="9"/>
      <c r="G258" s="8"/>
      <c r="H258" s="8"/>
      <c r="I258" s="4"/>
      <c r="J258" s="4"/>
      <c r="K258" s="4"/>
      <c r="L258" s="4"/>
      <c r="M258" s="4"/>
      <c r="N258" s="4"/>
      <c r="O258" s="4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6">
        <v>258.0</v>
      </c>
      <c r="B259" s="9"/>
      <c r="C259" s="9"/>
      <c r="D259" s="8"/>
      <c r="E259" s="8"/>
      <c r="F259" s="9"/>
      <c r="G259" s="8"/>
      <c r="H259" s="8"/>
      <c r="I259" s="4"/>
      <c r="J259" s="4"/>
      <c r="K259" s="4"/>
      <c r="L259" s="4"/>
      <c r="M259" s="4"/>
      <c r="N259" s="4"/>
      <c r="O259" s="4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6">
        <v>259.0</v>
      </c>
      <c r="B260" s="9"/>
      <c r="C260" s="9"/>
      <c r="D260" s="8"/>
      <c r="E260" s="8"/>
      <c r="F260" s="9"/>
      <c r="G260" s="8"/>
      <c r="H260" s="8"/>
      <c r="I260" s="4"/>
      <c r="J260" s="4"/>
      <c r="K260" s="4"/>
      <c r="L260" s="4"/>
      <c r="M260" s="4"/>
      <c r="N260" s="4"/>
      <c r="O260" s="4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6">
        <v>260.0</v>
      </c>
      <c r="B261" s="9"/>
      <c r="C261" s="9"/>
      <c r="D261" s="8"/>
      <c r="E261" s="8"/>
      <c r="F261" s="9"/>
      <c r="G261" s="8"/>
      <c r="H261" s="8"/>
      <c r="I261" s="4"/>
      <c r="J261" s="4"/>
      <c r="K261" s="4"/>
      <c r="L261" s="4"/>
      <c r="M261" s="4"/>
      <c r="N261" s="4"/>
      <c r="O261" s="4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6">
        <v>261.0</v>
      </c>
      <c r="B262" s="9"/>
      <c r="C262" s="9"/>
      <c r="D262" s="8"/>
      <c r="E262" s="8"/>
      <c r="F262" s="9"/>
      <c r="G262" s="8"/>
      <c r="H262" s="8"/>
      <c r="I262" s="4"/>
      <c r="J262" s="4"/>
      <c r="K262" s="4"/>
      <c r="L262" s="4"/>
      <c r="M262" s="4"/>
      <c r="N262" s="4"/>
      <c r="O262" s="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6">
        <v>262.0</v>
      </c>
      <c r="B263" s="9"/>
      <c r="C263" s="9"/>
      <c r="D263" s="8"/>
      <c r="E263" s="8"/>
      <c r="F263" s="9"/>
      <c r="G263" s="8"/>
      <c r="H263" s="8"/>
      <c r="I263" s="4"/>
      <c r="J263" s="4"/>
      <c r="K263" s="4"/>
      <c r="L263" s="4"/>
      <c r="M263" s="4"/>
      <c r="N263" s="4"/>
      <c r="O263" s="4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6">
        <v>263.0</v>
      </c>
      <c r="B264" s="9"/>
      <c r="C264" s="9"/>
      <c r="D264" s="8"/>
      <c r="E264" s="8"/>
      <c r="F264" s="9"/>
      <c r="G264" s="8"/>
      <c r="H264" s="8"/>
      <c r="I264" s="4"/>
      <c r="J264" s="4"/>
      <c r="K264" s="4"/>
      <c r="L264" s="4"/>
      <c r="M264" s="4"/>
      <c r="N264" s="4"/>
      <c r="O264" s="4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6">
        <v>264.0</v>
      </c>
      <c r="B265" s="9"/>
      <c r="C265" s="9"/>
      <c r="D265" s="8"/>
      <c r="E265" s="8"/>
      <c r="F265" s="9"/>
      <c r="G265" s="8"/>
      <c r="H265" s="8"/>
      <c r="I265" s="4"/>
      <c r="J265" s="4"/>
      <c r="K265" s="4"/>
      <c r="L265" s="4"/>
      <c r="M265" s="4"/>
      <c r="N265" s="4"/>
      <c r="O265" s="4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6">
        <v>265.0</v>
      </c>
      <c r="B266" s="9"/>
      <c r="C266" s="9"/>
      <c r="D266" s="8"/>
      <c r="E266" s="8"/>
      <c r="F266" s="9"/>
      <c r="G266" s="8"/>
      <c r="H266" s="8"/>
      <c r="I266" s="4"/>
      <c r="J266" s="4"/>
      <c r="K266" s="4"/>
      <c r="L266" s="4"/>
      <c r="M266" s="4"/>
      <c r="N266" s="4"/>
      <c r="O266" s="4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6">
        <v>266.0</v>
      </c>
      <c r="B267" s="9"/>
      <c r="C267" s="9"/>
      <c r="D267" s="8"/>
      <c r="E267" s="8"/>
      <c r="F267" s="9"/>
      <c r="G267" s="8"/>
      <c r="H267" s="8"/>
      <c r="I267" s="4"/>
      <c r="J267" s="4"/>
      <c r="K267" s="4"/>
      <c r="L267" s="4"/>
      <c r="M267" s="4"/>
      <c r="N267" s="4"/>
      <c r="O267" s="4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6">
        <v>267.0</v>
      </c>
      <c r="B268" s="9"/>
      <c r="C268" s="9"/>
      <c r="D268" s="8"/>
      <c r="E268" s="8"/>
      <c r="F268" s="9"/>
      <c r="G268" s="8"/>
      <c r="H268" s="8"/>
      <c r="I268" s="4"/>
      <c r="J268" s="4"/>
      <c r="K268" s="4"/>
      <c r="L268" s="4"/>
      <c r="M268" s="4"/>
      <c r="N268" s="4"/>
      <c r="O268" s="4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6">
        <v>268.0</v>
      </c>
      <c r="B269" s="9"/>
      <c r="C269" s="9"/>
      <c r="D269" s="8"/>
      <c r="E269" s="8"/>
      <c r="F269" s="9"/>
      <c r="G269" s="8"/>
      <c r="H269" s="8"/>
      <c r="I269" s="4"/>
      <c r="J269" s="4"/>
      <c r="K269" s="4"/>
      <c r="L269" s="4"/>
      <c r="M269" s="4"/>
      <c r="N269" s="4"/>
      <c r="O269" s="4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6">
        <v>269.0</v>
      </c>
      <c r="B270" s="9"/>
      <c r="C270" s="9"/>
      <c r="D270" s="8"/>
      <c r="E270" s="8"/>
      <c r="F270" s="9"/>
      <c r="G270" s="8"/>
      <c r="H270" s="8"/>
      <c r="I270" s="4"/>
      <c r="J270" s="4"/>
      <c r="K270" s="4"/>
      <c r="L270" s="4"/>
      <c r="M270" s="4"/>
      <c r="N270" s="4"/>
      <c r="O270" s="4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6">
        <v>270.0</v>
      </c>
      <c r="B271" s="9"/>
      <c r="C271" s="9"/>
      <c r="D271" s="8"/>
      <c r="E271" s="8"/>
      <c r="F271" s="9"/>
      <c r="G271" s="8"/>
      <c r="H271" s="8"/>
      <c r="I271" s="4"/>
      <c r="J271" s="4"/>
      <c r="K271" s="4"/>
      <c r="L271" s="4"/>
      <c r="M271" s="4"/>
      <c r="N271" s="4"/>
      <c r="O271" s="4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6">
        <v>271.0</v>
      </c>
      <c r="B272" s="9"/>
      <c r="C272" s="9"/>
      <c r="D272" s="8"/>
      <c r="E272" s="8"/>
      <c r="F272" s="9"/>
      <c r="G272" s="8"/>
      <c r="H272" s="8"/>
      <c r="I272" s="4"/>
      <c r="J272" s="4"/>
      <c r="K272" s="4"/>
      <c r="L272" s="4"/>
      <c r="M272" s="4"/>
      <c r="N272" s="4"/>
      <c r="O272" s="4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6">
        <v>272.0</v>
      </c>
      <c r="B273" s="9"/>
      <c r="C273" s="9"/>
      <c r="D273" s="8"/>
      <c r="E273" s="8"/>
      <c r="F273" s="9"/>
      <c r="G273" s="8"/>
      <c r="H273" s="8"/>
      <c r="I273" s="4"/>
      <c r="J273" s="4"/>
      <c r="K273" s="4"/>
      <c r="L273" s="4"/>
      <c r="M273" s="4"/>
      <c r="N273" s="4"/>
      <c r="O273" s="4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6">
        <v>273.0</v>
      </c>
      <c r="B274" s="9"/>
      <c r="C274" s="9"/>
      <c r="D274" s="8"/>
      <c r="E274" s="8"/>
      <c r="F274" s="9"/>
      <c r="G274" s="8"/>
      <c r="H274" s="8"/>
      <c r="I274" s="4"/>
      <c r="J274" s="4"/>
      <c r="K274" s="4"/>
      <c r="L274" s="4"/>
      <c r="M274" s="4"/>
      <c r="N274" s="4"/>
      <c r="O274" s="4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6">
        <v>274.0</v>
      </c>
      <c r="B275" s="9"/>
      <c r="C275" s="9"/>
      <c r="D275" s="8"/>
      <c r="E275" s="8"/>
      <c r="F275" s="9"/>
      <c r="G275" s="8"/>
      <c r="H275" s="8"/>
      <c r="I275" s="4"/>
      <c r="J275" s="4"/>
      <c r="K275" s="4"/>
      <c r="L275" s="4"/>
      <c r="M275" s="4"/>
      <c r="N275" s="4"/>
      <c r="O275" s="4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6">
        <v>275.0</v>
      </c>
      <c r="B276" s="9"/>
      <c r="C276" s="9"/>
      <c r="D276" s="8"/>
      <c r="E276" s="8"/>
      <c r="F276" s="9"/>
      <c r="G276" s="8"/>
      <c r="H276" s="8"/>
      <c r="I276" s="4"/>
      <c r="J276" s="4"/>
      <c r="K276" s="4"/>
      <c r="L276" s="4"/>
      <c r="M276" s="4"/>
      <c r="N276" s="4"/>
      <c r="O276" s="4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6">
        <v>276.0</v>
      </c>
      <c r="B277" s="16"/>
      <c r="C277" s="9"/>
      <c r="D277" s="8"/>
      <c r="E277" s="8"/>
      <c r="F277" s="9"/>
      <c r="G277" s="8"/>
      <c r="H277" s="8"/>
      <c r="I277" s="4"/>
      <c r="J277" s="4"/>
      <c r="K277" s="4"/>
      <c r="L277" s="4"/>
      <c r="M277" s="4"/>
      <c r="N277" s="4"/>
      <c r="O277" s="4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6">
        <v>277.0</v>
      </c>
      <c r="B278" s="8"/>
      <c r="C278" s="9"/>
      <c r="D278" s="8"/>
      <c r="E278" s="8"/>
      <c r="F278" s="9"/>
      <c r="G278" s="8"/>
      <c r="H278" s="13" t="s">
        <v>83</v>
      </c>
      <c r="I278" s="4"/>
      <c r="J278" s="4"/>
      <c r="K278" s="4"/>
      <c r="L278" s="4"/>
      <c r="M278" s="4"/>
      <c r="N278" s="4"/>
      <c r="O278" s="4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6">
        <v>278.0</v>
      </c>
      <c r="B279" s="8"/>
      <c r="C279" s="9"/>
      <c r="D279" s="8"/>
      <c r="E279" s="8"/>
      <c r="F279" s="9"/>
      <c r="G279" s="8"/>
      <c r="H279" s="9"/>
      <c r="I279" s="4"/>
      <c r="J279" s="4"/>
      <c r="K279" s="4"/>
      <c r="L279" s="4"/>
      <c r="M279" s="4"/>
      <c r="N279" s="4"/>
      <c r="O279" s="4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6">
        <v>279.0</v>
      </c>
      <c r="B280" s="8"/>
      <c r="C280" s="9"/>
      <c r="D280" s="8"/>
      <c r="E280" s="8"/>
      <c r="F280" s="9"/>
      <c r="G280" s="8"/>
      <c r="H280" s="9"/>
      <c r="I280" s="4"/>
      <c r="J280" s="4"/>
      <c r="K280" s="4"/>
      <c r="L280" s="4"/>
      <c r="M280" s="4"/>
      <c r="N280" s="4"/>
      <c r="O280" s="4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6">
        <v>280.0</v>
      </c>
      <c r="B281" s="8"/>
      <c r="C281" s="9"/>
      <c r="D281" s="8"/>
      <c r="E281" s="8"/>
      <c r="F281" s="9"/>
      <c r="G281" s="8"/>
      <c r="H281" s="9"/>
      <c r="I281" s="4"/>
      <c r="J281" s="4"/>
      <c r="K281" s="4"/>
      <c r="L281" s="4"/>
      <c r="M281" s="4"/>
      <c r="N281" s="4"/>
      <c r="O281" s="4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6">
        <v>281.0</v>
      </c>
      <c r="B282" s="8"/>
      <c r="C282" s="9"/>
      <c r="D282" s="8"/>
      <c r="E282" s="8"/>
      <c r="F282" s="9"/>
      <c r="G282" s="8"/>
      <c r="H282" s="9"/>
      <c r="I282" s="4"/>
      <c r="J282" s="4"/>
      <c r="K282" s="4"/>
      <c r="L282" s="4"/>
      <c r="M282" s="4"/>
      <c r="N282" s="4"/>
      <c r="O282" s="4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6">
        <v>282.0</v>
      </c>
      <c r="B283" s="8"/>
      <c r="C283" s="9"/>
      <c r="D283" s="8"/>
      <c r="E283" s="8"/>
      <c r="F283" s="9"/>
      <c r="G283" s="8"/>
      <c r="H283" s="9"/>
      <c r="I283" s="4"/>
      <c r="J283" s="4"/>
      <c r="K283" s="4"/>
      <c r="L283" s="4"/>
      <c r="M283" s="4"/>
      <c r="N283" s="4"/>
      <c r="O283" s="4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6">
        <v>283.0</v>
      </c>
      <c r="B284" s="8"/>
      <c r="C284" s="9"/>
      <c r="D284" s="8"/>
      <c r="E284" s="8"/>
      <c r="F284" s="9"/>
      <c r="G284" s="8"/>
      <c r="H284" s="9"/>
      <c r="I284" s="4"/>
      <c r="J284" s="4"/>
      <c r="K284" s="4"/>
      <c r="L284" s="4"/>
      <c r="M284" s="4"/>
      <c r="N284" s="4"/>
      <c r="O284" s="4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6">
        <v>284.0</v>
      </c>
      <c r="B285" s="8"/>
      <c r="C285" s="9"/>
      <c r="D285" s="8"/>
      <c r="E285" s="8"/>
      <c r="F285" s="9"/>
      <c r="G285" s="8"/>
      <c r="H285" s="9"/>
      <c r="I285" s="4"/>
      <c r="J285" s="4"/>
      <c r="K285" s="4"/>
      <c r="L285" s="4"/>
      <c r="M285" s="4"/>
      <c r="N285" s="4"/>
      <c r="O285" s="4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6">
        <v>285.0</v>
      </c>
      <c r="B286" s="8"/>
      <c r="C286" s="9"/>
      <c r="D286" s="8"/>
      <c r="E286" s="8"/>
      <c r="F286" s="9"/>
      <c r="G286" s="8"/>
      <c r="H286" s="9"/>
      <c r="I286" s="4"/>
      <c r="J286" s="4"/>
      <c r="K286" s="4"/>
      <c r="L286" s="4"/>
      <c r="M286" s="4"/>
      <c r="N286" s="4"/>
      <c r="O286" s="4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6">
        <v>286.0</v>
      </c>
      <c r="B287" s="8"/>
      <c r="C287" s="9"/>
      <c r="D287" s="8"/>
      <c r="E287" s="8"/>
      <c r="F287" s="9"/>
      <c r="G287" s="8"/>
      <c r="H287" s="9"/>
      <c r="I287" s="4"/>
      <c r="J287" s="4"/>
      <c r="K287" s="4"/>
      <c r="L287" s="4"/>
      <c r="M287" s="4"/>
      <c r="N287" s="4"/>
      <c r="O287" s="4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6">
        <v>287.0</v>
      </c>
      <c r="B288" s="8"/>
      <c r="C288" s="9"/>
      <c r="D288" s="8"/>
      <c r="E288" s="8"/>
      <c r="F288" s="9"/>
      <c r="G288" s="8"/>
      <c r="H288" s="9"/>
      <c r="I288" s="4"/>
      <c r="J288" s="4"/>
      <c r="K288" s="4"/>
      <c r="L288" s="4"/>
      <c r="M288" s="4"/>
      <c r="N288" s="4"/>
      <c r="O288" s="4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6">
        <v>288.0</v>
      </c>
      <c r="B289" s="8"/>
      <c r="C289" s="9"/>
      <c r="D289" s="8"/>
      <c r="E289" s="8"/>
      <c r="F289" s="9"/>
      <c r="G289" s="8"/>
      <c r="H289" s="16"/>
      <c r="I289" s="4"/>
      <c r="J289" s="4"/>
      <c r="K289" s="4"/>
      <c r="L289" s="4"/>
      <c r="M289" s="4"/>
      <c r="N289" s="4"/>
      <c r="O289" s="4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6">
        <v>289.0</v>
      </c>
      <c r="B290" s="13" t="s">
        <v>63</v>
      </c>
      <c r="C290" s="9"/>
      <c r="D290" s="8"/>
      <c r="E290" s="8"/>
      <c r="F290" s="9"/>
      <c r="G290" s="8"/>
      <c r="H290" s="8"/>
      <c r="I290" s="4"/>
      <c r="J290" s="4"/>
      <c r="K290" s="4"/>
      <c r="L290" s="4"/>
      <c r="M290" s="4"/>
      <c r="N290" s="4"/>
      <c r="O290" s="4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6">
        <v>290.0</v>
      </c>
      <c r="B291" s="9"/>
      <c r="C291" s="9"/>
      <c r="D291" s="8"/>
      <c r="E291" s="8"/>
      <c r="F291" s="9"/>
      <c r="G291" s="8"/>
      <c r="H291" s="8"/>
      <c r="I291" s="4"/>
      <c r="J291" s="4"/>
      <c r="K291" s="4"/>
      <c r="L291" s="4"/>
      <c r="M291" s="4"/>
      <c r="N291" s="4"/>
      <c r="O291" s="4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6">
        <v>291.0</v>
      </c>
      <c r="B292" s="9"/>
      <c r="C292" s="9"/>
      <c r="D292" s="8"/>
      <c r="E292" s="8"/>
      <c r="F292" s="9"/>
      <c r="G292" s="8"/>
      <c r="H292" s="8"/>
      <c r="I292" s="4"/>
      <c r="J292" s="4"/>
      <c r="K292" s="4"/>
      <c r="L292" s="4"/>
      <c r="M292" s="4"/>
      <c r="N292" s="4"/>
      <c r="O292" s="4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6">
        <v>292.0</v>
      </c>
      <c r="B293" s="9"/>
      <c r="C293" s="9"/>
      <c r="D293" s="8"/>
      <c r="E293" s="8"/>
      <c r="F293" s="9"/>
      <c r="G293" s="8"/>
      <c r="H293" s="8"/>
      <c r="I293" s="4"/>
      <c r="J293" s="4"/>
      <c r="K293" s="4"/>
      <c r="L293" s="4"/>
      <c r="M293" s="4"/>
      <c r="N293" s="4"/>
      <c r="O293" s="4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6">
        <v>293.0</v>
      </c>
      <c r="B294" s="9"/>
      <c r="C294" s="9"/>
      <c r="D294" s="8"/>
      <c r="E294" s="8"/>
      <c r="F294" s="9"/>
      <c r="G294" s="8"/>
      <c r="H294" s="8"/>
      <c r="I294" s="4"/>
      <c r="J294" s="4"/>
      <c r="K294" s="4"/>
      <c r="L294" s="4"/>
      <c r="M294" s="4"/>
      <c r="N294" s="4"/>
      <c r="O294" s="4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6">
        <v>294.0</v>
      </c>
      <c r="B295" s="9"/>
      <c r="C295" s="9"/>
      <c r="D295" s="8"/>
      <c r="E295" s="8"/>
      <c r="F295" s="9"/>
      <c r="G295" s="8"/>
      <c r="H295" s="8"/>
      <c r="I295" s="4"/>
      <c r="J295" s="4"/>
      <c r="K295" s="4"/>
      <c r="L295" s="4"/>
      <c r="M295" s="4"/>
      <c r="N295" s="4"/>
      <c r="O295" s="4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6">
        <v>295.0</v>
      </c>
      <c r="B296" s="9"/>
      <c r="C296" s="9"/>
      <c r="D296" s="8"/>
      <c r="E296" s="8"/>
      <c r="F296" s="9"/>
      <c r="G296" s="8"/>
      <c r="H296" s="8"/>
      <c r="I296" s="4"/>
      <c r="J296" s="4"/>
      <c r="K296" s="4"/>
      <c r="L296" s="4"/>
      <c r="M296" s="4"/>
      <c r="N296" s="4"/>
      <c r="O296" s="4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6">
        <v>296.0</v>
      </c>
      <c r="B297" s="9"/>
      <c r="C297" s="9"/>
      <c r="D297" s="8"/>
      <c r="E297" s="8"/>
      <c r="F297" s="9"/>
      <c r="G297" s="8"/>
      <c r="H297" s="8"/>
      <c r="I297" s="4"/>
      <c r="J297" s="4"/>
      <c r="K297" s="4"/>
      <c r="L297" s="4"/>
      <c r="M297" s="4"/>
      <c r="N297" s="4"/>
      <c r="O297" s="4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6">
        <v>297.0</v>
      </c>
      <c r="B298" s="9"/>
      <c r="C298" s="9"/>
      <c r="D298" s="8"/>
      <c r="E298" s="8"/>
      <c r="F298" s="9"/>
      <c r="G298" s="8"/>
      <c r="H298" s="8"/>
      <c r="I298" s="4"/>
      <c r="J298" s="4"/>
      <c r="K298" s="4"/>
      <c r="L298" s="4"/>
      <c r="M298" s="4"/>
      <c r="N298" s="4"/>
      <c r="O298" s="4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6">
        <v>298.0</v>
      </c>
      <c r="B299" s="9"/>
      <c r="C299" s="9"/>
      <c r="D299" s="8"/>
      <c r="E299" s="8"/>
      <c r="F299" s="9"/>
      <c r="G299" s="8"/>
      <c r="H299" s="8"/>
      <c r="I299" s="4"/>
      <c r="J299" s="4"/>
      <c r="K299" s="4"/>
      <c r="L299" s="4"/>
      <c r="M299" s="4"/>
      <c r="N299" s="4"/>
      <c r="O299" s="4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6">
        <v>299.0</v>
      </c>
      <c r="B300" s="9"/>
      <c r="C300" s="9"/>
      <c r="D300" s="8"/>
      <c r="E300" s="8"/>
      <c r="F300" s="9"/>
      <c r="G300" s="8"/>
      <c r="H300" s="8"/>
      <c r="I300" s="4"/>
      <c r="J300" s="4"/>
      <c r="K300" s="4"/>
      <c r="L300" s="4"/>
      <c r="M300" s="4"/>
      <c r="N300" s="4"/>
      <c r="O300" s="4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6">
        <v>300.0</v>
      </c>
      <c r="B301" s="16"/>
      <c r="C301" s="9"/>
      <c r="D301" s="8"/>
      <c r="E301" s="8"/>
      <c r="F301" s="9"/>
      <c r="G301" s="8"/>
      <c r="H301" s="8"/>
      <c r="I301" s="4"/>
      <c r="J301" s="4"/>
      <c r="K301" s="4"/>
      <c r="L301" s="4"/>
      <c r="M301" s="4"/>
      <c r="N301" s="4"/>
      <c r="O301" s="4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6">
        <v>301.0</v>
      </c>
      <c r="B302" s="8"/>
      <c r="C302" s="9"/>
      <c r="D302" s="8"/>
      <c r="E302" s="8"/>
      <c r="F302" s="9"/>
      <c r="G302" s="8"/>
      <c r="H302" s="13" t="s">
        <v>80</v>
      </c>
      <c r="I302" s="4"/>
      <c r="J302" s="4"/>
      <c r="K302" s="4"/>
      <c r="L302" s="4"/>
      <c r="M302" s="4"/>
      <c r="N302" s="4"/>
      <c r="O302" s="4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6">
        <v>302.0</v>
      </c>
      <c r="B303" s="8"/>
      <c r="C303" s="9"/>
      <c r="D303" s="8"/>
      <c r="E303" s="8"/>
      <c r="F303" s="9"/>
      <c r="G303" s="8"/>
      <c r="H303" s="9"/>
      <c r="I303" s="4"/>
      <c r="J303" s="4"/>
      <c r="K303" s="4"/>
      <c r="L303" s="4"/>
      <c r="M303" s="4"/>
      <c r="N303" s="4"/>
      <c r="O303" s="4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6">
        <v>303.0</v>
      </c>
      <c r="B304" s="8"/>
      <c r="C304" s="9"/>
      <c r="D304" s="8"/>
      <c r="E304" s="8"/>
      <c r="F304" s="9"/>
      <c r="G304" s="8"/>
      <c r="H304" s="9"/>
      <c r="I304" s="4"/>
      <c r="J304" s="4"/>
      <c r="K304" s="4"/>
      <c r="L304" s="4"/>
      <c r="M304" s="4"/>
      <c r="N304" s="4"/>
      <c r="O304" s="4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6">
        <v>304.0</v>
      </c>
      <c r="B305" s="8"/>
      <c r="C305" s="9"/>
      <c r="D305" s="8"/>
      <c r="E305" s="8"/>
      <c r="F305" s="9"/>
      <c r="G305" s="8"/>
      <c r="H305" s="9"/>
      <c r="I305" s="4"/>
      <c r="J305" s="4"/>
      <c r="K305" s="4"/>
      <c r="L305" s="4"/>
      <c r="M305" s="4"/>
      <c r="N305" s="4"/>
      <c r="O305" s="4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6">
        <v>305.0</v>
      </c>
      <c r="B306" s="8"/>
      <c r="C306" s="9"/>
      <c r="D306" s="8"/>
      <c r="E306" s="8"/>
      <c r="F306" s="9"/>
      <c r="G306" s="8"/>
      <c r="H306" s="9"/>
      <c r="I306" s="4"/>
      <c r="J306" s="4"/>
      <c r="K306" s="4"/>
      <c r="L306" s="4"/>
      <c r="M306" s="4"/>
      <c r="N306" s="4"/>
      <c r="O306" s="4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6">
        <v>306.0</v>
      </c>
      <c r="B307" s="8"/>
      <c r="C307" s="9"/>
      <c r="D307" s="8"/>
      <c r="E307" s="8"/>
      <c r="F307" s="9"/>
      <c r="G307" s="8"/>
      <c r="H307" s="9"/>
      <c r="I307" s="4"/>
      <c r="J307" s="4"/>
      <c r="K307" s="4"/>
      <c r="L307" s="4"/>
      <c r="M307" s="4"/>
      <c r="N307" s="4"/>
      <c r="O307" s="4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6">
        <v>307.0</v>
      </c>
      <c r="B308" s="8"/>
      <c r="C308" s="9"/>
      <c r="D308" s="8"/>
      <c r="E308" s="8"/>
      <c r="F308" s="9"/>
      <c r="G308" s="8"/>
      <c r="H308" s="9"/>
      <c r="I308" s="4"/>
      <c r="J308" s="4"/>
      <c r="K308" s="4"/>
      <c r="L308" s="4"/>
      <c r="M308" s="4"/>
      <c r="N308" s="4"/>
      <c r="O308" s="4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6">
        <v>308.0</v>
      </c>
      <c r="B309" s="8"/>
      <c r="C309" s="9"/>
      <c r="D309" s="8"/>
      <c r="E309" s="8"/>
      <c r="F309" s="9"/>
      <c r="G309" s="8"/>
      <c r="H309" s="9"/>
      <c r="I309" s="4"/>
      <c r="J309" s="4"/>
      <c r="K309" s="4"/>
      <c r="L309" s="4"/>
      <c r="M309" s="4"/>
      <c r="N309" s="4"/>
      <c r="O309" s="4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6">
        <v>309.0</v>
      </c>
      <c r="B310" s="8"/>
      <c r="C310" s="9"/>
      <c r="D310" s="8"/>
      <c r="E310" s="8"/>
      <c r="F310" s="9"/>
      <c r="G310" s="8"/>
      <c r="H310" s="9"/>
      <c r="I310" s="4"/>
      <c r="J310" s="4"/>
      <c r="K310" s="4"/>
      <c r="L310" s="4"/>
      <c r="M310" s="4"/>
      <c r="N310" s="4"/>
      <c r="O310" s="4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6">
        <v>310.0</v>
      </c>
      <c r="B311" s="8"/>
      <c r="C311" s="9"/>
      <c r="D311" s="8"/>
      <c r="E311" s="8"/>
      <c r="F311" s="9"/>
      <c r="G311" s="8"/>
      <c r="H311" s="9"/>
      <c r="I311" s="4"/>
      <c r="J311" s="4"/>
      <c r="K311" s="4"/>
      <c r="L311" s="4"/>
      <c r="M311" s="4"/>
      <c r="N311" s="4"/>
      <c r="O311" s="4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6">
        <v>311.0</v>
      </c>
      <c r="B312" s="8"/>
      <c r="C312" s="9"/>
      <c r="D312" s="8"/>
      <c r="E312" s="8"/>
      <c r="F312" s="9"/>
      <c r="G312" s="8"/>
      <c r="H312" s="9"/>
      <c r="I312" s="4"/>
      <c r="J312" s="4"/>
      <c r="K312" s="4"/>
      <c r="L312" s="4"/>
      <c r="M312" s="4"/>
      <c r="N312" s="4"/>
      <c r="O312" s="4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6">
        <v>312.0</v>
      </c>
      <c r="B313" s="8"/>
      <c r="C313" s="9"/>
      <c r="D313" s="8"/>
      <c r="E313" s="8"/>
      <c r="F313" s="9"/>
      <c r="G313" s="8"/>
      <c r="H313" s="9"/>
      <c r="I313" s="4"/>
      <c r="J313" s="4"/>
      <c r="K313" s="4"/>
      <c r="L313" s="4"/>
      <c r="M313" s="4"/>
      <c r="N313" s="4"/>
      <c r="O313" s="4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6">
        <v>313.0</v>
      </c>
      <c r="B314" s="8"/>
      <c r="C314" s="9"/>
      <c r="D314" s="8"/>
      <c r="E314" s="8"/>
      <c r="F314" s="9"/>
      <c r="G314" s="8"/>
      <c r="H314" s="9"/>
      <c r="I314" s="4"/>
      <c r="J314" s="4"/>
      <c r="K314" s="4"/>
      <c r="L314" s="4"/>
      <c r="M314" s="4"/>
      <c r="N314" s="4"/>
      <c r="O314" s="4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6">
        <v>314.0</v>
      </c>
      <c r="B315" s="8"/>
      <c r="C315" s="9"/>
      <c r="D315" s="8"/>
      <c r="E315" s="8"/>
      <c r="F315" s="9"/>
      <c r="G315" s="8"/>
      <c r="H315" s="9"/>
      <c r="I315" s="4"/>
      <c r="J315" s="4"/>
      <c r="K315" s="4"/>
      <c r="L315" s="4"/>
      <c r="M315" s="4"/>
      <c r="N315" s="4"/>
      <c r="O315" s="4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6">
        <v>315.0</v>
      </c>
      <c r="B316" s="8"/>
      <c r="C316" s="9"/>
      <c r="D316" s="8"/>
      <c r="E316" s="8"/>
      <c r="F316" s="9"/>
      <c r="G316" s="8"/>
      <c r="H316" s="9"/>
      <c r="I316" s="4"/>
      <c r="J316" s="4"/>
      <c r="K316" s="4"/>
      <c r="L316" s="4"/>
      <c r="M316" s="4"/>
      <c r="N316" s="4"/>
      <c r="O316" s="4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6">
        <v>316.0</v>
      </c>
      <c r="B317" s="8"/>
      <c r="C317" s="16"/>
      <c r="D317" s="8"/>
      <c r="E317" s="8"/>
      <c r="F317" s="9"/>
      <c r="G317" s="8"/>
      <c r="H317" s="9"/>
      <c r="I317" s="4"/>
      <c r="J317" s="4"/>
      <c r="K317" s="4"/>
      <c r="L317" s="4"/>
      <c r="M317" s="4"/>
      <c r="N317" s="4"/>
      <c r="O317" s="4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6">
        <v>317.0</v>
      </c>
      <c r="B318" s="8"/>
      <c r="C318" s="8"/>
      <c r="D318" s="8"/>
      <c r="E318" s="8"/>
      <c r="F318" s="9"/>
      <c r="G318" s="19" t="s">
        <v>84</v>
      </c>
      <c r="H318" s="9"/>
      <c r="I318" s="4"/>
      <c r="J318" s="4"/>
      <c r="K318" s="4"/>
      <c r="L318" s="4"/>
      <c r="M318" s="4"/>
      <c r="N318" s="4"/>
      <c r="O318" s="4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6">
        <v>318.0</v>
      </c>
      <c r="B319" s="8"/>
      <c r="C319" s="8"/>
      <c r="D319" s="8"/>
      <c r="E319" s="8"/>
      <c r="F319" s="9"/>
      <c r="G319" s="9"/>
      <c r="H319" s="16"/>
      <c r="I319" s="4"/>
      <c r="J319" s="4"/>
      <c r="K319" s="4"/>
      <c r="L319" s="4"/>
      <c r="M319" s="4"/>
      <c r="N319" s="4"/>
      <c r="O319" s="4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6">
        <v>319.0</v>
      </c>
      <c r="B320" s="13" t="s">
        <v>63</v>
      </c>
      <c r="C320" s="8"/>
      <c r="D320" s="8"/>
      <c r="E320" s="8"/>
      <c r="F320" s="9"/>
      <c r="G320" s="9"/>
      <c r="H320" s="8"/>
      <c r="I320" s="4"/>
      <c r="J320" s="4"/>
      <c r="K320" s="4"/>
      <c r="L320" s="4"/>
      <c r="M320" s="4"/>
      <c r="N320" s="4"/>
      <c r="O320" s="4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6">
        <v>320.0</v>
      </c>
      <c r="B321" s="9"/>
      <c r="C321" s="8"/>
      <c r="D321" s="8"/>
      <c r="E321" s="8"/>
      <c r="F321" s="9"/>
      <c r="G321" s="9"/>
      <c r="H321" s="8"/>
      <c r="I321" s="4"/>
      <c r="J321" s="4"/>
      <c r="K321" s="4"/>
      <c r="L321" s="4"/>
      <c r="M321" s="4"/>
      <c r="N321" s="4"/>
      <c r="O321" s="4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6">
        <v>321.0</v>
      </c>
      <c r="B322" s="9"/>
      <c r="C322" s="8"/>
      <c r="D322" s="8"/>
      <c r="E322" s="8"/>
      <c r="F322" s="9"/>
      <c r="G322" s="9"/>
      <c r="H322" s="8"/>
      <c r="I322" s="4"/>
      <c r="J322" s="4"/>
      <c r="K322" s="4"/>
      <c r="L322" s="4"/>
      <c r="M322" s="4"/>
      <c r="N322" s="4"/>
      <c r="O322" s="4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6">
        <v>322.0</v>
      </c>
      <c r="B323" s="9"/>
      <c r="C323" s="8"/>
      <c r="D323" s="8"/>
      <c r="E323" s="8"/>
      <c r="F323" s="9"/>
      <c r="G323" s="9"/>
      <c r="H323" s="8"/>
      <c r="I323" s="4"/>
      <c r="J323" s="4"/>
      <c r="K323" s="4"/>
      <c r="L323" s="4"/>
      <c r="M323" s="4"/>
      <c r="N323" s="4"/>
      <c r="O323" s="4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6">
        <v>323.0</v>
      </c>
      <c r="B324" s="9"/>
      <c r="C324" s="8"/>
      <c r="D324" s="8"/>
      <c r="E324" s="8"/>
      <c r="F324" s="9"/>
      <c r="G324" s="9"/>
      <c r="H324" s="8"/>
      <c r="I324" s="4"/>
      <c r="J324" s="4"/>
      <c r="K324" s="4"/>
      <c r="L324" s="4"/>
      <c r="M324" s="4"/>
      <c r="N324" s="4"/>
      <c r="O324" s="4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6">
        <v>324.0</v>
      </c>
      <c r="B325" s="9"/>
      <c r="C325" s="8"/>
      <c r="D325" s="8"/>
      <c r="E325" s="8"/>
      <c r="F325" s="9"/>
      <c r="G325" s="9"/>
      <c r="H325" s="8"/>
      <c r="I325" s="4"/>
      <c r="J325" s="4"/>
      <c r="K325" s="4"/>
      <c r="L325" s="4"/>
      <c r="M325" s="4"/>
      <c r="N325" s="4"/>
      <c r="O325" s="4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6">
        <v>325.0</v>
      </c>
      <c r="B326" s="9"/>
      <c r="C326" s="8"/>
      <c r="D326" s="8"/>
      <c r="E326" s="8"/>
      <c r="F326" s="9"/>
      <c r="G326" s="9"/>
      <c r="H326" s="8"/>
      <c r="I326" s="4"/>
      <c r="J326" s="4"/>
      <c r="K326" s="4"/>
      <c r="L326" s="4"/>
      <c r="M326" s="4"/>
      <c r="N326" s="4"/>
      <c r="O326" s="4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6">
        <v>326.0</v>
      </c>
      <c r="B327" s="9"/>
      <c r="C327" s="8"/>
      <c r="D327" s="8"/>
      <c r="E327" s="8"/>
      <c r="F327" s="9"/>
      <c r="G327" s="9"/>
      <c r="H327" s="8"/>
      <c r="I327" s="4"/>
      <c r="J327" s="4"/>
      <c r="K327" s="4"/>
      <c r="L327" s="4"/>
      <c r="M327" s="4"/>
      <c r="N327" s="4"/>
      <c r="O327" s="4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6">
        <v>327.0</v>
      </c>
      <c r="B328" s="9"/>
      <c r="C328" s="8"/>
      <c r="D328" s="8"/>
      <c r="E328" s="8"/>
      <c r="F328" s="9"/>
      <c r="G328" s="9"/>
      <c r="H328" s="8"/>
      <c r="I328" s="4"/>
      <c r="J328" s="4"/>
      <c r="K328" s="5"/>
      <c r="L328" s="4"/>
      <c r="M328" s="4"/>
      <c r="N328" s="4"/>
      <c r="O328" s="4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6">
        <v>328.0</v>
      </c>
      <c r="B329" s="9"/>
      <c r="C329" s="8"/>
      <c r="D329" s="8"/>
      <c r="E329" s="8"/>
      <c r="F329" s="9"/>
      <c r="G329" s="9"/>
      <c r="H329" s="8"/>
      <c r="I329" s="4"/>
      <c r="J329" s="4"/>
      <c r="K329" s="5"/>
      <c r="L329" s="4"/>
      <c r="M329" s="4"/>
      <c r="N329" s="4"/>
      <c r="O329" s="4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6">
        <v>329.0</v>
      </c>
      <c r="B330" s="9"/>
      <c r="C330" s="8"/>
      <c r="D330" s="8"/>
      <c r="E330" s="8"/>
      <c r="F330" s="9"/>
      <c r="G330" s="9"/>
      <c r="H330" s="8"/>
      <c r="I330" s="4"/>
      <c r="J330" s="4"/>
      <c r="K330" s="5"/>
      <c r="L330" s="4"/>
      <c r="M330" s="4"/>
      <c r="N330" s="4"/>
      <c r="O330" s="4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6">
        <v>330.0</v>
      </c>
      <c r="B331" s="16"/>
      <c r="C331" s="8"/>
      <c r="D331" s="8"/>
      <c r="E331" s="8"/>
      <c r="F331" s="9"/>
      <c r="G331" s="9"/>
      <c r="H331" s="8"/>
      <c r="I331" s="4"/>
      <c r="J331" s="4"/>
      <c r="K331" s="5"/>
      <c r="L331" s="4"/>
      <c r="M331" s="4"/>
      <c r="N331" s="4"/>
      <c r="O331" s="4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6">
        <v>331.0</v>
      </c>
      <c r="B332" s="8"/>
      <c r="C332" s="8"/>
      <c r="D332" s="8"/>
      <c r="E332" s="8"/>
      <c r="F332" s="9"/>
      <c r="G332" s="9"/>
      <c r="H332" s="8"/>
      <c r="I332" s="4"/>
      <c r="J332" s="4"/>
      <c r="K332" s="5"/>
      <c r="L332" s="4"/>
      <c r="M332" s="4"/>
      <c r="N332" s="4"/>
      <c r="O332" s="4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6">
        <v>332.0</v>
      </c>
      <c r="B333" s="8"/>
      <c r="C333" s="8"/>
      <c r="D333" s="8"/>
      <c r="E333" s="8"/>
      <c r="F333" s="9"/>
      <c r="G333" s="16"/>
      <c r="H333" s="8"/>
      <c r="I333" s="4"/>
      <c r="J333" s="4"/>
      <c r="K333" s="5"/>
      <c r="L333" s="4"/>
      <c r="M333" s="4"/>
      <c r="N333" s="4"/>
      <c r="O333" s="4"/>
      <c r="P333" s="4"/>
      <c r="Q333" s="4"/>
      <c r="R333" s="4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6">
        <v>333.0</v>
      </c>
      <c r="B334" s="19" t="s">
        <v>65</v>
      </c>
      <c r="C334" s="8"/>
      <c r="D334" s="8"/>
      <c r="E334" s="8"/>
      <c r="F334" s="9"/>
      <c r="G334" s="13" t="s">
        <v>70</v>
      </c>
      <c r="H334" s="8"/>
      <c r="I334" s="4"/>
      <c r="J334" s="4"/>
      <c r="K334" s="5"/>
      <c r="L334" s="4"/>
      <c r="M334" s="4"/>
      <c r="N334" s="4"/>
      <c r="O334" s="4"/>
      <c r="P334" s="4"/>
      <c r="Q334" s="4"/>
      <c r="R334" s="4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6">
        <v>334.0</v>
      </c>
      <c r="B335" s="9"/>
      <c r="C335" s="8"/>
      <c r="D335" s="8"/>
      <c r="E335" s="8"/>
      <c r="F335" s="9"/>
      <c r="G335" s="9"/>
      <c r="H335" s="8"/>
      <c r="I335" s="4"/>
      <c r="J335" s="4"/>
      <c r="K335" s="5"/>
      <c r="L335" s="4"/>
      <c r="M335" s="4"/>
      <c r="N335" s="4"/>
      <c r="O335" s="4"/>
      <c r="P335" s="4"/>
      <c r="Q335" s="4"/>
      <c r="R335" s="4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6">
        <v>335.0</v>
      </c>
      <c r="B336" s="9"/>
      <c r="C336" s="8"/>
      <c r="D336" s="8"/>
      <c r="E336" s="8"/>
      <c r="F336" s="9"/>
      <c r="G336" s="9"/>
      <c r="H336" s="8"/>
      <c r="I336" s="4"/>
      <c r="J336" s="4"/>
      <c r="K336" s="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5"/>
      <c r="X336" s="5"/>
      <c r="Y336" s="5"/>
      <c r="Z336" s="5"/>
      <c r="AA336" s="5"/>
    </row>
    <row r="337">
      <c r="A337" s="6">
        <v>336.0</v>
      </c>
      <c r="B337" s="9"/>
      <c r="C337" s="8"/>
      <c r="D337" s="8"/>
      <c r="E337" s="8"/>
      <c r="F337" s="9"/>
      <c r="G337" s="9"/>
      <c r="H337" s="8"/>
      <c r="I337" s="4"/>
      <c r="J337" s="4"/>
      <c r="K337" s="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5"/>
      <c r="X337" s="5"/>
      <c r="Y337" s="5"/>
      <c r="Z337" s="5"/>
      <c r="AA337" s="5"/>
    </row>
    <row r="338">
      <c r="A338" s="6">
        <v>337.0</v>
      </c>
      <c r="B338" s="9"/>
      <c r="C338" s="8"/>
      <c r="D338" s="8"/>
      <c r="E338" s="8"/>
      <c r="F338" s="9"/>
      <c r="G338" s="9"/>
      <c r="H338" s="8"/>
      <c r="I338" s="4"/>
      <c r="J338" s="4"/>
      <c r="K338" s="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6">
        <v>338.0</v>
      </c>
      <c r="B339" s="9"/>
      <c r="C339" s="8"/>
      <c r="D339" s="8"/>
      <c r="E339" s="8"/>
      <c r="F339" s="9"/>
      <c r="G339" s="9"/>
      <c r="H339" s="8"/>
      <c r="I339" s="4"/>
      <c r="J339" s="4"/>
      <c r="K339" s="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6">
        <v>339.0</v>
      </c>
      <c r="B340" s="9"/>
      <c r="C340" s="8"/>
      <c r="D340" s="8"/>
      <c r="E340" s="8"/>
      <c r="F340" s="9"/>
      <c r="G340" s="9"/>
      <c r="H340" s="8"/>
      <c r="I340" s="4"/>
      <c r="J340" s="4"/>
      <c r="K340" s="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6">
        <v>340.0</v>
      </c>
      <c r="B341" s="9"/>
      <c r="C341" s="8"/>
      <c r="D341" s="8"/>
      <c r="E341" s="8"/>
      <c r="F341" s="9"/>
      <c r="G341" s="9"/>
      <c r="H341" s="8"/>
      <c r="I341" s="4"/>
      <c r="J341" s="4"/>
      <c r="K341" s="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6">
        <v>341.0</v>
      </c>
      <c r="B342" s="9"/>
      <c r="C342" s="8"/>
      <c r="D342" s="8"/>
      <c r="E342" s="8"/>
      <c r="F342" s="9"/>
      <c r="G342" s="9"/>
      <c r="H342" s="8"/>
      <c r="I342" s="4"/>
      <c r="J342" s="4"/>
      <c r="K342" s="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6">
        <v>342.0</v>
      </c>
      <c r="B343" s="9"/>
      <c r="C343" s="8"/>
      <c r="D343" s="8"/>
      <c r="E343" s="8"/>
      <c r="F343" s="9"/>
      <c r="G343" s="9"/>
      <c r="H343" s="8"/>
      <c r="I343" s="4"/>
      <c r="J343" s="4"/>
      <c r="K343" s="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6">
        <v>343.0</v>
      </c>
      <c r="B344" s="9"/>
      <c r="C344" s="8"/>
      <c r="D344" s="8"/>
      <c r="E344" s="8"/>
      <c r="F344" s="9"/>
      <c r="G344" s="9"/>
      <c r="H344" s="8"/>
      <c r="I344" s="4"/>
      <c r="J344" s="4"/>
      <c r="K344" s="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6">
        <v>344.0</v>
      </c>
      <c r="B345" s="9"/>
      <c r="C345" s="8"/>
      <c r="D345" s="8"/>
      <c r="E345" s="8"/>
      <c r="F345" s="9"/>
      <c r="G345" s="9"/>
      <c r="H345" s="8"/>
      <c r="I345" s="4"/>
      <c r="J345" s="4"/>
      <c r="K345" s="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6">
        <v>345.0</v>
      </c>
      <c r="B346" s="9"/>
      <c r="C346" s="8"/>
      <c r="D346" s="8"/>
      <c r="E346" s="8"/>
      <c r="F346" s="9"/>
      <c r="G346" s="9"/>
      <c r="H346" s="8"/>
      <c r="I346" s="4"/>
      <c r="J346" s="4"/>
      <c r="K346" s="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6">
        <v>346.0</v>
      </c>
      <c r="B347" s="9"/>
      <c r="C347" s="8"/>
      <c r="D347" s="8"/>
      <c r="E347" s="8"/>
      <c r="F347" s="9"/>
      <c r="G347" s="9"/>
      <c r="H347" s="8"/>
      <c r="I347" s="4"/>
      <c r="J347" s="4"/>
      <c r="K347" s="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6">
        <v>347.0</v>
      </c>
      <c r="B348" s="9"/>
      <c r="C348" s="8"/>
      <c r="D348" s="8"/>
      <c r="E348" s="8"/>
      <c r="F348" s="9"/>
      <c r="G348" s="9"/>
      <c r="H348" s="8"/>
      <c r="I348" s="4"/>
      <c r="J348" s="4"/>
      <c r="K348" s="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6">
        <v>348.0</v>
      </c>
      <c r="B349" s="9"/>
      <c r="C349" s="8"/>
      <c r="D349" s="8"/>
      <c r="E349" s="8"/>
      <c r="F349" s="9"/>
      <c r="G349" s="9"/>
      <c r="H349" s="8"/>
      <c r="I349" s="4"/>
      <c r="J349" s="4"/>
      <c r="K349" s="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6">
        <v>349.0</v>
      </c>
      <c r="B350" s="9"/>
      <c r="C350" s="8"/>
      <c r="D350" s="8"/>
      <c r="E350" s="8"/>
      <c r="F350" s="9"/>
      <c r="G350" s="9"/>
      <c r="H350" s="8"/>
      <c r="I350" s="4"/>
      <c r="J350" s="4"/>
      <c r="K350" s="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6">
        <v>350.0</v>
      </c>
      <c r="B351" s="9"/>
      <c r="C351" s="8"/>
      <c r="D351" s="8"/>
      <c r="E351" s="8"/>
      <c r="F351" s="9"/>
      <c r="G351" s="16"/>
      <c r="H351" s="8"/>
      <c r="I351" s="4"/>
      <c r="J351" s="4"/>
      <c r="K351" s="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6">
        <v>351.0</v>
      </c>
      <c r="B352" s="9"/>
      <c r="C352" s="8"/>
      <c r="D352" s="8"/>
      <c r="E352" s="8"/>
      <c r="F352" s="9"/>
      <c r="G352" s="8"/>
      <c r="H352" s="8"/>
      <c r="I352" s="4"/>
      <c r="J352" s="4"/>
      <c r="K352" s="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6">
        <v>352.0</v>
      </c>
      <c r="B353" s="9"/>
      <c r="C353" s="8"/>
      <c r="D353" s="8"/>
      <c r="E353" s="8"/>
      <c r="F353" s="9"/>
      <c r="G353" s="8"/>
      <c r="H353" s="8"/>
      <c r="I353" s="4"/>
      <c r="J353" s="4"/>
      <c r="K353" s="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6">
        <v>353.0</v>
      </c>
      <c r="B354" s="9"/>
      <c r="C354" s="8"/>
      <c r="D354" s="8"/>
      <c r="E354" s="8"/>
      <c r="F354" s="9"/>
      <c r="G354" s="8"/>
      <c r="H354" s="8"/>
      <c r="I354" s="4"/>
      <c r="J354" s="4"/>
      <c r="K354" s="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6">
        <v>354.0</v>
      </c>
      <c r="B355" s="9"/>
      <c r="C355" s="8"/>
      <c r="D355" s="8"/>
      <c r="E355" s="8"/>
      <c r="F355" s="9"/>
      <c r="G355" s="8"/>
      <c r="H355" s="8"/>
      <c r="I355" s="4"/>
      <c r="J355" s="4"/>
      <c r="K355" s="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6">
        <v>355.0</v>
      </c>
      <c r="B356" s="9"/>
      <c r="C356" s="8"/>
      <c r="D356" s="8"/>
      <c r="E356" s="8"/>
      <c r="F356" s="9"/>
      <c r="G356" s="8"/>
      <c r="H356" s="8"/>
      <c r="I356" s="4"/>
      <c r="J356" s="4"/>
      <c r="K356" s="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6">
        <v>356.0</v>
      </c>
      <c r="B357" s="9"/>
      <c r="C357" s="8"/>
      <c r="D357" s="8"/>
      <c r="E357" s="8"/>
      <c r="F357" s="9"/>
      <c r="G357" s="8"/>
      <c r="H357" s="8"/>
      <c r="I357" s="4"/>
      <c r="J357" s="4"/>
      <c r="K357" s="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6">
        <v>357.0</v>
      </c>
      <c r="B358" s="9"/>
      <c r="C358" s="8"/>
      <c r="D358" s="8"/>
      <c r="E358" s="8"/>
      <c r="F358" s="9"/>
      <c r="G358" s="8"/>
      <c r="H358" s="8"/>
      <c r="I358" s="4"/>
      <c r="J358" s="4"/>
      <c r="K358" s="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6">
        <v>358.0</v>
      </c>
      <c r="B359" s="9"/>
      <c r="C359" s="8"/>
      <c r="D359" s="8"/>
      <c r="E359" s="8"/>
      <c r="F359" s="9"/>
      <c r="G359" s="8"/>
      <c r="H359" s="8"/>
      <c r="I359" s="4"/>
      <c r="J359" s="4"/>
      <c r="K359" s="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6">
        <v>359.0</v>
      </c>
      <c r="B360" s="9"/>
      <c r="C360" s="8"/>
      <c r="D360" s="8"/>
      <c r="E360" s="8"/>
      <c r="F360" s="9"/>
      <c r="G360" s="8"/>
      <c r="H360" s="8"/>
      <c r="I360" s="4"/>
      <c r="J360" s="4"/>
      <c r="K360" s="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6">
        <v>360.0</v>
      </c>
      <c r="B361" s="9"/>
      <c r="C361" s="8"/>
      <c r="D361" s="8"/>
      <c r="E361" s="8"/>
      <c r="F361" s="9"/>
      <c r="G361" s="8"/>
      <c r="H361" s="8"/>
      <c r="I361" s="4"/>
      <c r="J361" s="4"/>
      <c r="K361" s="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6">
        <v>361.0</v>
      </c>
      <c r="B362" s="9"/>
      <c r="C362" s="8"/>
      <c r="D362" s="8"/>
      <c r="E362" s="8"/>
      <c r="F362" s="9"/>
      <c r="G362" s="8"/>
      <c r="H362" s="8"/>
      <c r="I362" s="4"/>
      <c r="J362" s="4"/>
      <c r="K362" s="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6">
        <v>362.0</v>
      </c>
      <c r="B363" s="9"/>
      <c r="C363" s="8"/>
      <c r="D363" s="8"/>
      <c r="E363" s="8"/>
      <c r="F363" s="9"/>
      <c r="G363" s="8"/>
      <c r="H363" s="8"/>
      <c r="I363" s="4"/>
      <c r="J363" s="4"/>
      <c r="K363" s="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6">
        <v>363.0</v>
      </c>
      <c r="B364" s="9"/>
      <c r="C364" s="8"/>
      <c r="D364" s="8"/>
      <c r="E364" s="8"/>
      <c r="F364" s="9"/>
      <c r="G364" s="8"/>
      <c r="H364" s="8"/>
      <c r="I364" s="4"/>
      <c r="J364" s="4"/>
      <c r="K364" s="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6">
        <v>364.0</v>
      </c>
      <c r="B365" s="9"/>
      <c r="C365" s="8"/>
      <c r="D365" s="8"/>
      <c r="E365" s="8"/>
      <c r="F365" s="9"/>
      <c r="G365" s="8"/>
      <c r="H365" s="8"/>
      <c r="I365" s="4"/>
      <c r="J365" s="4"/>
      <c r="K365" s="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6">
        <v>365.0</v>
      </c>
      <c r="B366" s="9"/>
      <c r="C366" s="8"/>
      <c r="D366" s="8"/>
      <c r="E366" s="8"/>
      <c r="F366" s="9"/>
      <c r="G366" s="8"/>
      <c r="H366" s="8"/>
      <c r="I366" s="4"/>
      <c r="J366" s="4"/>
      <c r="K366" s="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6">
        <v>366.0</v>
      </c>
      <c r="B367" s="9"/>
      <c r="C367" s="8"/>
      <c r="D367" s="8"/>
      <c r="E367" s="8"/>
      <c r="F367" s="9"/>
      <c r="G367" s="8"/>
      <c r="H367" s="8"/>
      <c r="I367" s="4"/>
      <c r="J367" s="4"/>
      <c r="K367" s="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6">
        <v>367.0</v>
      </c>
      <c r="B368" s="9"/>
      <c r="C368" s="8"/>
      <c r="D368" s="8"/>
      <c r="E368" s="8"/>
      <c r="F368" s="9"/>
      <c r="G368" s="8"/>
      <c r="H368" s="8"/>
      <c r="I368" s="4"/>
      <c r="J368" s="4"/>
      <c r="K368" s="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6">
        <v>368.0</v>
      </c>
      <c r="B369" s="9"/>
      <c r="C369" s="8"/>
      <c r="D369" s="8"/>
      <c r="E369" s="8"/>
      <c r="F369" s="9"/>
      <c r="G369" s="8"/>
      <c r="H369" s="8"/>
      <c r="I369" s="4"/>
      <c r="J369" s="4"/>
      <c r="K369" s="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6">
        <v>369.0</v>
      </c>
      <c r="B370" s="9"/>
      <c r="C370" s="8"/>
      <c r="D370" s="8"/>
      <c r="E370" s="8"/>
      <c r="F370" s="9"/>
      <c r="G370" s="8"/>
      <c r="H370" s="8"/>
      <c r="I370" s="4"/>
      <c r="J370" s="4"/>
      <c r="K370" s="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6">
        <v>370.0</v>
      </c>
      <c r="B371" s="9"/>
      <c r="C371" s="8"/>
      <c r="D371" s="8"/>
      <c r="E371" s="8"/>
      <c r="F371" s="9"/>
      <c r="G371" s="8"/>
      <c r="H371" s="8"/>
      <c r="I371" s="4"/>
      <c r="J371" s="4"/>
      <c r="K371" s="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6">
        <v>371.0</v>
      </c>
      <c r="B372" s="9"/>
      <c r="C372" s="8"/>
      <c r="D372" s="8"/>
      <c r="E372" s="8"/>
      <c r="F372" s="9"/>
      <c r="G372" s="8"/>
      <c r="H372" s="8"/>
      <c r="I372" s="4"/>
      <c r="J372" s="4"/>
      <c r="K372" s="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6">
        <v>372.0</v>
      </c>
      <c r="B373" s="9"/>
      <c r="C373" s="8"/>
      <c r="D373" s="8"/>
      <c r="E373" s="8"/>
      <c r="F373" s="9"/>
      <c r="G373" s="8"/>
      <c r="H373" s="8"/>
      <c r="I373" s="4"/>
      <c r="J373" s="4"/>
      <c r="K373" s="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6">
        <v>373.0</v>
      </c>
      <c r="B374" s="9"/>
      <c r="C374" s="8"/>
      <c r="D374" s="8"/>
      <c r="E374" s="8"/>
      <c r="F374" s="9"/>
      <c r="G374" s="8"/>
      <c r="H374" s="8"/>
      <c r="I374" s="4"/>
      <c r="J374" s="4"/>
      <c r="K374" s="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6">
        <v>374.0</v>
      </c>
      <c r="B375" s="9"/>
      <c r="C375" s="8"/>
      <c r="D375" s="8"/>
      <c r="E375" s="8"/>
      <c r="F375" s="9"/>
      <c r="G375" s="8"/>
      <c r="H375" s="8"/>
      <c r="I375" s="4"/>
      <c r="J375" s="4"/>
      <c r="K375" s="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6">
        <v>375.0</v>
      </c>
      <c r="B376" s="9"/>
      <c r="C376" s="8"/>
      <c r="D376" s="8"/>
      <c r="E376" s="8"/>
      <c r="F376" s="9"/>
      <c r="G376" s="8"/>
      <c r="H376" s="8"/>
      <c r="I376" s="4"/>
      <c r="J376" s="4"/>
      <c r="K376" s="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6">
        <v>376.0</v>
      </c>
      <c r="B377" s="9"/>
      <c r="C377" s="8"/>
      <c r="D377" s="8"/>
      <c r="E377" s="8"/>
      <c r="F377" s="9"/>
      <c r="G377" s="8"/>
      <c r="H377" s="8"/>
      <c r="I377" s="4"/>
      <c r="J377" s="4"/>
      <c r="K377" s="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6">
        <v>377.0</v>
      </c>
      <c r="B378" s="9"/>
      <c r="C378" s="8"/>
      <c r="D378" s="8"/>
      <c r="E378" s="8"/>
      <c r="F378" s="9"/>
      <c r="G378" s="8"/>
      <c r="H378" s="8"/>
      <c r="I378" s="4"/>
      <c r="J378" s="4"/>
      <c r="K378" s="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6">
        <v>378.0</v>
      </c>
      <c r="B379" s="9"/>
      <c r="C379" s="8"/>
      <c r="D379" s="8"/>
      <c r="E379" s="8"/>
      <c r="F379" s="9"/>
      <c r="G379" s="8"/>
      <c r="H379" s="8"/>
      <c r="I379" s="4"/>
      <c r="J379" s="4"/>
      <c r="K379" s="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6">
        <v>379.0</v>
      </c>
      <c r="B380" s="9"/>
      <c r="C380" s="8"/>
      <c r="D380" s="8"/>
      <c r="E380" s="8"/>
      <c r="F380" s="9"/>
      <c r="G380" s="8"/>
      <c r="H380" s="8"/>
      <c r="I380" s="4"/>
      <c r="J380" s="4"/>
      <c r="K380" s="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6">
        <v>380.0</v>
      </c>
      <c r="B381" s="16"/>
      <c r="C381" s="8"/>
      <c r="D381" s="8"/>
      <c r="E381" s="8"/>
      <c r="F381" s="9"/>
      <c r="G381" s="8"/>
      <c r="H381" s="8"/>
      <c r="I381" s="4"/>
      <c r="J381" s="4"/>
      <c r="K381" s="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6">
        <v>381.0</v>
      </c>
      <c r="B382" s="8"/>
      <c r="C382" s="8"/>
      <c r="D382" s="8"/>
      <c r="E382" s="8"/>
      <c r="F382" s="9"/>
      <c r="G382" s="8"/>
      <c r="H382" s="19" t="s">
        <v>85</v>
      </c>
      <c r="I382" s="4"/>
      <c r="J382" s="4"/>
      <c r="K382" s="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6">
        <v>382.0</v>
      </c>
      <c r="B383" s="8"/>
      <c r="C383" s="8"/>
      <c r="D383" s="8"/>
      <c r="E383" s="8"/>
      <c r="F383" s="9"/>
      <c r="G383" s="8"/>
      <c r="H383" s="9"/>
      <c r="I383" s="4"/>
      <c r="J383" s="4"/>
      <c r="K383" s="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6">
        <v>383.0</v>
      </c>
      <c r="B384" s="8"/>
      <c r="C384" s="8"/>
      <c r="D384" s="8"/>
      <c r="E384" s="8"/>
      <c r="F384" s="9"/>
      <c r="G384" s="8"/>
      <c r="H384" s="9"/>
      <c r="I384" s="4"/>
      <c r="J384" s="4"/>
      <c r="K384" s="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6">
        <v>384.0</v>
      </c>
      <c r="B385" s="8"/>
      <c r="C385" s="8"/>
      <c r="D385" s="8"/>
      <c r="E385" s="8"/>
      <c r="F385" s="9"/>
      <c r="G385" s="8"/>
      <c r="H385" s="9"/>
      <c r="I385" s="4"/>
      <c r="J385" s="4"/>
      <c r="K385" s="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6">
        <v>385.0</v>
      </c>
      <c r="B386" s="8"/>
      <c r="C386" s="8"/>
      <c r="D386" s="8"/>
      <c r="E386" s="8"/>
      <c r="F386" s="9"/>
      <c r="G386" s="8"/>
      <c r="H386" s="9"/>
      <c r="I386" s="4"/>
      <c r="J386" s="4"/>
      <c r="K386" s="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6">
        <v>386.0</v>
      </c>
      <c r="B387" s="8"/>
      <c r="C387" s="8"/>
      <c r="D387" s="8"/>
      <c r="E387" s="8"/>
      <c r="F387" s="9"/>
      <c r="G387" s="8"/>
      <c r="H387" s="9"/>
      <c r="I387" s="4"/>
      <c r="J387" s="4"/>
      <c r="K387" s="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6">
        <v>387.0</v>
      </c>
      <c r="B388" s="8"/>
      <c r="C388" s="8"/>
      <c r="D388" s="8"/>
      <c r="E388" s="8"/>
      <c r="F388" s="9"/>
      <c r="G388" s="8"/>
      <c r="H388" s="9"/>
      <c r="I388" s="4"/>
      <c r="J388" s="4"/>
      <c r="K388" s="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6">
        <v>388.0</v>
      </c>
      <c r="B389" s="8"/>
      <c r="C389" s="8"/>
      <c r="D389" s="8"/>
      <c r="E389" s="8"/>
      <c r="F389" s="9"/>
      <c r="G389" s="8"/>
      <c r="H389" s="9"/>
      <c r="I389" s="4"/>
      <c r="J389" s="4"/>
      <c r="K389" s="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6">
        <v>389.0</v>
      </c>
      <c r="B390" s="8"/>
      <c r="C390" s="8"/>
      <c r="D390" s="8"/>
      <c r="E390" s="8"/>
      <c r="F390" s="9"/>
      <c r="G390" s="8"/>
      <c r="H390" s="9"/>
      <c r="I390" s="4"/>
      <c r="J390" s="4"/>
      <c r="K390" s="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6">
        <v>390.0</v>
      </c>
      <c r="B391" s="47"/>
      <c r="C391" s="47"/>
      <c r="D391" s="47"/>
      <c r="E391" s="47"/>
      <c r="F391" s="9"/>
      <c r="G391" s="8"/>
      <c r="H391" s="9"/>
      <c r="I391" s="4"/>
      <c r="J391" s="4"/>
      <c r="K391" s="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6">
        <v>391.0</v>
      </c>
      <c r="B392" s="47"/>
      <c r="C392" s="47"/>
      <c r="D392" s="47"/>
      <c r="E392" s="47"/>
      <c r="F392" s="9"/>
      <c r="G392" s="8"/>
      <c r="H392" s="9"/>
      <c r="I392" s="4"/>
      <c r="J392" s="4"/>
      <c r="K392" s="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6">
        <v>392.0</v>
      </c>
      <c r="B393" s="47"/>
      <c r="C393" s="47"/>
      <c r="D393" s="47"/>
      <c r="E393" s="47"/>
      <c r="F393" s="9"/>
      <c r="G393" s="8"/>
      <c r="H393" s="9"/>
      <c r="I393" s="4"/>
      <c r="J393" s="4"/>
      <c r="K393" s="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6">
        <v>393.0</v>
      </c>
      <c r="B394" s="47"/>
      <c r="C394" s="47"/>
      <c r="D394" s="47"/>
      <c r="E394" s="47"/>
      <c r="F394" s="9"/>
      <c r="G394" s="8"/>
      <c r="H394" s="9"/>
      <c r="I394" s="4"/>
      <c r="J394" s="4"/>
      <c r="K394" s="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6">
        <v>394.0</v>
      </c>
      <c r="B395" s="47"/>
      <c r="C395" s="47"/>
      <c r="D395" s="47"/>
      <c r="E395" s="47"/>
      <c r="F395" s="9"/>
      <c r="G395" s="8"/>
      <c r="H395" s="9"/>
      <c r="I395" s="4"/>
      <c r="J395" s="4"/>
      <c r="K395" s="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6">
        <v>395.0</v>
      </c>
      <c r="B396" s="47"/>
      <c r="C396" s="47"/>
      <c r="D396" s="47"/>
      <c r="E396" s="47"/>
      <c r="F396" s="9"/>
      <c r="G396" s="8"/>
      <c r="H396" s="9"/>
      <c r="I396" s="4"/>
      <c r="J396" s="4"/>
      <c r="K396" s="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6">
        <v>396.0</v>
      </c>
      <c r="B397" s="47"/>
      <c r="C397" s="47"/>
      <c r="D397" s="47"/>
      <c r="E397" s="47"/>
      <c r="F397" s="9"/>
      <c r="G397" s="8"/>
      <c r="H397" s="9"/>
      <c r="I397" s="4"/>
      <c r="J397" s="4"/>
      <c r="K397" s="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6">
        <v>397.0</v>
      </c>
      <c r="B398" s="47"/>
      <c r="C398" s="47"/>
      <c r="D398" s="47"/>
      <c r="E398" s="47"/>
      <c r="F398" s="9"/>
      <c r="G398" s="8"/>
      <c r="H398" s="9"/>
      <c r="I398" s="4"/>
      <c r="J398" s="4"/>
      <c r="K398" s="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6">
        <v>398.0</v>
      </c>
      <c r="B399" s="47"/>
      <c r="C399" s="47"/>
      <c r="D399" s="47"/>
      <c r="E399" s="47"/>
      <c r="F399" s="9"/>
      <c r="G399" s="8"/>
      <c r="H399" s="9"/>
      <c r="I399" s="4"/>
      <c r="J399" s="4"/>
      <c r="K399" s="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6">
        <v>399.0</v>
      </c>
      <c r="B400" s="47"/>
      <c r="C400" s="47"/>
      <c r="D400" s="47"/>
      <c r="E400" s="47"/>
      <c r="F400" s="9"/>
      <c r="G400" s="8"/>
      <c r="H400" s="9"/>
      <c r="I400" s="4"/>
      <c r="J400" s="4"/>
      <c r="K400" s="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6">
        <v>400.0</v>
      </c>
      <c r="B401" s="47"/>
      <c r="C401" s="47"/>
      <c r="D401" s="47"/>
      <c r="E401" s="47"/>
      <c r="F401" s="9"/>
      <c r="G401" s="8"/>
      <c r="H401" s="16"/>
      <c r="I401" s="4"/>
      <c r="J401" s="4"/>
      <c r="K401" s="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6">
        <v>401.0</v>
      </c>
      <c r="B402" s="47"/>
      <c r="C402" s="47"/>
      <c r="D402" s="47"/>
      <c r="E402" s="47"/>
      <c r="F402" s="9"/>
      <c r="G402" s="8"/>
      <c r="H402" s="8"/>
      <c r="I402" s="4"/>
      <c r="J402" s="4"/>
      <c r="K402" s="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6">
        <v>402.0</v>
      </c>
      <c r="B403" s="47"/>
      <c r="C403" s="47"/>
      <c r="D403" s="47"/>
      <c r="E403" s="47"/>
      <c r="F403" s="9"/>
      <c r="G403" s="8"/>
      <c r="H403" s="8"/>
      <c r="I403" s="4"/>
      <c r="J403" s="4"/>
      <c r="K403" s="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6">
        <v>403.0</v>
      </c>
      <c r="B404" s="47"/>
      <c r="C404" s="47"/>
      <c r="D404" s="47"/>
      <c r="E404" s="47"/>
      <c r="F404" s="9"/>
      <c r="G404" s="8"/>
      <c r="H404" s="8"/>
      <c r="I404" s="4"/>
      <c r="J404" s="4"/>
      <c r="K404" s="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6">
        <v>404.0</v>
      </c>
      <c r="B405" s="47"/>
      <c r="C405" s="47"/>
      <c r="D405" s="47"/>
      <c r="E405" s="47"/>
      <c r="F405" s="9"/>
      <c r="G405" s="8"/>
      <c r="H405" s="8"/>
      <c r="I405" s="4"/>
      <c r="J405" s="4"/>
      <c r="K405" s="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6">
        <v>405.0</v>
      </c>
      <c r="B406" s="47"/>
      <c r="C406" s="47"/>
      <c r="D406" s="47"/>
      <c r="E406" s="47"/>
      <c r="F406" s="9"/>
      <c r="G406" s="8"/>
      <c r="H406" s="8"/>
      <c r="I406" s="4"/>
      <c r="J406" s="4"/>
      <c r="K406" s="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6">
        <v>406.0</v>
      </c>
      <c r="B407" s="47"/>
      <c r="C407" s="47"/>
      <c r="D407" s="47"/>
      <c r="E407" s="47"/>
      <c r="F407" s="9"/>
      <c r="G407" s="8"/>
      <c r="H407" s="8"/>
      <c r="I407" s="4"/>
      <c r="J407" s="4"/>
      <c r="K407" s="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6">
        <v>407.0</v>
      </c>
      <c r="B408" s="47"/>
      <c r="C408" s="47"/>
      <c r="D408" s="47"/>
      <c r="E408" s="47"/>
      <c r="F408" s="9"/>
      <c r="G408" s="8"/>
      <c r="H408" s="8"/>
      <c r="I408" s="4"/>
      <c r="J408" s="4"/>
      <c r="K408" s="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6">
        <v>408.0</v>
      </c>
      <c r="B409" s="47"/>
      <c r="C409" s="47"/>
      <c r="D409" s="47"/>
      <c r="E409" s="47"/>
      <c r="F409" s="9"/>
      <c r="G409" s="8"/>
      <c r="H409" s="8"/>
      <c r="I409" s="4"/>
      <c r="J409" s="4"/>
      <c r="K409" s="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6">
        <v>409.0</v>
      </c>
      <c r="B410" s="47"/>
      <c r="C410" s="47"/>
      <c r="D410" s="47"/>
      <c r="E410" s="47"/>
      <c r="F410" s="9"/>
      <c r="G410" s="8"/>
      <c r="H410" s="8"/>
      <c r="I410" s="4"/>
      <c r="J410" s="4"/>
      <c r="K410" s="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6">
        <v>410.0</v>
      </c>
      <c r="B411" s="47"/>
      <c r="C411" s="47"/>
      <c r="D411" s="47"/>
      <c r="E411" s="47"/>
      <c r="F411" s="9"/>
      <c r="G411" s="8"/>
      <c r="H411" s="8"/>
      <c r="I411" s="4"/>
      <c r="J411" s="4"/>
      <c r="K411" s="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6">
        <v>411.0</v>
      </c>
      <c r="B412" s="47"/>
      <c r="C412" s="47"/>
      <c r="D412" s="47"/>
      <c r="E412" s="47"/>
      <c r="F412" s="9"/>
      <c r="G412" s="8"/>
      <c r="H412" s="8"/>
      <c r="I412" s="4"/>
      <c r="J412" s="4"/>
      <c r="K412" s="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6">
        <v>412.0</v>
      </c>
      <c r="B413" s="47"/>
      <c r="C413" s="47"/>
      <c r="D413" s="47"/>
      <c r="E413" s="47"/>
      <c r="F413" s="9"/>
      <c r="G413" s="8"/>
      <c r="H413" s="8"/>
      <c r="I413" s="4"/>
      <c r="J413" s="4"/>
      <c r="K413" s="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6">
        <v>413.0</v>
      </c>
      <c r="B414" s="47"/>
      <c r="C414" s="47"/>
      <c r="D414" s="47"/>
      <c r="E414" s="47"/>
      <c r="F414" s="9"/>
      <c r="G414" s="8"/>
      <c r="H414" s="8"/>
      <c r="I414" s="4"/>
      <c r="J414" s="4"/>
      <c r="K414" s="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6">
        <v>414.0</v>
      </c>
      <c r="B415" s="47"/>
      <c r="C415" s="47"/>
      <c r="D415" s="47"/>
      <c r="E415" s="47"/>
      <c r="F415" s="9"/>
      <c r="G415" s="8"/>
      <c r="H415" s="8"/>
      <c r="I415" s="4"/>
      <c r="J415" s="4"/>
      <c r="K415" s="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6">
        <v>415.0</v>
      </c>
      <c r="B416" s="47"/>
      <c r="C416" s="47"/>
      <c r="D416" s="47"/>
      <c r="E416" s="47"/>
      <c r="F416" s="9"/>
      <c r="G416" s="8"/>
      <c r="H416" s="8"/>
      <c r="I416" s="4"/>
      <c r="J416" s="4"/>
      <c r="K416" s="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6">
        <v>416.0</v>
      </c>
      <c r="B417" s="47"/>
      <c r="C417" s="47"/>
      <c r="D417" s="47"/>
      <c r="E417" s="47"/>
      <c r="F417" s="9"/>
      <c r="G417" s="8"/>
      <c r="H417" s="8"/>
      <c r="I417" s="4"/>
      <c r="J417" s="4"/>
      <c r="K417" s="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6">
        <v>417.0</v>
      </c>
      <c r="B418" s="47"/>
      <c r="C418" s="47"/>
      <c r="D418" s="47"/>
      <c r="E418" s="47"/>
      <c r="F418" s="9"/>
      <c r="G418" s="8"/>
      <c r="H418" s="8"/>
      <c r="I418" s="4"/>
      <c r="J418" s="4"/>
      <c r="K418" s="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6">
        <v>418.0</v>
      </c>
      <c r="B419" s="47"/>
      <c r="C419" s="47"/>
      <c r="D419" s="47"/>
      <c r="E419" s="47"/>
      <c r="F419" s="9"/>
      <c r="G419" s="8"/>
      <c r="H419" s="8"/>
      <c r="I419" s="4"/>
      <c r="J419" s="4"/>
      <c r="K419" s="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6">
        <v>419.0</v>
      </c>
      <c r="B420" s="47"/>
      <c r="C420" s="47"/>
      <c r="D420" s="47"/>
      <c r="E420" s="47"/>
      <c r="F420" s="9"/>
      <c r="G420" s="8"/>
      <c r="H420" s="8"/>
      <c r="I420" s="4"/>
      <c r="J420" s="4"/>
      <c r="K420" s="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6">
        <v>420.0</v>
      </c>
      <c r="B421" s="47"/>
      <c r="C421" s="47"/>
      <c r="D421" s="47"/>
      <c r="E421" s="47"/>
      <c r="F421" s="9"/>
      <c r="G421" s="8"/>
      <c r="H421" s="8"/>
      <c r="I421" s="4"/>
      <c r="J421" s="4"/>
      <c r="K421" s="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6">
        <v>421.0</v>
      </c>
      <c r="B422" s="47"/>
      <c r="C422" s="47"/>
      <c r="D422" s="47"/>
      <c r="E422" s="47"/>
      <c r="F422" s="9"/>
      <c r="G422" s="8"/>
      <c r="H422" s="8"/>
      <c r="I422" s="4"/>
      <c r="J422" s="4"/>
      <c r="K422" s="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6">
        <v>422.0</v>
      </c>
      <c r="B423" s="47"/>
      <c r="C423" s="47"/>
      <c r="D423" s="47"/>
      <c r="E423" s="47"/>
      <c r="F423" s="9"/>
      <c r="G423" s="8"/>
      <c r="H423" s="47"/>
      <c r="I423" s="4"/>
      <c r="J423" s="4"/>
      <c r="K423" s="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6">
        <v>423.0</v>
      </c>
      <c r="B424" s="47"/>
      <c r="C424" s="47"/>
      <c r="D424" s="47"/>
      <c r="E424" s="47"/>
      <c r="F424" s="9"/>
      <c r="G424" s="8"/>
      <c r="H424" s="47"/>
      <c r="I424" s="4"/>
      <c r="J424" s="4"/>
      <c r="K424" s="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6">
        <v>424.0</v>
      </c>
      <c r="B425" s="47"/>
      <c r="C425" s="47"/>
      <c r="D425" s="47"/>
      <c r="E425" s="47"/>
      <c r="F425" s="9"/>
      <c r="G425" s="8"/>
      <c r="H425" s="47"/>
      <c r="I425" s="4"/>
      <c r="J425" s="4"/>
      <c r="K425" s="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6">
        <v>425.0</v>
      </c>
      <c r="B426" s="47"/>
      <c r="C426" s="47"/>
      <c r="D426" s="47"/>
      <c r="E426" s="47"/>
      <c r="F426" s="9"/>
      <c r="G426" s="8"/>
      <c r="H426" s="47"/>
      <c r="I426" s="4"/>
      <c r="J426" s="4"/>
      <c r="K426" s="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6">
        <v>426.0</v>
      </c>
      <c r="B427" s="47"/>
      <c r="C427" s="47"/>
      <c r="D427" s="47"/>
      <c r="E427" s="47"/>
      <c r="F427" s="9"/>
      <c r="G427" s="8"/>
      <c r="H427" s="47"/>
      <c r="I427" s="4"/>
      <c r="J427" s="4"/>
      <c r="K427" s="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6">
        <v>427.0</v>
      </c>
      <c r="B428" s="47"/>
      <c r="C428" s="47"/>
      <c r="D428" s="47"/>
      <c r="E428" s="47"/>
      <c r="F428" s="9"/>
      <c r="G428" s="8"/>
      <c r="H428" s="47"/>
      <c r="I428" s="4"/>
      <c r="J428" s="4"/>
      <c r="K428" s="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6">
        <v>428.0</v>
      </c>
      <c r="B429" s="47"/>
      <c r="C429" s="47"/>
      <c r="D429" s="47"/>
      <c r="E429" s="47"/>
      <c r="F429" s="9"/>
      <c r="G429" s="8"/>
      <c r="H429" s="47"/>
      <c r="I429" s="4"/>
      <c r="J429" s="4"/>
      <c r="K429" s="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6">
        <v>429.0</v>
      </c>
      <c r="B430" s="47"/>
      <c r="C430" s="47"/>
      <c r="D430" s="47"/>
      <c r="E430" s="47"/>
      <c r="F430" s="9"/>
      <c r="G430" s="8"/>
      <c r="H430" s="47"/>
      <c r="I430" s="4"/>
      <c r="J430" s="4"/>
      <c r="K430" s="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6">
        <v>430.0</v>
      </c>
      <c r="B431" s="47"/>
      <c r="C431" s="47"/>
      <c r="D431" s="47"/>
      <c r="E431" s="47"/>
      <c r="F431" s="9"/>
      <c r="G431" s="8"/>
      <c r="H431" s="47"/>
      <c r="I431" s="4"/>
      <c r="J431" s="4"/>
      <c r="K431" s="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6">
        <v>431.0</v>
      </c>
      <c r="B432" s="47"/>
      <c r="C432" s="47"/>
      <c r="D432" s="47"/>
      <c r="E432" s="47"/>
      <c r="F432" s="9"/>
      <c r="G432" s="8"/>
      <c r="H432" s="47"/>
      <c r="I432" s="4"/>
      <c r="J432" s="4"/>
      <c r="K432" s="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6">
        <v>432.0</v>
      </c>
      <c r="B433" s="47"/>
      <c r="C433" s="47"/>
      <c r="D433" s="47"/>
      <c r="E433" s="47"/>
      <c r="F433" s="9"/>
      <c r="G433" s="8"/>
      <c r="H433" s="47"/>
      <c r="I433" s="4"/>
      <c r="J433" s="4"/>
      <c r="K433" s="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6">
        <v>433.0</v>
      </c>
      <c r="B434" s="47"/>
      <c r="C434" s="47"/>
      <c r="D434" s="47"/>
      <c r="E434" s="47"/>
      <c r="F434" s="9"/>
      <c r="G434" s="8"/>
      <c r="H434" s="47"/>
      <c r="I434" s="4"/>
      <c r="J434" s="4"/>
      <c r="K434" s="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6">
        <v>434.0</v>
      </c>
      <c r="B435" s="47"/>
      <c r="C435" s="47"/>
      <c r="D435" s="47"/>
      <c r="E435" s="47"/>
      <c r="F435" s="9"/>
      <c r="G435" s="8"/>
      <c r="H435" s="47"/>
      <c r="I435" s="4"/>
      <c r="J435" s="4"/>
      <c r="K435" s="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6">
        <v>435.0</v>
      </c>
      <c r="B436" s="47"/>
      <c r="C436" s="47"/>
      <c r="D436" s="47"/>
      <c r="E436" s="47"/>
      <c r="F436" s="9"/>
      <c r="G436" s="8"/>
      <c r="H436" s="47"/>
      <c r="I436" s="4"/>
      <c r="J436" s="4"/>
      <c r="K436" s="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6">
        <v>436.0</v>
      </c>
      <c r="B437" s="47"/>
      <c r="C437" s="47"/>
      <c r="D437" s="47"/>
      <c r="E437" s="47"/>
      <c r="F437" s="9"/>
      <c r="G437" s="8"/>
      <c r="H437" s="47"/>
      <c r="I437" s="4"/>
      <c r="J437" s="4"/>
      <c r="K437" s="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6">
        <v>437.0</v>
      </c>
      <c r="B438" s="47"/>
      <c r="C438" s="47"/>
      <c r="D438" s="47"/>
      <c r="E438" s="47"/>
      <c r="F438" s="9"/>
      <c r="G438" s="8"/>
      <c r="H438" s="47"/>
      <c r="I438" s="4"/>
      <c r="J438" s="4"/>
      <c r="K438" s="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6">
        <v>438.0</v>
      </c>
      <c r="B439" s="47"/>
      <c r="C439" s="47"/>
      <c r="D439" s="47"/>
      <c r="E439" s="47"/>
      <c r="F439" s="9"/>
      <c r="G439" s="8"/>
      <c r="H439" s="47"/>
      <c r="I439" s="4"/>
      <c r="J439" s="4"/>
      <c r="K439" s="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6">
        <v>439.0</v>
      </c>
      <c r="B440" s="47"/>
      <c r="C440" s="47"/>
      <c r="D440" s="47"/>
      <c r="E440" s="47"/>
      <c r="F440" s="9"/>
      <c r="G440" s="8"/>
      <c r="H440" s="47"/>
      <c r="I440" s="4"/>
      <c r="J440" s="4"/>
      <c r="K440" s="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6">
        <v>440.0</v>
      </c>
      <c r="B441" s="47"/>
      <c r="C441" s="47"/>
      <c r="D441" s="47"/>
      <c r="E441" s="47"/>
      <c r="F441" s="9"/>
      <c r="G441" s="8"/>
      <c r="H441" s="47"/>
      <c r="I441" s="4"/>
      <c r="J441" s="4"/>
      <c r="K441" s="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6">
        <v>441.0</v>
      </c>
      <c r="B442" s="47"/>
      <c r="C442" s="47"/>
      <c r="D442" s="47"/>
      <c r="E442" s="47"/>
      <c r="F442" s="9"/>
      <c r="G442" s="8"/>
      <c r="H442" s="47"/>
      <c r="I442" s="4"/>
      <c r="J442" s="4"/>
      <c r="K442" s="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6">
        <v>442.0</v>
      </c>
      <c r="B443" s="47"/>
      <c r="C443" s="47"/>
      <c r="D443" s="47"/>
      <c r="E443" s="47"/>
      <c r="F443" s="9"/>
      <c r="G443" s="8"/>
      <c r="H443" s="47"/>
      <c r="I443" s="4"/>
      <c r="J443" s="4"/>
      <c r="K443" s="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6">
        <v>443.0</v>
      </c>
      <c r="B444" s="47"/>
      <c r="C444" s="47"/>
      <c r="D444" s="47"/>
      <c r="E444" s="47"/>
      <c r="F444" s="9"/>
      <c r="G444" s="8"/>
      <c r="H444" s="47"/>
      <c r="I444" s="4"/>
      <c r="J444" s="4"/>
      <c r="K444" s="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6">
        <v>444.0</v>
      </c>
      <c r="B445" s="47"/>
      <c r="C445" s="47"/>
      <c r="D445" s="47"/>
      <c r="E445" s="47"/>
      <c r="F445" s="9"/>
      <c r="G445" s="8"/>
      <c r="H445" s="47"/>
      <c r="I445" s="4"/>
      <c r="J445" s="4"/>
      <c r="K445" s="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6">
        <v>445.0</v>
      </c>
      <c r="B446" s="47"/>
      <c r="C446" s="47"/>
      <c r="D446" s="47"/>
      <c r="E446" s="47"/>
      <c r="F446" s="9"/>
      <c r="G446" s="8"/>
      <c r="H446" s="47"/>
      <c r="I446" s="4"/>
      <c r="J446" s="4"/>
      <c r="K446" s="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6">
        <v>446.0</v>
      </c>
      <c r="B447" s="47"/>
      <c r="C447" s="47"/>
      <c r="D447" s="47"/>
      <c r="E447" s="47"/>
      <c r="F447" s="9"/>
      <c r="G447" s="8"/>
      <c r="H447" s="47"/>
      <c r="I447" s="4"/>
      <c r="J447" s="4"/>
      <c r="K447" s="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6">
        <v>447.0</v>
      </c>
      <c r="B448" s="47"/>
      <c r="C448" s="47"/>
      <c r="D448" s="47"/>
      <c r="E448" s="47"/>
      <c r="F448" s="9"/>
      <c r="G448" s="8"/>
      <c r="H448" s="47"/>
      <c r="I448" s="4"/>
      <c r="J448" s="4"/>
      <c r="K448" s="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6">
        <v>448.0</v>
      </c>
      <c r="B449" s="47"/>
      <c r="C449" s="47"/>
      <c r="D449" s="47"/>
      <c r="E449" s="47"/>
      <c r="F449" s="9"/>
      <c r="G449" s="8"/>
      <c r="H449" s="47"/>
      <c r="I449" s="4"/>
      <c r="J449" s="4"/>
      <c r="K449" s="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6">
        <v>449.0</v>
      </c>
      <c r="B450" s="47"/>
      <c r="C450" s="47"/>
      <c r="D450" s="47"/>
      <c r="E450" s="47"/>
      <c r="F450" s="9"/>
      <c r="G450" s="8"/>
      <c r="H450" s="47"/>
      <c r="I450" s="4"/>
      <c r="J450" s="4"/>
      <c r="K450" s="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6">
        <v>450.0</v>
      </c>
      <c r="B451" s="47"/>
      <c r="C451" s="47"/>
      <c r="D451" s="47"/>
      <c r="E451" s="47"/>
      <c r="F451" s="9"/>
      <c r="G451" s="8"/>
      <c r="H451" s="47"/>
      <c r="I451" s="4"/>
      <c r="J451" s="4"/>
      <c r="K451" s="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6">
        <v>451.0</v>
      </c>
      <c r="B452" s="47"/>
      <c r="C452" s="47"/>
      <c r="D452" s="47"/>
      <c r="E452" s="47"/>
      <c r="F452" s="9"/>
      <c r="G452" s="8"/>
      <c r="H452" s="47"/>
      <c r="I452" s="4"/>
      <c r="J452" s="4"/>
      <c r="K452" s="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6">
        <v>452.0</v>
      </c>
      <c r="B453" s="47"/>
      <c r="C453" s="47"/>
      <c r="D453" s="47"/>
      <c r="E453" s="47"/>
      <c r="F453" s="9"/>
      <c r="G453" s="8"/>
      <c r="H453" s="47"/>
      <c r="I453" s="4"/>
      <c r="J453" s="4"/>
      <c r="K453" s="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6">
        <v>453.0</v>
      </c>
      <c r="B454" s="47"/>
      <c r="C454" s="47"/>
      <c r="D454" s="47"/>
      <c r="E454" s="47"/>
      <c r="F454" s="9"/>
      <c r="G454" s="8"/>
      <c r="H454" s="47"/>
      <c r="I454" s="4"/>
      <c r="J454" s="4"/>
      <c r="K454" s="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6">
        <v>454.0</v>
      </c>
      <c r="B455" s="47"/>
      <c r="C455" s="47"/>
      <c r="D455" s="47"/>
      <c r="E455" s="47"/>
      <c r="F455" s="9"/>
      <c r="G455" s="8"/>
      <c r="H455" s="47"/>
      <c r="I455" s="4"/>
      <c r="J455" s="4"/>
      <c r="K455" s="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6">
        <v>455.0</v>
      </c>
      <c r="B456" s="47"/>
      <c r="C456" s="47"/>
      <c r="D456" s="47"/>
      <c r="E456" s="47"/>
      <c r="F456" s="9"/>
      <c r="G456" s="8"/>
      <c r="H456" s="47"/>
      <c r="I456" s="4"/>
      <c r="J456" s="4"/>
      <c r="K456" s="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6">
        <v>456.0</v>
      </c>
      <c r="B457" s="47"/>
      <c r="C457" s="47"/>
      <c r="D457" s="47"/>
      <c r="E457" s="47"/>
      <c r="F457" s="9"/>
      <c r="G457" s="8"/>
      <c r="H457" s="47"/>
      <c r="I457" s="4"/>
      <c r="J457" s="4"/>
      <c r="K457" s="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6">
        <v>457.0</v>
      </c>
      <c r="B458" s="47"/>
      <c r="C458" s="47"/>
      <c r="D458" s="47"/>
      <c r="E458" s="47"/>
      <c r="F458" s="9"/>
      <c r="G458" s="8"/>
      <c r="H458" s="47"/>
      <c r="I458" s="4"/>
      <c r="J458" s="4"/>
      <c r="K458" s="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6">
        <v>458.0</v>
      </c>
      <c r="B459" s="47"/>
      <c r="C459" s="47"/>
      <c r="D459" s="47"/>
      <c r="E459" s="47"/>
      <c r="F459" s="9"/>
      <c r="G459" s="8"/>
      <c r="H459" s="47"/>
      <c r="I459" s="4"/>
      <c r="J459" s="4"/>
      <c r="K459" s="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6">
        <v>459.0</v>
      </c>
      <c r="B460" s="47"/>
      <c r="C460" s="47"/>
      <c r="D460" s="47"/>
      <c r="E460" s="47"/>
      <c r="F460" s="9"/>
      <c r="G460" s="8"/>
      <c r="H460" s="47"/>
      <c r="I460" s="4"/>
      <c r="J460" s="4"/>
      <c r="K460" s="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6">
        <v>460.0</v>
      </c>
      <c r="B461" s="47"/>
      <c r="C461" s="47"/>
      <c r="D461" s="47"/>
      <c r="E461" s="47"/>
      <c r="F461" s="9"/>
      <c r="G461" s="8"/>
      <c r="H461" s="47"/>
      <c r="I461" s="4"/>
      <c r="J461" s="4"/>
      <c r="K461" s="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6">
        <v>461.0</v>
      </c>
      <c r="B462" s="47"/>
      <c r="C462" s="47"/>
      <c r="D462" s="47"/>
      <c r="E462" s="47"/>
      <c r="F462" s="9"/>
      <c r="G462" s="8"/>
      <c r="H462" s="47"/>
      <c r="I462" s="4"/>
      <c r="J462" s="4"/>
      <c r="K462" s="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6">
        <v>462.0</v>
      </c>
      <c r="B463" s="47"/>
      <c r="C463" s="47"/>
      <c r="D463" s="47"/>
      <c r="E463" s="47"/>
      <c r="F463" s="9"/>
      <c r="G463" s="8"/>
      <c r="H463" s="47"/>
      <c r="I463" s="4"/>
      <c r="J463" s="4"/>
      <c r="K463" s="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6">
        <v>463.0</v>
      </c>
      <c r="B464" s="47"/>
      <c r="C464" s="47"/>
      <c r="D464" s="47"/>
      <c r="E464" s="47"/>
      <c r="F464" s="9"/>
      <c r="G464" s="8"/>
      <c r="H464" s="47"/>
      <c r="I464" s="4"/>
      <c r="J464" s="4"/>
      <c r="K464" s="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6">
        <v>464.0</v>
      </c>
      <c r="B465" s="47"/>
      <c r="C465" s="47"/>
      <c r="D465" s="47"/>
      <c r="E465" s="47"/>
      <c r="F465" s="9"/>
      <c r="G465" s="8"/>
      <c r="H465" s="47"/>
      <c r="I465" s="4"/>
      <c r="J465" s="4"/>
      <c r="K465" s="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6">
        <v>465.0</v>
      </c>
      <c r="B466" s="47"/>
      <c r="C466" s="47"/>
      <c r="D466" s="47"/>
      <c r="E466" s="47"/>
      <c r="F466" s="9"/>
      <c r="G466" s="8"/>
      <c r="H466" s="47"/>
      <c r="I466" s="4"/>
      <c r="J466" s="4"/>
      <c r="K466" s="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6">
        <v>466.0</v>
      </c>
      <c r="B467" s="47"/>
      <c r="C467" s="47"/>
      <c r="D467" s="47"/>
      <c r="E467" s="47"/>
      <c r="F467" s="9"/>
      <c r="G467" s="8"/>
      <c r="H467" s="47"/>
      <c r="I467" s="4"/>
      <c r="J467" s="4"/>
      <c r="K467" s="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6">
        <v>467.0</v>
      </c>
      <c r="B468" s="47"/>
      <c r="C468" s="47"/>
      <c r="D468" s="47"/>
      <c r="E468" s="47"/>
      <c r="F468" s="9"/>
      <c r="G468" s="8"/>
      <c r="H468" s="47"/>
      <c r="I468" s="4"/>
      <c r="J468" s="4"/>
      <c r="K468" s="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6">
        <v>468.0</v>
      </c>
      <c r="B469" s="47"/>
      <c r="C469" s="47"/>
      <c r="D469" s="47"/>
      <c r="E469" s="47"/>
      <c r="F469" s="9"/>
      <c r="G469" s="8"/>
      <c r="H469" s="47"/>
      <c r="I469" s="4"/>
      <c r="J469" s="4"/>
      <c r="K469" s="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6">
        <v>469.0</v>
      </c>
      <c r="B470" s="47"/>
      <c r="C470" s="47"/>
      <c r="D470" s="47"/>
      <c r="E470" s="47"/>
      <c r="F470" s="9"/>
      <c r="G470" s="8"/>
      <c r="H470" s="47"/>
      <c r="I470" s="4"/>
      <c r="J470" s="4"/>
      <c r="K470" s="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6">
        <v>470.0</v>
      </c>
      <c r="B471" s="47"/>
      <c r="C471" s="47"/>
      <c r="D471" s="47"/>
      <c r="E471" s="47"/>
      <c r="F471" s="9"/>
      <c r="G471" s="8"/>
      <c r="H471" s="47"/>
      <c r="I471" s="4"/>
      <c r="J471" s="4"/>
      <c r="K471" s="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6">
        <v>471.0</v>
      </c>
      <c r="B472" s="47"/>
      <c r="C472" s="47"/>
      <c r="D472" s="47"/>
      <c r="E472" s="47"/>
      <c r="F472" s="9"/>
      <c r="G472" s="8"/>
      <c r="H472" s="47"/>
      <c r="I472" s="4"/>
      <c r="J472" s="4"/>
      <c r="K472" s="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6">
        <v>472.0</v>
      </c>
      <c r="B473" s="47"/>
      <c r="C473" s="47"/>
      <c r="D473" s="47"/>
      <c r="E473" s="47"/>
      <c r="F473" s="9"/>
      <c r="G473" s="8"/>
      <c r="H473" s="47"/>
      <c r="I473" s="4"/>
      <c r="J473" s="4"/>
      <c r="K473" s="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6">
        <v>473.0</v>
      </c>
      <c r="B474" s="47"/>
      <c r="C474" s="47"/>
      <c r="D474" s="47"/>
      <c r="E474" s="47"/>
      <c r="F474" s="9"/>
      <c r="G474" s="8"/>
      <c r="H474" s="47"/>
      <c r="I474" s="4"/>
      <c r="J474" s="4"/>
      <c r="K474" s="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6">
        <v>474.0</v>
      </c>
      <c r="B475" s="47"/>
      <c r="C475" s="47"/>
      <c r="D475" s="47"/>
      <c r="E475" s="47"/>
      <c r="F475" s="9"/>
      <c r="G475" s="8"/>
      <c r="H475" s="47"/>
      <c r="I475" s="4"/>
      <c r="J475" s="4"/>
      <c r="K475" s="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6">
        <v>475.0</v>
      </c>
      <c r="B476" s="47"/>
      <c r="C476" s="47"/>
      <c r="D476" s="47"/>
      <c r="E476" s="47"/>
      <c r="F476" s="9"/>
      <c r="G476" s="8"/>
      <c r="H476" s="47"/>
      <c r="I476" s="4"/>
      <c r="J476" s="4"/>
      <c r="K476" s="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6">
        <v>476.0</v>
      </c>
      <c r="B477" s="47"/>
      <c r="C477" s="47"/>
      <c r="D477" s="47"/>
      <c r="E477" s="47"/>
      <c r="F477" s="9"/>
      <c r="G477" s="8"/>
      <c r="H477" s="47"/>
      <c r="I477" s="4"/>
      <c r="J477" s="4"/>
      <c r="K477" s="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6">
        <v>477.0</v>
      </c>
      <c r="B478" s="47"/>
      <c r="C478" s="47"/>
      <c r="D478" s="47"/>
      <c r="E478" s="47"/>
      <c r="F478" s="9"/>
      <c r="G478" s="8"/>
      <c r="H478" s="47"/>
      <c r="I478" s="4"/>
      <c r="J478" s="4"/>
      <c r="K478" s="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6">
        <v>478.0</v>
      </c>
      <c r="B479" s="47"/>
      <c r="C479" s="47"/>
      <c r="D479" s="47"/>
      <c r="E479" s="47"/>
      <c r="F479" s="9"/>
      <c r="G479" s="8"/>
      <c r="H479" s="47"/>
      <c r="I479" s="4"/>
      <c r="J479" s="4"/>
      <c r="K479" s="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6">
        <v>479.0</v>
      </c>
      <c r="B480" s="47"/>
      <c r="C480" s="47"/>
      <c r="D480" s="47"/>
      <c r="E480" s="47"/>
      <c r="F480" s="9"/>
      <c r="G480" s="8"/>
      <c r="H480" s="47"/>
      <c r="I480" s="4"/>
      <c r="J480" s="4"/>
      <c r="K480" s="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6">
        <v>480.0</v>
      </c>
      <c r="B481" s="47"/>
      <c r="C481" s="47"/>
      <c r="D481" s="47"/>
      <c r="E481" s="47"/>
      <c r="F481" s="9"/>
      <c r="G481" s="8"/>
      <c r="H481" s="47"/>
      <c r="I481" s="4"/>
      <c r="J481" s="4"/>
      <c r="K481" s="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6">
        <v>481.0</v>
      </c>
      <c r="B482" s="47"/>
      <c r="C482" s="47"/>
      <c r="D482" s="47"/>
      <c r="E482" s="47"/>
      <c r="F482" s="9"/>
      <c r="G482" s="8"/>
      <c r="H482" s="47"/>
      <c r="I482" s="4"/>
      <c r="J482" s="4"/>
      <c r="K482" s="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6">
        <v>482.0</v>
      </c>
      <c r="B483" s="47"/>
      <c r="C483" s="47"/>
      <c r="D483" s="47"/>
      <c r="E483" s="47"/>
      <c r="F483" s="9"/>
      <c r="G483" s="8"/>
      <c r="H483" s="47"/>
      <c r="I483" s="4"/>
      <c r="J483" s="4"/>
      <c r="K483" s="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6">
        <v>483.0</v>
      </c>
      <c r="B484" s="47"/>
      <c r="C484" s="47"/>
      <c r="D484" s="47"/>
      <c r="E484" s="47"/>
      <c r="F484" s="9"/>
      <c r="G484" s="8"/>
      <c r="H484" s="47"/>
      <c r="I484" s="4"/>
      <c r="J484" s="4"/>
      <c r="K484" s="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6">
        <v>484.0</v>
      </c>
      <c r="B485" s="47"/>
      <c r="C485" s="47"/>
      <c r="D485" s="47"/>
      <c r="E485" s="47"/>
      <c r="F485" s="9"/>
      <c r="G485" s="8"/>
      <c r="H485" s="47"/>
      <c r="I485" s="4"/>
      <c r="J485" s="4"/>
      <c r="K485" s="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6">
        <v>485.0</v>
      </c>
      <c r="B486" s="47"/>
      <c r="C486" s="47"/>
      <c r="D486" s="47"/>
      <c r="E486" s="47"/>
      <c r="F486" s="9"/>
      <c r="G486" s="8"/>
      <c r="H486" s="47"/>
      <c r="I486" s="4"/>
      <c r="J486" s="4"/>
      <c r="K486" s="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6">
        <v>486.0</v>
      </c>
      <c r="B487" s="47"/>
      <c r="C487" s="47"/>
      <c r="D487" s="47"/>
      <c r="E487" s="47"/>
      <c r="F487" s="9"/>
      <c r="G487" s="8"/>
      <c r="H487" s="47"/>
      <c r="I487" s="4"/>
      <c r="J487" s="4"/>
      <c r="K487" s="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6">
        <v>487.0</v>
      </c>
      <c r="B488" s="47"/>
      <c r="C488" s="47"/>
      <c r="D488" s="47"/>
      <c r="E488" s="47"/>
      <c r="F488" s="9"/>
      <c r="G488" s="8"/>
      <c r="H488" s="47"/>
      <c r="I488" s="4"/>
      <c r="J488" s="4"/>
      <c r="K488" s="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6">
        <v>488.0</v>
      </c>
      <c r="B489" s="47"/>
      <c r="C489" s="47"/>
      <c r="D489" s="47"/>
      <c r="E489" s="47"/>
      <c r="F489" s="9"/>
      <c r="G489" s="8"/>
      <c r="H489" s="47"/>
      <c r="I489" s="4"/>
      <c r="J489" s="4"/>
      <c r="K489" s="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6">
        <v>489.0</v>
      </c>
      <c r="B490" s="47"/>
      <c r="C490" s="47"/>
      <c r="D490" s="47"/>
      <c r="E490" s="47"/>
      <c r="F490" s="9"/>
      <c r="G490" s="8"/>
      <c r="H490" s="47"/>
      <c r="I490" s="4"/>
      <c r="J490" s="4"/>
      <c r="K490" s="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6">
        <v>490.0</v>
      </c>
      <c r="B491" s="47"/>
      <c r="C491" s="47"/>
      <c r="D491" s="47"/>
      <c r="E491" s="47"/>
      <c r="F491" s="9"/>
      <c r="G491" s="8"/>
      <c r="H491" s="47"/>
      <c r="I491" s="4"/>
      <c r="J491" s="4"/>
      <c r="K491" s="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6">
        <v>491.0</v>
      </c>
      <c r="B492" s="47"/>
      <c r="C492" s="47"/>
      <c r="D492" s="47"/>
      <c r="E492" s="47"/>
      <c r="F492" s="9"/>
      <c r="G492" s="8"/>
      <c r="H492" s="47"/>
      <c r="I492" s="4"/>
      <c r="J492" s="4"/>
      <c r="K492" s="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6">
        <v>492.0</v>
      </c>
      <c r="B493" s="47"/>
      <c r="C493" s="47"/>
      <c r="D493" s="47"/>
      <c r="E493" s="47"/>
      <c r="F493" s="9"/>
      <c r="G493" s="8"/>
      <c r="H493" s="47"/>
      <c r="I493" s="4"/>
      <c r="J493" s="4"/>
      <c r="K493" s="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6">
        <v>493.0</v>
      </c>
      <c r="B494" s="47"/>
      <c r="C494" s="47"/>
      <c r="D494" s="47"/>
      <c r="E494" s="47"/>
      <c r="F494" s="9"/>
      <c r="G494" s="8"/>
      <c r="H494" s="47"/>
      <c r="I494" s="4"/>
      <c r="J494" s="4"/>
      <c r="K494" s="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6">
        <v>494.0</v>
      </c>
      <c r="B495" s="47"/>
      <c r="C495" s="47"/>
      <c r="D495" s="47"/>
      <c r="E495" s="47"/>
      <c r="F495" s="9"/>
      <c r="G495" s="8"/>
      <c r="H495" s="47"/>
      <c r="I495" s="4"/>
      <c r="J495" s="4"/>
      <c r="K495" s="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6">
        <v>495.0</v>
      </c>
      <c r="B496" s="47"/>
      <c r="C496" s="47"/>
      <c r="D496" s="47"/>
      <c r="E496" s="47"/>
      <c r="F496" s="9"/>
      <c r="G496" s="8"/>
      <c r="H496" s="47"/>
      <c r="I496" s="4"/>
      <c r="J496" s="4"/>
      <c r="K496" s="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6">
        <v>496.0</v>
      </c>
      <c r="B497" s="47"/>
      <c r="C497" s="47"/>
      <c r="D497" s="47"/>
      <c r="E497" s="47"/>
      <c r="F497" s="9"/>
      <c r="G497" s="8"/>
      <c r="H497" s="47"/>
      <c r="I497" s="4"/>
      <c r="J497" s="4"/>
      <c r="K497" s="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6">
        <v>497.0</v>
      </c>
      <c r="B498" s="47"/>
      <c r="C498" s="47"/>
      <c r="D498" s="47"/>
      <c r="E498" s="47"/>
      <c r="F498" s="9"/>
      <c r="G498" s="8"/>
      <c r="H498" s="47"/>
      <c r="I498" s="4"/>
      <c r="J498" s="4"/>
      <c r="K498" s="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6">
        <v>498.0</v>
      </c>
      <c r="B499" s="47"/>
      <c r="C499" s="47"/>
      <c r="D499" s="47"/>
      <c r="E499" s="47"/>
      <c r="F499" s="9"/>
      <c r="G499" s="8"/>
      <c r="H499" s="47"/>
      <c r="I499" s="4"/>
      <c r="J499" s="4"/>
      <c r="K499" s="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6">
        <v>499.0</v>
      </c>
      <c r="B500" s="47"/>
      <c r="C500" s="47"/>
      <c r="D500" s="47"/>
      <c r="E500" s="47"/>
      <c r="F500" s="9"/>
      <c r="G500" s="8"/>
      <c r="H500" s="47"/>
      <c r="I500" s="4"/>
      <c r="J500" s="4"/>
      <c r="K500" s="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6">
        <v>500.0</v>
      </c>
      <c r="B501" s="47"/>
      <c r="C501" s="47"/>
      <c r="D501" s="47"/>
      <c r="E501" s="47"/>
      <c r="F501" s="9"/>
      <c r="G501" s="8"/>
      <c r="H501" s="47"/>
      <c r="I501" s="4"/>
      <c r="J501" s="4"/>
      <c r="K501" s="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6"/>
      <c r="B502" s="47"/>
      <c r="C502" s="47"/>
      <c r="D502" s="47"/>
      <c r="E502" s="47"/>
      <c r="F502" s="9"/>
      <c r="G502" s="8"/>
      <c r="H502" s="47"/>
      <c r="I502" s="4"/>
      <c r="J502" s="4"/>
      <c r="K502" s="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6"/>
      <c r="B503" s="47"/>
      <c r="C503" s="47"/>
      <c r="D503" s="47"/>
      <c r="E503" s="47"/>
      <c r="F503" s="9"/>
      <c r="G503" s="8"/>
      <c r="H503" s="47"/>
      <c r="I503" s="4"/>
      <c r="J503" s="4"/>
      <c r="K503" s="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7"/>
      <c r="B504" s="47"/>
      <c r="C504" s="47"/>
      <c r="D504" s="47"/>
      <c r="E504" s="47"/>
      <c r="F504" s="9"/>
      <c r="G504" s="8"/>
      <c r="H504" s="47"/>
      <c r="I504" s="4"/>
      <c r="J504" s="4"/>
      <c r="K504" s="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7"/>
      <c r="B505" s="47"/>
      <c r="C505" s="47"/>
      <c r="D505" s="47"/>
      <c r="E505" s="47"/>
      <c r="F505" s="9"/>
      <c r="G505" s="8"/>
      <c r="H505" s="47"/>
      <c r="I505" s="4"/>
      <c r="J505" s="4"/>
      <c r="K505" s="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7"/>
      <c r="B506" s="47"/>
      <c r="C506" s="47"/>
      <c r="D506" s="47"/>
      <c r="E506" s="47"/>
      <c r="F506" s="9"/>
      <c r="G506" s="8"/>
      <c r="H506" s="47"/>
      <c r="I506" s="4"/>
      <c r="J506" s="4"/>
      <c r="K506" s="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7"/>
      <c r="B507" s="47"/>
      <c r="C507" s="47"/>
      <c r="D507" s="47"/>
      <c r="E507" s="47"/>
      <c r="F507" s="9"/>
      <c r="G507" s="8"/>
      <c r="H507" s="47"/>
      <c r="I507" s="4"/>
      <c r="J507" s="4"/>
      <c r="K507" s="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7"/>
      <c r="B508" s="47"/>
      <c r="C508" s="47"/>
      <c r="D508" s="47"/>
      <c r="E508" s="47"/>
      <c r="F508" s="9"/>
      <c r="G508" s="8"/>
      <c r="H508" s="47"/>
      <c r="I508" s="4"/>
      <c r="J508" s="4"/>
      <c r="K508" s="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7"/>
      <c r="B509" s="47"/>
      <c r="C509" s="47"/>
      <c r="D509" s="47"/>
      <c r="E509" s="47"/>
      <c r="F509" s="9"/>
      <c r="G509" s="8"/>
      <c r="H509" s="47"/>
      <c r="I509" s="4"/>
      <c r="J509" s="4"/>
      <c r="K509" s="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7"/>
      <c r="B510" s="47"/>
      <c r="C510" s="47"/>
      <c r="D510" s="47"/>
      <c r="E510" s="47"/>
      <c r="F510" s="9"/>
      <c r="G510" s="8"/>
      <c r="H510" s="47"/>
      <c r="I510" s="4"/>
      <c r="J510" s="4"/>
      <c r="K510" s="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7"/>
      <c r="B511" s="47"/>
      <c r="C511" s="47"/>
      <c r="D511" s="47"/>
      <c r="E511" s="47"/>
      <c r="F511" s="9"/>
      <c r="G511" s="8"/>
      <c r="H511" s="47"/>
      <c r="I511" s="4"/>
      <c r="J511" s="4"/>
      <c r="K511" s="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7"/>
      <c r="B512" s="47"/>
      <c r="C512" s="47"/>
      <c r="D512" s="47"/>
      <c r="E512" s="47"/>
      <c r="F512" s="9"/>
      <c r="G512" s="8"/>
      <c r="H512" s="47"/>
      <c r="I512" s="4"/>
      <c r="J512" s="4"/>
      <c r="K512" s="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7"/>
      <c r="B513" s="47"/>
      <c r="C513" s="47"/>
      <c r="D513" s="47"/>
      <c r="E513" s="47"/>
      <c r="F513" s="9"/>
      <c r="G513" s="8"/>
      <c r="H513" s="47"/>
      <c r="I513" s="4"/>
      <c r="J513" s="4"/>
      <c r="K513" s="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7"/>
      <c r="B514" s="47"/>
      <c r="C514" s="47"/>
      <c r="D514" s="47"/>
      <c r="E514" s="47"/>
      <c r="F514" s="9"/>
      <c r="G514" s="8"/>
      <c r="H514" s="47"/>
      <c r="I514" s="4"/>
      <c r="J514" s="4"/>
      <c r="K514" s="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7"/>
      <c r="B515" s="47"/>
      <c r="C515" s="47"/>
      <c r="D515" s="47"/>
      <c r="E515" s="47"/>
      <c r="F515" s="9"/>
      <c r="G515" s="8"/>
      <c r="H515" s="47"/>
      <c r="I515" s="4"/>
      <c r="J515" s="4"/>
      <c r="K515" s="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7"/>
      <c r="B516" s="47"/>
      <c r="C516" s="47"/>
      <c r="D516" s="47"/>
      <c r="E516" s="47"/>
      <c r="F516" s="9"/>
      <c r="G516" s="8"/>
      <c r="H516" s="47"/>
      <c r="I516" s="4"/>
      <c r="J516" s="4"/>
      <c r="K516" s="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7"/>
      <c r="B517" s="47"/>
      <c r="C517" s="47"/>
      <c r="D517" s="47"/>
      <c r="E517" s="47"/>
      <c r="F517" s="9"/>
      <c r="G517" s="8"/>
      <c r="H517" s="47"/>
      <c r="I517" s="4"/>
      <c r="J517" s="4"/>
      <c r="K517" s="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7"/>
      <c r="B518" s="47"/>
      <c r="C518" s="47"/>
      <c r="D518" s="47"/>
      <c r="E518" s="47"/>
      <c r="F518" s="9"/>
      <c r="G518" s="8"/>
      <c r="H518" s="47"/>
      <c r="I518" s="4"/>
      <c r="J518" s="4"/>
      <c r="K518" s="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7"/>
      <c r="B519" s="47"/>
      <c r="C519" s="47"/>
      <c r="D519" s="47"/>
      <c r="E519" s="47"/>
      <c r="F519" s="9"/>
      <c r="G519" s="8"/>
      <c r="H519" s="47"/>
      <c r="I519" s="4"/>
      <c r="J519" s="4"/>
      <c r="K519" s="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7"/>
      <c r="B520" s="47"/>
      <c r="C520" s="47"/>
      <c r="D520" s="47"/>
      <c r="E520" s="47"/>
      <c r="F520" s="9"/>
      <c r="G520" s="8"/>
      <c r="H520" s="47"/>
      <c r="I520" s="4"/>
      <c r="J520" s="4"/>
      <c r="K520" s="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7"/>
      <c r="B521" s="47"/>
      <c r="C521" s="47"/>
      <c r="D521" s="47"/>
      <c r="E521" s="47"/>
      <c r="F521" s="9"/>
      <c r="G521" s="8"/>
      <c r="H521" s="47"/>
      <c r="I521" s="4"/>
      <c r="J521" s="4"/>
      <c r="K521" s="5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7"/>
      <c r="B522" s="47"/>
      <c r="C522" s="47"/>
      <c r="D522" s="47"/>
      <c r="E522" s="47"/>
      <c r="F522" s="9"/>
      <c r="G522" s="8"/>
      <c r="H522" s="47"/>
      <c r="I522" s="4"/>
      <c r="J522" s="4"/>
      <c r="K522" s="5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7"/>
      <c r="B523" s="47"/>
      <c r="C523" s="47"/>
      <c r="D523" s="47"/>
      <c r="E523" s="47"/>
      <c r="F523" s="9"/>
      <c r="G523" s="8"/>
      <c r="H523" s="47"/>
      <c r="I523" s="4"/>
      <c r="J523" s="4"/>
      <c r="K523" s="5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7"/>
      <c r="B524" s="47"/>
      <c r="C524" s="47"/>
      <c r="D524" s="47"/>
      <c r="E524" s="47"/>
      <c r="F524" s="9"/>
      <c r="G524" s="8"/>
      <c r="H524" s="47"/>
      <c r="I524" s="4"/>
      <c r="J524" s="4"/>
      <c r="K524" s="5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7"/>
      <c r="B525" s="47"/>
      <c r="C525" s="47"/>
      <c r="D525" s="47"/>
      <c r="E525" s="47"/>
      <c r="F525" s="9"/>
      <c r="G525" s="8"/>
      <c r="H525" s="47"/>
      <c r="I525" s="4"/>
      <c r="J525" s="4"/>
      <c r="K525" s="5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7"/>
      <c r="B526" s="47"/>
      <c r="C526" s="47"/>
      <c r="D526" s="47"/>
      <c r="E526" s="47"/>
      <c r="F526" s="9"/>
      <c r="G526" s="8"/>
      <c r="H526" s="47"/>
      <c r="I526" s="4"/>
      <c r="J526" s="4"/>
      <c r="K526" s="5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7"/>
      <c r="B527" s="47"/>
      <c r="C527" s="47"/>
      <c r="D527" s="47"/>
      <c r="E527" s="47"/>
      <c r="F527" s="9"/>
      <c r="G527" s="8"/>
      <c r="H527" s="47"/>
      <c r="I527" s="4"/>
      <c r="J527" s="4"/>
      <c r="K527" s="5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7"/>
      <c r="B528" s="47"/>
      <c r="C528" s="47"/>
      <c r="D528" s="47"/>
      <c r="E528" s="47"/>
      <c r="F528" s="9"/>
      <c r="G528" s="8"/>
      <c r="H528" s="47"/>
      <c r="I528" s="4"/>
      <c r="J528" s="4"/>
      <c r="K528" s="5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7"/>
      <c r="B529" s="47"/>
      <c r="C529" s="47"/>
      <c r="D529" s="47"/>
      <c r="E529" s="47"/>
      <c r="F529" s="9"/>
      <c r="G529" s="8"/>
      <c r="H529" s="47"/>
      <c r="I529" s="4"/>
      <c r="J529" s="4"/>
      <c r="K529" s="5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7"/>
      <c r="B530" s="47"/>
      <c r="C530" s="47"/>
      <c r="D530" s="47"/>
      <c r="E530" s="47"/>
      <c r="F530" s="9"/>
      <c r="G530" s="8"/>
      <c r="H530" s="47"/>
      <c r="I530" s="4"/>
      <c r="J530" s="4"/>
      <c r="K530" s="5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7"/>
      <c r="B531" s="47"/>
      <c r="C531" s="47"/>
      <c r="D531" s="47"/>
      <c r="E531" s="47"/>
      <c r="F531" s="9"/>
      <c r="G531" s="8"/>
      <c r="H531" s="47"/>
      <c r="I531" s="4"/>
      <c r="J531" s="4"/>
      <c r="K531" s="5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7"/>
      <c r="B532" s="47"/>
      <c r="C532" s="47"/>
      <c r="D532" s="47"/>
      <c r="E532" s="47"/>
      <c r="F532" s="9"/>
      <c r="G532" s="8"/>
      <c r="H532" s="47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7"/>
      <c r="B533" s="47"/>
      <c r="C533" s="47"/>
      <c r="D533" s="47"/>
      <c r="E533" s="47"/>
      <c r="F533" s="9"/>
      <c r="G533" s="8"/>
      <c r="H533" s="47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7"/>
      <c r="B534" s="47"/>
      <c r="C534" s="47"/>
      <c r="D534" s="47"/>
      <c r="E534" s="47"/>
      <c r="F534" s="9"/>
      <c r="G534" s="8"/>
      <c r="H534" s="47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7"/>
      <c r="B535" s="47"/>
      <c r="C535" s="47"/>
      <c r="D535" s="47"/>
      <c r="E535" s="47"/>
      <c r="F535" s="9"/>
      <c r="G535" s="8"/>
      <c r="H535" s="47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7"/>
      <c r="B536" s="47"/>
      <c r="C536" s="47"/>
      <c r="D536" s="47"/>
      <c r="E536" s="47"/>
      <c r="F536" s="9"/>
      <c r="G536" s="8"/>
      <c r="H536" s="47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7"/>
      <c r="B537" s="47"/>
      <c r="C537" s="47"/>
      <c r="D537" s="47"/>
      <c r="E537" s="47"/>
      <c r="F537" s="9"/>
      <c r="G537" s="8"/>
      <c r="H537" s="47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7"/>
      <c r="B538" s="47"/>
      <c r="C538" s="47"/>
      <c r="D538" s="47"/>
      <c r="E538" s="47"/>
      <c r="F538" s="9"/>
      <c r="G538" s="8"/>
      <c r="H538" s="47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7"/>
      <c r="B539" s="47"/>
      <c r="C539" s="47"/>
      <c r="D539" s="47"/>
      <c r="E539" s="47"/>
      <c r="F539" s="9"/>
      <c r="G539" s="8"/>
      <c r="H539" s="47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7"/>
      <c r="B540" s="47"/>
      <c r="C540" s="47"/>
      <c r="D540" s="47"/>
      <c r="E540" s="47"/>
      <c r="F540" s="9"/>
      <c r="G540" s="8"/>
      <c r="H540" s="47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7"/>
      <c r="B541" s="47"/>
      <c r="C541" s="47"/>
      <c r="D541" s="47"/>
      <c r="E541" s="47"/>
      <c r="F541" s="9"/>
      <c r="G541" s="8"/>
      <c r="H541" s="47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7"/>
      <c r="B542" s="47"/>
      <c r="C542" s="47"/>
      <c r="D542" s="47"/>
      <c r="E542" s="47"/>
      <c r="F542" s="9"/>
      <c r="G542" s="8"/>
      <c r="H542" s="47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7"/>
      <c r="B543" s="47"/>
      <c r="C543" s="47"/>
      <c r="D543" s="47"/>
      <c r="E543" s="47"/>
      <c r="F543" s="9"/>
      <c r="G543" s="8"/>
      <c r="H543" s="47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7"/>
      <c r="B544" s="47"/>
      <c r="C544" s="47"/>
      <c r="D544" s="47"/>
      <c r="E544" s="47"/>
      <c r="F544" s="9"/>
      <c r="G544" s="8"/>
      <c r="H544" s="47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7"/>
      <c r="B545" s="47"/>
      <c r="C545" s="47"/>
      <c r="D545" s="47"/>
      <c r="E545" s="47"/>
      <c r="F545" s="9"/>
      <c r="G545" s="8"/>
      <c r="H545" s="47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7"/>
      <c r="B546" s="47"/>
      <c r="C546" s="47"/>
      <c r="D546" s="47"/>
      <c r="E546" s="47"/>
      <c r="F546" s="9"/>
      <c r="G546" s="8"/>
      <c r="H546" s="47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7"/>
      <c r="B547" s="47"/>
      <c r="C547" s="47"/>
      <c r="D547" s="47"/>
      <c r="E547" s="47"/>
      <c r="F547" s="9"/>
      <c r="G547" s="8"/>
      <c r="H547" s="4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7"/>
      <c r="B548" s="47"/>
      <c r="C548" s="47"/>
      <c r="D548" s="47"/>
      <c r="E548" s="47"/>
      <c r="F548" s="9"/>
      <c r="G548" s="8"/>
      <c r="H548" s="47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7"/>
      <c r="B549" s="47"/>
      <c r="C549" s="47"/>
      <c r="D549" s="47"/>
      <c r="E549" s="47"/>
      <c r="F549" s="9"/>
      <c r="G549" s="8"/>
      <c r="H549" s="4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7"/>
      <c r="B550" s="47"/>
      <c r="C550" s="47"/>
      <c r="D550" s="47"/>
      <c r="E550" s="47"/>
      <c r="F550" s="9"/>
      <c r="G550" s="8"/>
      <c r="H550" s="47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7"/>
      <c r="B551" s="47"/>
      <c r="C551" s="47"/>
      <c r="D551" s="47"/>
      <c r="E551" s="47"/>
      <c r="F551" s="9"/>
      <c r="G551" s="8"/>
      <c r="H551" s="47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7"/>
      <c r="B552" s="47"/>
      <c r="C552" s="47"/>
      <c r="D552" s="47"/>
      <c r="E552" s="47"/>
      <c r="F552" s="9"/>
      <c r="G552" s="8"/>
      <c r="H552" s="47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7"/>
      <c r="B553" s="47"/>
      <c r="C553" s="47"/>
      <c r="D553" s="47"/>
      <c r="E553" s="47"/>
      <c r="F553" s="9"/>
      <c r="G553" s="8"/>
      <c r="H553" s="47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7"/>
      <c r="B554" s="47"/>
      <c r="C554" s="47"/>
      <c r="D554" s="47"/>
      <c r="E554" s="47"/>
      <c r="F554" s="9"/>
      <c r="G554" s="8"/>
      <c r="H554" s="47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7"/>
      <c r="B555" s="47"/>
      <c r="C555" s="47"/>
      <c r="D555" s="47"/>
      <c r="E555" s="47"/>
      <c r="F555" s="9"/>
      <c r="G555" s="8"/>
      <c r="H555" s="47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7"/>
      <c r="B556" s="47"/>
      <c r="C556" s="47"/>
      <c r="D556" s="47"/>
      <c r="E556" s="47"/>
      <c r="F556" s="9"/>
      <c r="G556" s="8"/>
      <c r="H556" s="47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7"/>
      <c r="B557" s="47"/>
      <c r="C557" s="47"/>
      <c r="D557" s="47"/>
      <c r="E557" s="47"/>
      <c r="F557" s="9"/>
      <c r="G557" s="8"/>
      <c r="H557" s="47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7"/>
      <c r="B558" s="47"/>
      <c r="C558" s="47"/>
      <c r="D558" s="47"/>
      <c r="E558" s="47"/>
      <c r="F558" s="9"/>
      <c r="G558" s="8"/>
      <c r="H558" s="47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7"/>
      <c r="B559" s="47"/>
      <c r="C559" s="47"/>
      <c r="D559" s="47"/>
      <c r="E559" s="47"/>
      <c r="F559" s="9"/>
      <c r="G559" s="8"/>
      <c r="H559" s="47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7"/>
      <c r="B560" s="47"/>
      <c r="C560" s="47"/>
      <c r="D560" s="47"/>
      <c r="E560" s="47"/>
      <c r="F560" s="9"/>
      <c r="G560" s="8"/>
      <c r="H560" s="47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7"/>
      <c r="B561" s="47"/>
      <c r="C561" s="47"/>
      <c r="D561" s="47"/>
      <c r="E561" s="47"/>
      <c r="F561" s="9"/>
      <c r="G561" s="8"/>
      <c r="H561" s="47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7"/>
      <c r="B562" s="47"/>
      <c r="C562" s="47"/>
      <c r="D562" s="47"/>
      <c r="E562" s="47"/>
      <c r="F562" s="9"/>
      <c r="G562" s="8"/>
      <c r="H562" s="47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7"/>
      <c r="B563" s="47"/>
      <c r="C563" s="47"/>
      <c r="D563" s="47"/>
      <c r="E563" s="47"/>
      <c r="F563" s="9"/>
      <c r="G563" s="8"/>
      <c r="H563" s="47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7"/>
      <c r="B564" s="47"/>
      <c r="C564" s="47"/>
      <c r="D564" s="47"/>
      <c r="E564" s="47"/>
      <c r="F564" s="9"/>
      <c r="G564" s="8"/>
      <c r="H564" s="47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7"/>
      <c r="B565" s="47"/>
      <c r="C565" s="47"/>
      <c r="D565" s="47"/>
      <c r="E565" s="47"/>
      <c r="F565" s="9"/>
      <c r="G565" s="8"/>
      <c r="H565" s="47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7"/>
      <c r="B566" s="47"/>
      <c r="C566" s="47"/>
      <c r="D566" s="47"/>
      <c r="E566" s="47"/>
      <c r="F566" s="9"/>
      <c r="G566" s="8"/>
      <c r="H566" s="47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7"/>
      <c r="B567" s="47"/>
      <c r="C567" s="47"/>
      <c r="D567" s="47"/>
      <c r="E567" s="47"/>
      <c r="F567" s="9"/>
      <c r="G567" s="8"/>
      <c r="H567" s="47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7"/>
      <c r="B568" s="47"/>
      <c r="C568" s="47"/>
      <c r="D568" s="47"/>
      <c r="E568" s="47"/>
      <c r="F568" s="9"/>
      <c r="G568" s="8"/>
      <c r="H568" s="47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7"/>
      <c r="B569" s="47"/>
      <c r="C569" s="47"/>
      <c r="D569" s="47"/>
      <c r="E569" s="47"/>
      <c r="F569" s="9"/>
      <c r="G569" s="8"/>
      <c r="H569" s="47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7"/>
      <c r="B570" s="47"/>
      <c r="C570" s="47"/>
      <c r="D570" s="47"/>
      <c r="E570" s="47"/>
      <c r="F570" s="9"/>
      <c r="G570" s="8"/>
      <c r="H570" s="47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7"/>
      <c r="B571" s="47"/>
      <c r="C571" s="47"/>
      <c r="D571" s="47"/>
      <c r="E571" s="47"/>
      <c r="F571" s="9"/>
      <c r="G571" s="8"/>
      <c r="H571" s="47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7"/>
      <c r="B572" s="47"/>
      <c r="C572" s="47"/>
      <c r="D572" s="47"/>
      <c r="E572" s="47"/>
      <c r="F572" s="9"/>
      <c r="G572" s="8"/>
      <c r="H572" s="47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7"/>
      <c r="B573" s="47"/>
      <c r="C573" s="47"/>
      <c r="D573" s="47"/>
      <c r="E573" s="47"/>
      <c r="F573" s="9"/>
      <c r="G573" s="8"/>
      <c r="H573" s="47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7"/>
      <c r="B574" s="47"/>
      <c r="C574" s="47"/>
      <c r="D574" s="47"/>
      <c r="E574" s="47"/>
      <c r="F574" s="9"/>
      <c r="G574" s="8"/>
      <c r="H574" s="47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7"/>
      <c r="B575" s="47"/>
      <c r="C575" s="47"/>
      <c r="D575" s="47"/>
      <c r="E575" s="47"/>
      <c r="F575" s="9"/>
      <c r="G575" s="8"/>
      <c r="H575" s="47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7"/>
      <c r="B576" s="47"/>
      <c r="C576" s="47"/>
      <c r="D576" s="47"/>
      <c r="E576" s="47"/>
      <c r="F576" s="9"/>
      <c r="G576" s="8"/>
      <c r="H576" s="47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7"/>
      <c r="B577" s="47"/>
      <c r="C577" s="47"/>
      <c r="D577" s="47"/>
      <c r="E577" s="47"/>
      <c r="F577" s="9"/>
      <c r="G577" s="8"/>
      <c r="H577" s="47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7"/>
      <c r="B578" s="47"/>
      <c r="C578" s="47"/>
      <c r="D578" s="47"/>
      <c r="E578" s="47"/>
      <c r="F578" s="9"/>
      <c r="G578" s="8"/>
      <c r="H578" s="4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7"/>
      <c r="B579" s="47"/>
      <c r="C579" s="47"/>
      <c r="D579" s="47"/>
      <c r="E579" s="47"/>
      <c r="F579" s="9"/>
      <c r="G579" s="8"/>
      <c r="H579" s="47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7"/>
      <c r="B580" s="47"/>
      <c r="C580" s="47"/>
      <c r="D580" s="47"/>
      <c r="E580" s="47"/>
      <c r="F580" s="9"/>
      <c r="G580" s="8"/>
      <c r="H580" s="4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7"/>
      <c r="B581" s="47"/>
      <c r="C581" s="47"/>
      <c r="D581" s="47"/>
      <c r="E581" s="47"/>
      <c r="F581" s="9"/>
      <c r="G581" s="8"/>
      <c r="H581" s="47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7"/>
      <c r="B582" s="47"/>
      <c r="C582" s="47"/>
      <c r="D582" s="47"/>
      <c r="E582" s="47"/>
      <c r="F582" s="9"/>
      <c r="G582" s="8"/>
      <c r="H582" s="47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7"/>
      <c r="B583" s="47"/>
      <c r="C583" s="47"/>
      <c r="D583" s="47"/>
      <c r="E583" s="47"/>
      <c r="F583" s="9"/>
      <c r="G583" s="8"/>
      <c r="H583" s="47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7"/>
      <c r="B584" s="47"/>
      <c r="C584" s="47"/>
      <c r="D584" s="47"/>
      <c r="E584" s="47"/>
      <c r="F584" s="9"/>
      <c r="G584" s="8"/>
      <c r="H584" s="47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7"/>
      <c r="B585" s="47"/>
      <c r="C585" s="47"/>
      <c r="D585" s="47"/>
      <c r="E585" s="47"/>
      <c r="F585" s="9"/>
      <c r="G585" s="8"/>
      <c r="H585" s="47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7"/>
      <c r="B586" s="47"/>
      <c r="C586" s="47"/>
      <c r="D586" s="47"/>
      <c r="E586" s="47"/>
      <c r="F586" s="9"/>
      <c r="G586" s="8"/>
      <c r="H586" s="47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7"/>
      <c r="B587" s="47"/>
      <c r="C587" s="47"/>
      <c r="D587" s="47"/>
      <c r="E587" s="47"/>
      <c r="F587" s="9"/>
      <c r="G587" s="8"/>
      <c r="H587" s="47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7"/>
      <c r="B588" s="47"/>
      <c r="C588" s="47"/>
      <c r="D588" s="47"/>
      <c r="E588" s="47"/>
      <c r="F588" s="9"/>
      <c r="G588" s="8"/>
      <c r="H588" s="47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7"/>
      <c r="B589" s="47"/>
      <c r="C589" s="47"/>
      <c r="D589" s="47"/>
      <c r="E589" s="47"/>
      <c r="F589" s="9"/>
      <c r="G589" s="8"/>
      <c r="H589" s="47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7"/>
      <c r="B590" s="47"/>
      <c r="C590" s="47"/>
      <c r="D590" s="47"/>
      <c r="E590" s="47"/>
      <c r="F590" s="9"/>
      <c r="G590" s="8"/>
      <c r="H590" s="47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7"/>
      <c r="B591" s="47"/>
      <c r="C591" s="47"/>
      <c r="D591" s="47"/>
      <c r="E591" s="47"/>
      <c r="F591" s="9"/>
      <c r="G591" s="8"/>
      <c r="H591" s="47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7"/>
      <c r="B592" s="47"/>
      <c r="C592" s="47"/>
      <c r="D592" s="47"/>
      <c r="E592" s="47"/>
      <c r="F592" s="9"/>
      <c r="G592" s="8"/>
      <c r="H592" s="4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7"/>
      <c r="B593" s="47"/>
      <c r="C593" s="47"/>
      <c r="D593" s="47"/>
      <c r="E593" s="47"/>
      <c r="F593" s="9"/>
      <c r="G593" s="8"/>
      <c r="H593" s="47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7"/>
      <c r="B594" s="47"/>
      <c r="C594" s="47"/>
      <c r="D594" s="47"/>
      <c r="E594" s="47"/>
      <c r="F594" s="9"/>
      <c r="G594" s="8"/>
      <c r="H594" s="47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7"/>
      <c r="B595" s="47"/>
      <c r="C595" s="47"/>
      <c r="D595" s="47"/>
      <c r="E595" s="47"/>
      <c r="F595" s="9"/>
      <c r="G595" s="8"/>
      <c r="H595" s="4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7"/>
      <c r="B596" s="47"/>
      <c r="C596" s="47"/>
      <c r="D596" s="47"/>
      <c r="E596" s="47"/>
      <c r="F596" s="9"/>
      <c r="G596" s="8"/>
      <c r="H596" s="47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7"/>
      <c r="B597" s="47"/>
      <c r="C597" s="47"/>
      <c r="D597" s="47"/>
      <c r="E597" s="47"/>
      <c r="F597" s="9"/>
      <c r="G597" s="8"/>
      <c r="H597" s="47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7"/>
      <c r="B598" s="47"/>
      <c r="C598" s="47"/>
      <c r="D598" s="47"/>
      <c r="E598" s="47"/>
      <c r="F598" s="9"/>
      <c r="G598" s="8"/>
      <c r="H598" s="47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7"/>
      <c r="B599" s="47"/>
      <c r="C599" s="47"/>
      <c r="D599" s="47"/>
      <c r="E599" s="47"/>
      <c r="F599" s="9"/>
      <c r="G599" s="8"/>
      <c r="H599" s="47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7"/>
      <c r="B600" s="47"/>
      <c r="C600" s="47"/>
      <c r="D600" s="47"/>
      <c r="E600" s="47"/>
      <c r="F600" s="9"/>
      <c r="G600" s="8"/>
      <c r="H600" s="47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7"/>
      <c r="B601" s="47"/>
      <c r="C601" s="47"/>
      <c r="D601" s="47"/>
      <c r="E601" s="47"/>
      <c r="F601" s="9"/>
      <c r="G601" s="8"/>
      <c r="H601" s="47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7"/>
      <c r="B602" s="47"/>
      <c r="C602" s="47"/>
      <c r="D602" s="47"/>
      <c r="E602" s="47"/>
      <c r="F602" s="9"/>
      <c r="G602" s="8"/>
      <c r="H602" s="47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7"/>
      <c r="B603" s="47"/>
      <c r="C603" s="47"/>
      <c r="D603" s="47"/>
      <c r="E603" s="47"/>
      <c r="F603" s="9"/>
      <c r="G603" s="8"/>
      <c r="H603" s="47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7"/>
      <c r="B604" s="47"/>
      <c r="C604" s="47"/>
      <c r="D604" s="47"/>
      <c r="E604" s="47"/>
      <c r="F604" s="9"/>
      <c r="G604" s="8"/>
      <c r="H604" s="47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7"/>
      <c r="B605" s="47"/>
      <c r="C605" s="47"/>
      <c r="D605" s="47"/>
      <c r="E605" s="47"/>
      <c r="F605" s="9"/>
      <c r="G605" s="8"/>
      <c r="H605" s="47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7"/>
      <c r="B606" s="47"/>
      <c r="C606" s="47"/>
      <c r="D606" s="47"/>
      <c r="E606" s="47"/>
      <c r="F606" s="9"/>
      <c r="G606" s="8"/>
      <c r="H606" s="4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7"/>
      <c r="B607" s="47"/>
      <c r="C607" s="47"/>
      <c r="D607" s="47"/>
      <c r="E607" s="47"/>
      <c r="F607" s="9"/>
      <c r="G607" s="8"/>
      <c r="H607" s="47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7"/>
      <c r="B608" s="47"/>
      <c r="C608" s="47"/>
      <c r="D608" s="47"/>
      <c r="E608" s="47"/>
      <c r="F608" s="9"/>
      <c r="G608" s="8"/>
      <c r="H608" s="47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7"/>
      <c r="B609" s="47"/>
      <c r="C609" s="47"/>
      <c r="D609" s="47"/>
      <c r="E609" s="47"/>
      <c r="F609" s="9"/>
      <c r="G609" s="8"/>
      <c r="H609" s="4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7"/>
      <c r="B610" s="47"/>
      <c r="C610" s="47"/>
      <c r="D610" s="47"/>
      <c r="E610" s="47"/>
      <c r="F610" s="9"/>
      <c r="G610" s="8"/>
      <c r="H610" s="47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7"/>
      <c r="B611" s="47"/>
      <c r="C611" s="47"/>
      <c r="D611" s="47"/>
      <c r="E611" s="47"/>
      <c r="F611" s="9"/>
      <c r="G611" s="8"/>
      <c r="H611" s="4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7"/>
      <c r="B612" s="47"/>
      <c r="C612" s="47"/>
      <c r="D612" s="47"/>
      <c r="E612" s="47"/>
      <c r="F612" s="9"/>
      <c r="G612" s="8"/>
      <c r="H612" s="47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7"/>
      <c r="B613" s="47"/>
      <c r="C613" s="47"/>
      <c r="D613" s="47"/>
      <c r="E613" s="47"/>
      <c r="F613" s="9"/>
      <c r="G613" s="8"/>
      <c r="H613" s="47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7"/>
      <c r="B614" s="47"/>
      <c r="C614" s="47"/>
      <c r="D614" s="47"/>
      <c r="E614" s="47"/>
      <c r="F614" s="9"/>
      <c r="G614" s="8"/>
      <c r="H614" s="47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7"/>
      <c r="B615" s="47"/>
      <c r="C615" s="47"/>
      <c r="D615" s="47"/>
      <c r="E615" s="47"/>
      <c r="F615" s="9"/>
      <c r="G615" s="8"/>
      <c r="H615" s="47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7"/>
      <c r="B616" s="47"/>
      <c r="C616" s="47"/>
      <c r="D616" s="47"/>
      <c r="E616" s="47"/>
      <c r="F616" s="9"/>
      <c r="G616" s="8"/>
      <c r="H616" s="47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7"/>
      <c r="B617" s="47"/>
      <c r="C617" s="47"/>
      <c r="D617" s="47"/>
      <c r="E617" s="47"/>
      <c r="F617" s="9"/>
      <c r="G617" s="8"/>
      <c r="H617" s="47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7"/>
      <c r="B618" s="47"/>
      <c r="C618" s="47"/>
      <c r="D618" s="47"/>
      <c r="E618" s="47"/>
      <c r="F618" s="9"/>
      <c r="G618" s="8"/>
      <c r="H618" s="47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7"/>
      <c r="B619" s="47"/>
      <c r="C619" s="47"/>
      <c r="D619" s="47"/>
      <c r="E619" s="47"/>
      <c r="F619" s="9"/>
      <c r="G619" s="8"/>
      <c r="H619" s="47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7"/>
      <c r="B620" s="47"/>
      <c r="C620" s="47"/>
      <c r="D620" s="47"/>
      <c r="E620" s="47"/>
      <c r="F620" s="9"/>
      <c r="G620" s="8"/>
      <c r="H620" s="47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7"/>
      <c r="B621" s="47"/>
      <c r="C621" s="47"/>
      <c r="D621" s="47"/>
      <c r="E621" s="47"/>
      <c r="F621" s="9"/>
      <c r="G621" s="8"/>
      <c r="H621" s="47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7"/>
      <c r="B622" s="47"/>
      <c r="C622" s="47"/>
      <c r="D622" s="47"/>
      <c r="E622" s="47"/>
      <c r="F622" s="9"/>
      <c r="G622" s="8"/>
      <c r="H622" s="47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7"/>
      <c r="B623" s="47"/>
      <c r="C623" s="47"/>
      <c r="D623" s="47"/>
      <c r="E623" s="47"/>
      <c r="F623" s="9"/>
      <c r="G623" s="8"/>
      <c r="H623" s="47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7"/>
      <c r="B624" s="47"/>
      <c r="C624" s="47"/>
      <c r="D624" s="47"/>
      <c r="E624" s="47"/>
      <c r="F624" s="9"/>
      <c r="G624" s="8"/>
      <c r="H624" s="47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7"/>
      <c r="B625" s="47"/>
      <c r="C625" s="47"/>
      <c r="D625" s="47"/>
      <c r="E625" s="47"/>
      <c r="F625" s="9"/>
      <c r="G625" s="8"/>
      <c r="H625" s="47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7"/>
      <c r="B626" s="47"/>
      <c r="C626" s="47"/>
      <c r="D626" s="47"/>
      <c r="E626" s="47"/>
      <c r="F626" s="9"/>
      <c r="G626" s="8"/>
      <c r="H626" s="47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7"/>
      <c r="B627" s="47"/>
      <c r="C627" s="47"/>
      <c r="D627" s="47"/>
      <c r="E627" s="47"/>
      <c r="F627" s="9"/>
      <c r="G627" s="8"/>
      <c r="H627" s="47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7"/>
      <c r="B628" s="47"/>
      <c r="C628" s="47"/>
      <c r="D628" s="47"/>
      <c r="E628" s="47"/>
      <c r="F628" s="9"/>
      <c r="G628" s="8"/>
      <c r="H628" s="47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7"/>
      <c r="B629" s="47"/>
      <c r="C629" s="47"/>
      <c r="D629" s="47"/>
      <c r="E629" s="47"/>
      <c r="F629" s="9"/>
      <c r="G629" s="8"/>
      <c r="H629" s="47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7"/>
      <c r="B630" s="47"/>
      <c r="C630" s="47"/>
      <c r="D630" s="47"/>
      <c r="E630" s="47"/>
      <c r="F630" s="9"/>
      <c r="G630" s="8"/>
      <c r="H630" s="47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7"/>
      <c r="B631" s="47"/>
      <c r="C631" s="47"/>
      <c r="D631" s="47"/>
      <c r="E631" s="47"/>
      <c r="F631" s="9"/>
      <c r="G631" s="8"/>
      <c r="H631" s="47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7"/>
      <c r="B632" s="47"/>
      <c r="C632" s="47"/>
      <c r="D632" s="47"/>
      <c r="E632" s="47"/>
      <c r="F632" s="9"/>
      <c r="G632" s="8"/>
      <c r="H632" s="47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7"/>
      <c r="B633" s="47"/>
      <c r="C633" s="47"/>
      <c r="D633" s="47"/>
      <c r="E633" s="47"/>
      <c r="F633" s="9"/>
      <c r="G633" s="8"/>
      <c r="H633" s="47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7"/>
      <c r="B634" s="47"/>
      <c r="C634" s="47"/>
      <c r="D634" s="47"/>
      <c r="E634" s="47"/>
      <c r="F634" s="9"/>
      <c r="G634" s="8"/>
      <c r="H634" s="47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7"/>
      <c r="B635" s="47"/>
      <c r="C635" s="47"/>
      <c r="D635" s="47"/>
      <c r="E635" s="47"/>
      <c r="F635" s="9"/>
      <c r="G635" s="8"/>
      <c r="H635" s="47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7"/>
      <c r="B636" s="47"/>
      <c r="C636" s="47"/>
      <c r="D636" s="47"/>
      <c r="E636" s="47"/>
      <c r="F636" s="9"/>
      <c r="G636" s="8"/>
      <c r="H636" s="47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7"/>
      <c r="B637" s="47"/>
      <c r="C637" s="47"/>
      <c r="D637" s="47"/>
      <c r="E637" s="47"/>
      <c r="F637" s="9"/>
      <c r="G637" s="8"/>
      <c r="H637" s="47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7"/>
      <c r="B638" s="47"/>
      <c r="C638" s="47"/>
      <c r="D638" s="47"/>
      <c r="E638" s="47"/>
      <c r="F638" s="9"/>
      <c r="G638" s="8"/>
      <c r="H638" s="47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7"/>
      <c r="B639" s="47"/>
      <c r="C639" s="47"/>
      <c r="D639" s="47"/>
      <c r="E639" s="47"/>
      <c r="F639" s="9"/>
      <c r="G639" s="8"/>
      <c r="H639" s="47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7"/>
      <c r="B640" s="47"/>
      <c r="C640" s="47"/>
      <c r="D640" s="47"/>
      <c r="E640" s="47"/>
      <c r="F640" s="9"/>
      <c r="G640" s="8"/>
      <c r="H640" s="47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7"/>
      <c r="B641" s="47"/>
      <c r="C641" s="47"/>
      <c r="D641" s="47"/>
      <c r="E641" s="47"/>
      <c r="F641" s="9"/>
      <c r="G641" s="8"/>
      <c r="H641" s="47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7"/>
      <c r="B642" s="47"/>
      <c r="C642" s="47"/>
      <c r="D642" s="47"/>
      <c r="E642" s="47"/>
      <c r="F642" s="9"/>
      <c r="G642" s="8"/>
      <c r="H642" s="47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7"/>
      <c r="B643" s="47"/>
      <c r="C643" s="47"/>
      <c r="D643" s="47"/>
      <c r="E643" s="47"/>
      <c r="F643" s="9"/>
      <c r="G643" s="8"/>
      <c r="H643" s="4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7"/>
      <c r="B644" s="47"/>
      <c r="C644" s="47"/>
      <c r="D644" s="47"/>
      <c r="E644" s="47"/>
      <c r="F644" s="9"/>
      <c r="G644" s="8"/>
      <c r="H644" s="47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7"/>
      <c r="B645" s="47"/>
      <c r="C645" s="47"/>
      <c r="D645" s="47"/>
      <c r="E645" s="47"/>
      <c r="F645" s="9"/>
      <c r="G645" s="8"/>
      <c r="H645" s="4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7"/>
      <c r="B646" s="47"/>
      <c r="C646" s="47"/>
      <c r="D646" s="47"/>
      <c r="E646" s="47"/>
      <c r="F646" s="9"/>
      <c r="G646" s="8"/>
      <c r="H646" s="47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7"/>
      <c r="B647" s="47"/>
      <c r="C647" s="47"/>
      <c r="D647" s="47"/>
      <c r="E647" s="47"/>
      <c r="F647" s="9"/>
      <c r="G647" s="8"/>
      <c r="H647" s="47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7"/>
      <c r="B648" s="47"/>
      <c r="C648" s="47"/>
      <c r="D648" s="47"/>
      <c r="E648" s="47"/>
      <c r="F648" s="9"/>
      <c r="G648" s="8"/>
      <c r="H648" s="47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7"/>
      <c r="B649" s="47"/>
      <c r="C649" s="47"/>
      <c r="D649" s="47"/>
      <c r="E649" s="47"/>
      <c r="F649" s="9"/>
      <c r="G649" s="8"/>
      <c r="H649" s="47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7"/>
      <c r="B650" s="47"/>
      <c r="C650" s="47"/>
      <c r="D650" s="47"/>
      <c r="E650" s="47"/>
      <c r="F650" s="9"/>
      <c r="G650" s="8"/>
      <c r="H650" s="47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7"/>
      <c r="B651" s="47"/>
      <c r="C651" s="47"/>
      <c r="D651" s="47"/>
      <c r="E651" s="47"/>
      <c r="F651" s="9"/>
      <c r="G651" s="8"/>
      <c r="H651" s="47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7"/>
      <c r="B652" s="47"/>
      <c r="C652" s="47"/>
      <c r="D652" s="47"/>
      <c r="E652" s="47"/>
      <c r="F652" s="9"/>
      <c r="G652" s="8"/>
      <c r="H652" s="47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7"/>
      <c r="B653" s="47"/>
      <c r="C653" s="47"/>
      <c r="D653" s="47"/>
      <c r="E653" s="47"/>
      <c r="F653" s="9"/>
      <c r="G653" s="8"/>
      <c r="H653" s="47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7"/>
      <c r="B654" s="47"/>
      <c r="C654" s="47"/>
      <c r="D654" s="47"/>
      <c r="E654" s="47"/>
      <c r="F654" s="9"/>
      <c r="G654" s="8"/>
      <c r="H654" s="47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7"/>
      <c r="B655" s="47"/>
      <c r="C655" s="47"/>
      <c r="D655" s="47"/>
      <c r="E655" s="47"/>
      <c r="F655" s="9"/>
      <c r="G655" s="8"/>
      <c r="H655" s="47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7"/>
      <c r="B656" s="47"/>
      <c r="C656" s="47"/>
      <c r="D656" s="47"/>
      <c r="E656" s="47"/>
      <c r="F656" s="9"/>
      <c r="G656" s="8"/>
      <c r="H656" s="47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7"/>
      <c r="B657" s="47"/>
      <c r="C657" s="47"/>
      <c r="D657" s="47"/>
      <c r="E657" s="47"/>
      <c r="F657" s="9"/>
      <c r="G657" s="8"/>
      <c r="H657" s="47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7"/>
      <c r="B658" s="47"/>
      <c r="C658" s="47"/>
      <c r="D658" s="47"/>
      <c r="E658" s="47"/>
      <c r="F658" s="9"/>
      <c r="G658" s="8"/>
      <c r="H658" s="47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7"/>
      <c r="B659" s="47"/>
      <c r="C659" s="47"/>
      <c r="D659" s="47"/>
      <c r="E659" s="47"/>
      <c r="F659" s="9"/>
      <c r="G659" s="8"/>
      <c r="H659" s="47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7"/>
      <c r="B660" s="47"/>
      <c r="C660" s="47"/>
      <c r="D660" s="47"/>
      <c r="E660" s="47"/>
      <c r="F660" s="9"/>
      <c r="G660" s="8"/>
      <c r="H660" s="47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7"/>
      <c r="B661" s="47"/>
      <c r="C661" s="47"/>
      <c r="D661" s="47"/>
      <c r="E661" s="47"/>
      <c r="F661" s="9"/>
      <c r="G661" s="8"/>
      <c r="H661" s="47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7"/>
      <c r="B662" s="47"/>
      <c r="C662" s="47"/>
      <c r="D662" s="47"/>
      <c r="E662" s="47"/>
      <c r="F662" s="9"/>
      <c r="G662" s="8"/>
      <c r="H662" s="47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7"/>
      <c r="B663" s="47"/>
      <c r="C663" s="47"/>
      <c r="D663" s="47"/>
      <c r="E663" s="47"/>
      <c r="F663" s="9"/>
      <c r="G663" s="8"/>
      <c r="H663" s="47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7"/>
      <c r="B664" s="47"/>
      <c r="C664" s="47"/>
      <c r="D664" s="47"/>
      <c r="E664" s="47"/>
      <c r="F664" s="9"/>
      <c r="G664" s="8"/>
      <c r="H664" s="47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7"/>
      <c r="B665" s="47"/>
      <c r="C665" s="47"/>
      <c r="D665" s="47"/>
      <c r="E665" s="47"/>
      <c r="F665" s="9"/>
      <c r="G665" s="8"/>
      <c r="H665" s="47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7"/>
      <c r="B666" s="47"/>
      <c r="C666" s="47"/>
      <c r="D666" s="47"/>
      <c r="E666" s="47"/>
      <c r="F666" s="9"/>
      <c r="G666" s="8"/>
      <c r="H666" s="47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7"/>
      <c r="B667" s="47"/>
      <c r="C667" s="47"/>
      <c r="D667" s="47"/>
      <c r="E667" s="47"/>
      <c r="F667" s="9"/>
      <c r="G667" s="8"/>
      <c r="H667" s="47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7"/>
      <c r="B668" s="47"/>
      <c r="C668" s="47"/>
      <c r="D668" s="47"/>
      <c r="E668" s="47"/>
      <c r="F668" s="9"/>
      <c r="G668" s="8"/>
      <c r="H668" s="47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7"/>
      <c r="B669" s="47"/>
      <c r="C669" s="47"/>
      <c r="D669" s="47"/>
      <c r="E669" s="47"/>
      <c r="F669" s="9"/>
      <c r="G669" s="8"/>
      <c r="H669" s="47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7"/>
      <c r="B670" s="47"/>
      <c r="C670" s="47"/>
      <c r="D670" s="47"/>
      <c r="E670" s="47"/>
      <c r="F670" s="9"/>
      <c r="G670" s="8"/>
      <c r="H670" s="47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7"/>
      <c r="B671" s="47"/>
      <c r="C671" s="47"/>
      <c r="D671" s="47"/>
      <c r="E671" s="47"/>
      <c r="F671" s="9"/>
      <c r="G671" s="8"/>
      <c r="H671" s="47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7"/>
      <c r="B672" s="47"/>
      <c r="C672" s="47"/>
      <c r="D672" s="47"/>
      <c r="E672" s="47"/>
      <c r="F672" s="9"/>
      <c r="G672" s="8"/>
      <c r="H672" s="47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7"/>
      <c r="B673" s="47"/>
      <c r="C673" s="47"/>
      <c r="D673" s="47"/>
      <c r="E673" s="47"/>
      <c r="F673" s="9"/>
      <c r="G673" s="8"/>
      <c r="H673" s="47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7"/>
      <c r="B674" s="47"/>
      <c r="C674" s="47"/>
      <c r="D674" s="47"/>
      <c r="E674" s="47"/>
      <c r="F674" s="9"/>
      <c r="G674" s="8"/>
      <c r="H674" s="47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7"/>
      <c r="B675" s="47"/>
      <c r="C675" s="47"/>
      <c r="D675" s="47"/>
      <c r="E675" s="47"/>
      <c r="F675" s="9"/>
      <c r="G675" s="8"/>
      <c r="H675" s="47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7"/>
      <c r="B676" s="47"/>
      <c r="C676" s="47"/>
      <c r="D676" s="47"/>
      <c r="E676" s="47"/>
      <c r="F676" s="9"/>
      <c r="G676" s="8"/>
      <c r="H676" s="47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7"/>
      <c r="B677" s="47"/>
      <c r="C677" s="47"/>
      <c r="D677" s="47"/>
      <c r="E677" s="47"/>
      <c r="F677" s="9"/>
      <c r="G677" s="8"/>
      <c r="H677" s="4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7"/>
      <c r="B678" s="47"/>
      <c r="C678" s="47"/>
      <c r="D678" s="47"/>
      <c r="E678" s="47"/>
      <c r="F678" s="9"/>
      <c r="G678" s="8"/>
      <c r="H678" s="47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7"/>
      <c r="B679" s="47"/>
      <c r="C679" s="47"/>
      <c r="D679" s="47"/>
      <c r="E679" s="47"/>
      <c r="F679" s="9"/>
      <c r="G679" s="8"/>
      <c r="H679" s="47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7"/>
      <c r="B680" s="47"/>
      <c r="C680" s="47"/>
      <c r="D680" s="47"/>
      <c r="E680" s="47"/>
      <c r="F680" s="9"/>
      <c r="G680" s="8"/>
      <c r="H680" s="47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7"/>
      <c r="B681" s="47"/>
      <c r="C681" s="47"/>
      <c r="D681" s="47"/>
      <c r="E681" s="47"/>
      <c r="F681" s="9"/>
      <c r="G681" s="8"/>
      <c r="H681" s="47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7"/>
      <c r="B682" s="47"/>
      <c r="C682" s="47"/>
      <c r="D682" s="47"/>
      <c r="E682" s="47"/>
      <c r="F682" s="9"/>
      <c r="G682" s="8"/>
      <c r="H682" s="47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7"/>
      <c r="B683" s="47"/>
      <c r="C683" s="47"/>
      <c r="D683" s="47"/>
      <c r="E683" s="47"/>
      <c r="F683" s="9"/>
      <c r="G683" s="8"/>
      <c r="H683" s="47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7"/>
      <c r="B684" s="47"/>
      <c r="C684" s="47"/>
      <c r="D684" s="47"/>
      <c r="E684" s="47"/>
      <c r="F684" s="9"/>
      <c r="G684" s="8"/>
      <c r="H684" s="47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7"/>
      <c r="B685" s="47"/>
      <c r="C685" s="47"/>
      <c r="D685" s="47"/>
      <c r="E685" s="47"/>
      <c r="F685" s="9"/>
      <c r="G685" s="8"/>
      <c r="H685" s="47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7"/>
      <c r="B686" s="47"/>
      <c r="C686" s="47"/>
      <c r="D686" s="47"/>
      <c r="E686" s="47"/>
      <c r="F686" s="9"/>
      <c r="G686" s="8"/>
      <c r="H686" s="47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7"/>
      <c r="B687" s="47"/>
      <c r="C687" s="47"/>
      <c r="D687" s="47"/>
      <c r="E687" s="47"/>
      <c r="F687" s="9"/>
      <c r="G687" s="8"/>
      <c r="H687" s="47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7"/>
      <c r="B688" s="47"/>
      <c r="C688" s="47"/>
      <c r="D688" s="47"/>
      <c r="E688" s="47"/>
      <c r="F688" s="9"/>
      <c r="G688" s="8"/>
      <c r="H688" s="47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7"/>
      <c r="B689" s="47"/>
      <c r="C689" s="47"/>
      <c r="D689" s="47"/>
      <c r="E689" s="47"/>
      <c r="F689" s="9"/>
      <c r="G689" s="8"/>
      <c r="H689" s="47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7"/>
      <c r="B690" s="47"/>
      <c r="C690" s="47"/>
      <c r="D690" s="47"/>
      <c r="E690" s="47"/>
      <c r="F690" s="9"/>
      <c r="G690" s="8"/>
      <c r="H690" s="47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7"/>
      <c r="B691" s="47"/>
      <c r="C691" s="47"/>
      <c r="D691" s="47"/>
      <c r="E691" s="47"/>
      <c r="F691" s="9"/>
      <c r="G691" s="8"/>
      <c r="H691" s="47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7"/>
      <c r="B692" s="47"/>
      <c r="C692" s="47"/>
      <c r="D692" s="47"/>
      <c r="E692" s="47"/>
      <c r="F692" s="9"/>
      <c r="G692" s="8"/>
      <c r="H692" s="47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7"/>
      <c r="B693" s="47"/>
      <c r="C693" s="47"/>
      <c r="D693" s="47"/>
      <c r="E693" s="47"/>
      <c r="F693" s="9"/>
      <c r="G693" s="8"/>
      <c r="H693" s="47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7"/>
      <c r="B694" s="47"/>
      <c r="C694" s="47"/>
      <c r="D694" s="47"/>
      <c r="E694" s="47"/>
      <c r="F694" s="9"/>
      <c r="G694" s="8"/>
      <c r="H694" s="47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7"/>
      <c r="B695" s="47"/>
      <c r="C695" s="47"/>
      <c r="D695" s="47"/>
      <c r="E695" s="47"/>
      <c r="F695" s="9"/>
      <c r="G695" s="8"/>
      <c r="H695" s="47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7"/>
      <c r="B696" s="47"/>
      <c r="C696" s="47"/>
      <c r="D696" s="47"/>
      <c r="E696" s="47"/>
      <c r="F696" s="9"/>
      <c r="G696" s="8"/>
      <c r="H696" s="47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7"/>
      <c r="B697" s="47"/>
      <c r="C697" s="47"/>
      <c r="D697" s="47"/>
      <c r="E697" s="47"/>
      <c r="F697" s="9"/>
      <c r="G697" s="8"/>
      <c r="H697" s="47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7"/>
      <c r="B698" s="47"/>
      <c r="C698" s="47"/>
      <c r="D698" s="47"/>
      <c r="E698" s="47"/>
      <c r="F698" s="9"/>
      <c r="G698" s="8"/>
      <c r="H698" s="47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7"/>
      <c r="B699" s="47"/>
      <c r="C699" s="47"/>
      <c r="D699" s="47"/>
      <c r="E699" s="47"/>
      <c r="F699" s="9"/>
      <c r="G699" s="8"/>
      <c r="H699" s="47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7"/>
      <c r="B700" s="47"/>
      <c r="C700" s="47"/>
      <c r="D700" s="47"/>
      <c r="E700" s="47"/>
      <c r="F700" s="9"/>
      <c r="G700" s="8"/>
      <c r="H700" s="47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7"/>
      <c r="B701" s="47"/>
      <c r="C701" s="47"/>
      <c r="D701" s="47"/>
      <c r="E701" s="47"/>
      <c r="F701" s="9"/>
      <c r="G701" s="8"/>
      <c r="H701" s="47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7"/>
      <c r="B702" s="47"/>
      <c r="C702" s="47"/>
      <c r="D702" s="47"/>
      <c r="E702" s="47"/>
      <c r="F702" s="9"/>
      <c r="G702" s="8"/>
      <c r="H702" s="47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7"/>
      <c r="B703" s="47"/>
      <c r="C703" s="47"/>
      <c r="D703" s="47"/>
      <c r="E703" s="47"/>
      <c r="F703" s="9"/>
      <c r="G703" s="8"/>
      <c r="H703" s="47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7"/>
      <c r="B704" s="47"/>
      <c r="C704" s="47"/>
      <c r="D704" s="47"/>
      <c r="E704" s="47"/>
      <c r="F704" s="9"/>
      <c r="G704" s="8"/>
      <c r="H704" s="47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7"/>
      <c r="B705" s="47"/>
      <c r="C705" s="47"/>
      <c r="D705" s="47"/>
      <c r="E705" s="47"/>
      <c r="F705" s="9"/>
      <c r="G705" s="8"/>
      <c r="H705" s="47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7"/>
      <c r="B706" s="47"/>
      <c r="C706" s="47"/>
      <c r="D706" s="47"/>
      <c r="E706" s="47"/>
      <c r="F706" s="9"/>
      <c r="G706" s="8"/>
      <c r="H706" s="47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7"/>
      <c r="B707" s="47"/>
      <c r="C707" s="47"/>
      <c r="D707" s="47"/>
      <c r="E707" s="47"/>
      <c r="F707" s="9"/>
      <c r="G707" s="8"/>
      <c r="H707" s="47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7"/>
      <c r="B708" s="47"/>
      <c r="C708" s="47"/>
      <c r="D708" s="47"/>
      <c r="E708" s="47"/>
      <c r="F708" s="9"/>
      <c r="G708" s="8"/>
      <c r="H708" s="47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7"/>
      <c r="B709" s="47"/>
      <c r="C709" s="47"/>
      <c r="D709" s="47"/>
      <c r="E709" s="47"/>
      <c r="F709" s="9"/>
      <c r="G709" s="8"/>
      <c r="H709" s="47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7"/>
      <c r="B710" s="47"/>
      <c r="C710" s="47"/>
      <c r="D710" s="47"/>
      <c r="E710" s="47"/>
      <c r="F710" s="9"/>
      <c r="G710" s="8"/>
      <c r="H710" s="47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7"/>
      <c r="B711" s="47"/>
      <c r="C711" s="47"/>
      <c r="D711" s="47"/>
      <c r="E711" s="47"/>
      <c r="F711" s="9"/>
      <c r="G711" s="8"/>
      <c r="H711" s="47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7"/>
      <c r="B712" s="47"/>
      <c r="C712" s="47"/>
      <c r="D712" s="47"/>
      <c r="E712" s="47"/>
      <c r="F712" s="9"/>
      <c r="G712" s="8"/>
      <c r="H712" s="47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7"/>
      <c r="B713" s="47"/>
      <c r="C713" s="47"/>
      <c r="D713" s="47"/>
      <c r="E713" s="47"/>
      <c r="F713" s="9"/>
      <c r="G713" s="8"/>
      <c r="H713" s="47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7"/>
      <c r="B714" s="47"/>
      <c r="C714" s="47"/>
      <c r="D714" s="47"/>
      <c r="E714" s="47"/>
      <c r="F714" s="9"/>
      <c r="G714" s="8"/>
      <c r="H714" s="47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7"/>
      <c r="B715" s="47"/>
      <c r="C715" s="47"/>
      <c r="D715" s="47"/>
      <c r="E715" s="47"/>
      <c r="F715" s="9"/>
      <c r="G715" s="8"/>
      <c r="H715" s="47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7"/>
      <c r="B716" s="47"/>
      <c r="C716" s="47"/>
      <c r="D716" s="47"/>
      <c r="E716" s="47"/>
      <c r="F716" s="9"/>
      <c r="G716" s="8"/>
      <c r="H716" s="47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7"/>
      <c r="B717" s="47"/>
      <c r="C717" s="47"/>
      <c r="D717" s="47"/>
      <c r="E717" s="47"/>
      <c r="F717" s="9"/>
      <c r="G717" s="8"/>
      <c r="H717" s="47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7"/>
      <c r="B718" s="47"/>
      <c r="C718" s="47"/>
      <c r="D718" s="47"/>
      <c r="E718" s="47"/>
      <c r="F718" s="9"/>
      <c r="G718" s="8"/>
      <c r="H718" s="47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7"/>
      <c r="B719" s="47"/>
      <c r="C719" s="47"/>
      <c r="D719" s="47"/>
      <c r="E719" s="47"/>
      <c r="F719" s="9"/>
      <c r="G719" s="8"/>
      <c r="H719" s="47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7"/>
      <c r="B720" s="47"/>
      <c r="C720" s="47"/>
      <c r="D720" s="47"/>
      <c r="E720" s="47"/>
      <c r="F720" s="9"/>
      <c r="G720" s="8"/>
      <c r="H720" s="47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7"/>
      <c r="B721" s="47"/>
      <c r="C721" s="47"/>
      <c r="D721" s="47"/>
      <c r="E721" s="47"/>
      <c r="F721" s="9"/>
      <c r="G721" s="8"/>
      <c r="H721" s="47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7"/>
      <c r="B722" s="47"/>
      <c r="C722" s="47"/>
      <c r="D722" s="47"/>
      <c r="E722" s="47"/>
      <c r="F722" s="9"/>
      <c r="G722" s="8"/>
      <c r="H722" s="47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7"/>
      <c r="B723" s="47"/>
      <c r="C723" s="47"/>
      <c r="D723" s="47"/>
      <c r="E723" s="47"/>
      <c r="F723" s="9"/>
      <c r="G723" s="8"/>
      <c r="H723" s="47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7"/>
      <c r="B724" s="47"/>
      <c r="C724" s="47"/>
      <c r="D724" s="47"/>
      <c r="E724" s="47"/>
      <c r="F724" s="9"/>
      <c r="G724" s="8"/>
      <c r="H724" s="47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7"/>
      <c r="B725" s="47"/>
      <c r="C725" s="47"/>
      <c r="D725" s="47"/>
      <c r="E725" s="47"/>
      <c r="F725" s="9"/>
      <c r="G725" s="8"/>
      <c r="H725" s="47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7"/>
      <c r="B726" s="47"/>
      <c r="C726" s="47"/>
      <c r="D726" s="47"/>
      <c r="E726" s="47"/>
      <c r="F726" s="9"/>
      <c r="G726" s="8"/>
      <c r="H726" s="47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7"/>
      <c r="B727" s="47"/>
      <c r="C727" s="47"/>
      <c r="D727" s="47"/>
      <c r="E727" s="47"/>
      <c r="F727" s="9"/>
      <c r="G727" s="8"/>
      <c r="H727" s="47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7"/>
      <c r="B728" s="47"/>
      <c r="C728" s="47"/>
      <c r="D728" s="47"/>
      <c r="E728" s="47"/>
      <c r="F728" s="9"/>
      <c r="G728" s="8"/>
      <c r="H728" s="47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7"/>
      <c r="B729" s="47"/>
      <c r="C729" s="47"/>
      <c r="D729" s="47"/>
      <c r="E729" s="47"/>
      <c r="F729" s="9"/>
      <c r="G729" s="8"/>
      <c r="H729" s="47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7"/>
      <c r="B730" s="47"/>
      <c r="C730" s="47"/>
      <c r="D730" s="47"/>
      <c r="E730" s="47"/>
      <c r="F730" s="9"/>
      <c r="G730" s="8"/>
      <c r="H730" s="47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7"/>
      <c r="B731" s="47"/>
      <c r="C731" s="47"/>
      <c r="D731" s="47"/>
      <c r="E731" s="47"/>
      <c r="F731" s="9"/>
      <c r="G731" s="8"/>
      <c r="H731" s="47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7"/>
      <c r="B732" s="47"/>
      <c r="C732" s="47"/>
      <c r="D732" s="47"/>
      <c r="E732" s="47"/>
      <c r="F732" s="9"/>
      <c r="G732" s="8"/>
      <c r="H732" s="47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7"/>
      <c r="B733" s="47"/>
      <c r="C733" s="47"/>
      <c r="D733" s="47"/>
      <c r="E733" s="47"/>
      <c r="F733" s="9"/>
      <c r="G733" s="8"/>
      <c r="H733" s="47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7"/>
      <c r="B734" s="47"/>
      <c r="C734" s="47"/>
      <c r="D734" s="47"/>
      <c r="E734" s="47"/>
      <c r="F734" s="9"/>
      <c r="G734" s="8"/>
      <c r="H734" s="47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7"/>
      <c r="B735" s="47"/>
      <c r="C735" s="47"/>
      <c r="D735" s="47"/>
      <c r="E735" s="47"/>
      <c r="F735" s="9"/>
      <c r="G735" s="8"/>
      <c r="H735" s="47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7"/>
      <c r="B736" s="47"/>
      <c r="C736" s="47"/>
      <c r="D736" s="47"/>
      <c r="E736" s="47"/>
      <c r="F736" s="9"/>
      <c r="G736" s="8"/>
      <c r="H736" s="47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7"/>
      <c r="B737" s="47"/>
      <c r="C737" s="47"/>
      <c r="D737" s="47"/>
      <c r="E737" s="47"/>
      <c r="F737" s="9"/>
      <c r="G737" s="8"/>
      <c r="H737" s="47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7"/>
      <c r="B738" s="47"/>
      <c r="C738" s="47"/>
      <c r="D738" s="47"/>
      <c r="E738" s="47"/>
      <c r="F738" s="9"/>
      <c r="G738" s="8"/>
      <c r="H738" s="47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7"/>
      <c r="B739" s="47"/>
      <c r="C739" s="47"/>
      <c r="D739" s="47"/>
      <c r="E739" s="47"/>
      <c r="F739" s="9"/>
      <c r="G739" s="8"/>
      <c r="H739" s="47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7"/>
      <c r="B740" s="47"/>
      <c r="C740" s="47"/>
      <c r="D740" s="47"/>
      <c r="E740" s="47"/>
      <c r="F740" s="9"/>
      <c r="G740" s="8"/>
      <c r="H740" s="47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7"/>
      <c r="B741" s="47"/>
      <c r="C741" s="47"/>
      <c r="D741" s="47"/>
      <c r="E741" s="47"/>
      <c r="F741" s="9"/>
      <c r="G741" s="8"/>
      <c r="H741" s="47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7"/>
      <c r="B742" s="47"/>
      <c r="C742" s="47"/>
      <c r="D742" s="47"/>
      <c r="E742" s="47"/>
      <c r="F742" s="9"/>
      <c r="G742" s="8"/>
      <c r="H742" s="47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7"/>
      <c r="B743" s="47"/>
      <c r="C743" s="47"/>
      <c r="D743" s="47"/>
      <c r="E743" s="47"/>
      <c r="F743" s="9"/>
      <c r="G743" s="8"/>
      <c r="H743" s="47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7"/>
      <c r="B744" s="47"/>
      <c r="C744" s="47"/>
      <c r="D744" s="47"/>
      <c r="E744" s="47"/>
      <c r="F744" s="9"/>
      <c r="G744" s="8"/>
      <c r="H744" s="47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7"/>
      <c r="B745" s="47"/>
      <c r="C745" s="47"/>
      <c r="D745" s="47"/>
      <c r="E745" s="47"/>
      <c r="F745" s="9"/>
      <c r="G745" s="8"/>
      <c r="H745" s="47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7"/>
      <c r="B746" s="47"/>
      <c r="C746" s="47"/>
      <c r="D746" s="47"/>
      <c r="E746" s="47"/>
      <c r="F746" s="9"/>
      <c r="G746" s="8"/>
      <c r="H746" s="47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7"/>
      <c r="B747" s="47"/>
      <c r="C747" s="47"/>
      <c r="D747" s="47"/>
      <c r="E747" s="47"/>
      <c r="F747" s="9"/>
      <c r="G747" s="8"/>
      <c r="H747" s="47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7"/>
      <c r="B748" s="47"/>
      <c r="C748" s="47"/>
      <c r="D748" s="47"/>
      <c r="E748" s="47"/>
      <c r="F748" s="9"/>
      <c r="G748" s="8"/>
      <c r="H748" s="47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7"/>
      <c r="B749" s="47"/>
      <c r="C749" s="47"/>
      <c r="D749" s="47"/>
      <c r="E749" s="47"/>
      <c r="F749" s="9"/>
      <c r="G749" s="8"/>
      <c r="H749" s="47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7"/>
      <c r="B750" s="47"/>
      <c r="C750" s="47"/>
      <c r="D750" s="47"/>
      <c r="E750" s="47"/>
      <c r="F750" s="9"/>
      <c r="G750" s="8"/>
      <c r="H750" s="47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7"/>
      <c r="B751" s="47"/>
      <c r="C751" s="47"/>
      <c r="D751" s="47"/>
      <c r="E751" s="47"/>
      <c r="F751" s="9"/>
      <c r="G751" s="8"/>
      <c r="H751" s="47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7"/>
      <c r="B752" s="47"/>
      <c r="C752" s="47"/>
      <c r="D752" s="47"/>
      <c r="E752" s="47"/>
      <c r="F752" s="9"/>
      <c r="G752" s="8"/>
      <c r="H752" s="47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7"/>
      <c r="B753" s="47"/>
      <c r="C753" s="47"/>
      <c r="D753" s="47"/>
      <c r="E753" s="47"/>
      <c r="F753" s="9"/>
      <c r="G753" s="8"/>
      <c r="H753" s="47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7"/>
      <c r="B754" s="47"/>
      <c r="C754" s="47"/>
      <c r="D754" s="47"/>
      <c r="E754" s="47"/>
      <c r="F754" s="9"/>
      <c r="G754" s="8"/>
      <c r="H754" s="47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7"/>
      <c r="B755" s="47"/>
      <c r="C755" s="47"/>
      <c r="D755" s="47"/>
      <c r="E755" s="47"/>
      <c r="F755" s="9"/>
      <c r="G755" s="8"/>
      <c r="H755" s="47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7"/>
      <c r="B756" s="47"/>
      <c r="C756" s="47"/>
      <c r="D756" s="47"/>
      <c r="E756" s="47"/>
      <c r="F756" s="9"/>
      <c r="G756" s="8"/>
      <c r="H756" s="47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7"/>
      <c r="B757" s="47"/>
      <c r="C757" s="47"/>
      <c r="D757" s="47"/>
      <c r="E757" s="47"/>
      <c r="F757" s="9"/>
      <c r="G757" s="8"/>
      <c r="H757" s="47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7"/>
      <c r="B758" s="47"/>
      <c r="C758" s="47"/>
      <c r="D758" s="47"/>
      <c r="E758" s="47"/>
      <c r="F758" s="9"/>
      <c r="G758" s="8"/>
      <c r="H758" s="47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7"/>
      <c r="B759" s="47"/>
      <c r="C759" s="47"/>
      <c r="D759" s="47"/>
      <c r="E759" s="47"/>
      <c r="F759" s="9"/>
      <c r="G759" s="8"/>
      <c r="H759" s="47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7"/>
      <c r="B760" s="47"/>
      <c r="C760" s="47"/>
      <c r="D760" s="47"/>
      <c r="E760" s="47"/>
      <c r="F760" s="9"/>
      <c r="G760" s="8"/>
      <c r="H760" s="47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7"/>
      <c r="B761" s="47"/>
      <c r="C761" s="47"/>
      <c r="D761" s="47"/>
      <c r="E761" s="47"/>
      <c r="F761" s="9"/>
      <c r="G761" s="8"/>
      <c r="H761" s="47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7"/>
      <c r="B762" s="47"/>
      <c r="C762" s="47"/>
      <c r="D762" s="47"/>
      <c r="E762" s="47"/>
      <c r="F762" s="9"/>
      <c r="G762" s="8"/>
      <c r="H762" s="47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7"/>
      <c r="B763" s="47"/>
      <c r="C763" s="47"/>
      <c r="D763" s="47"/>
      <c r="E763" s="47"/>
      <c r="F763" s="9"/>
      <c r="G763" s="8"/>
      <c r="H763" s="47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7"/>
      <c r="B764" s="47"/>
      <c r="C764" s="47"/>
      <c r="D764" s="47"/>
      <c r="E764" s="47"/>
      <c r="F764" s="9"/>
      <c r="G764" s="8"/>
      <c r="H764" s="47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7"/>
      <c r="B765" s="47"/>
      <c r="C765" s="47"/>
      <c r="D765" s="47"/>
      <c r="E765" s="47"/>
      <c r="F765" s="9"/>
      <c r="G765" s="8"/>
      <c r="H765" s="47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7"/>
      <c r="B766" s="47"/>
      <c r="C766" s="47"/>
      <c r="D766" s="47"/>
      <c r="E766" s="47"/>
      <c r="F766" s="9"/>
      <c r="G766" s="8"/>
      <c r="H766" s="47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7"/>
      <c r="B767" s="47"/>
      <c r="C767" s="47"/>
      <c r="D767" s="47"/>
      <c r="E767" s="47"/>
      <c r="F767" s="9"/>
      <c r="G767" s="8"/>
      <c r="H767" s="47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7"/>
      <c r="B768" s="47"/>
      <c r="C768" s="47"/>
      <c r="D768" s="47"/>
      <c r="E768" s="47"/>
      <c r="F768" s="9"/>
      <c r="G768" s="8"/>
      <c r="H768" s="47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7"/>
      <c r="B769" s="47"/>
      <c r="C769" s="47"/>
      <c r="D769" s="47"/>
      <c r="E769" s="47"/>
      <c r="F769" s="9"/>
      <c r="G769" s="8"/>
      <c r="H769" s="47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7"/>
      <c r="B770" s="47"/>
      <c r="C770" s="47"/>
      <c r="D770" s="47"/>
      <c r="E770" s="47"/>
      <c r="F770" s="9"/>
      <c r="G770" s="8"/>
      <c r="H770" s="47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7"/>
      <c r="B771" s="47"/>
      <c r="C771" s="47"/>
      <c r="D771" s="47"/>
      <c r="E771" s="47"/>
      <c r="F771" s="9"/>
      <c r="G771" s="8"/>
      <c r="H771" s="47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7"/>
      <c r="B772" s="47"/>
      <c r="C772" s="47"/>
      <c r="D772" s="47"/>
      <c r="E772" s="47"/>
      <c r="F772" s="9"/>
      <c r="G772" s="8"/>
      <c r="H772" s="47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7"/>
      <c r="B773" s="47"/>
      <c r="C773" s="47"/>
      <c r="D773" s="47"/>
      <c r="E773" s="47"/>
      <c r="F773" s="9"/>
      <c r="G773" s="8"/>
      <c r="H773" s="47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7"/>
      <c r="B774" s="47"/>
      <c r="C774" s="47"/>
      <c r="D774" s="47"/>
      <c r="E774" s="47"/>
      <c r="F774" s="9"/>
      <c r="G774" s="8"/>
      <c r="H774" s="47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7"/>
      <c r="B775" s="47"/>
      <c r="C775" s="47"/>
      <c r="D775" s="47"/>
      <c r="E775" s="47"/>
      <c r="F775" s="9"/>
      <c r="G775" s="8"/>
      <c r="H775" s="47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7"/>
      <c r="B776" s="47"/>
      <c r="C776" s="47"/>
      <c r="D776" s="47"/>
      <c r="E776" s="47"/>
      <c r="F776" s="9"/>
      <c r="G776" s="8"/>
      <c r="H776" s="47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7"/>
      <c r="B777" s="47"/>
      <c r="C777" s="47"/>
      <c r="D777" s="47"/>
      <c r="E777" s="47"/>
      <c r="F777" s="9"/>
      <c r="G777" s="8"/>
      <c r="H777" s="47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7"/>
      <c r="B778" s="47"/>
      <c r="C778" s="47"/>
      <c r="D778" s="47"/>
      <c r="E778" s="47"/>
      <c r="F778" s="9"/>
      <c r="G778" s="8"/>
      <c r="H778" s="47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7"/>
      <c r="B779" s="47"/>
      <c r="C779" s="47"/>
      <c r="D779" s="47"/>
      <c r="E779" s="47"/>
      <c r="F779" s="9"/>
      <c r="G779" s="8"/>
      <c r="H779" s="47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7"/>
      <c r="B780" s="47"/>
      <c r="C780" s="47"/>
      <c r="D780" s="47"/>
      <c r="E780" s="47"/>
      <c r="F780" s="9"/>
      <c r="G780" s="8"/>
      <c r="H780" s="47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7"/>
      <c r="B781" s="47"/>
      <c r="C781" s="47"/>
      <c r="D781" s="47"/>
      <c r="E781" s="47"/>
      <c r="F781" s="9"/>
      <c r="G781" s="8"/>
      <c r="H781" s="47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7"/>
      <c r="B782" s="47"/>
      <c r="C782" s="47"/>
      <c r="D782" s="47"/>
      <c r="E782" s="47"/>
      <c r="F782" s="9"/>
      <c r="G782" s="8"/>
      <c r="H782" s="47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7"/>
      <c r="B783" s="47"/>
      <c r="C783" s="47"/>
      <c r="D783" s="47"/>
      <c r="E783" s="47"/>
      <c r="F783" s="9"/>
      <c r="G783" s="8"/>
      <c r="H783" s="47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7"/>
      <c r="B784" s="47"/>
      <c r="C784" s="47"/>
      <c r="D784" s="47"/>
      <c r="E784" s="47"/>
      <c r="F784" s="9"/>
      <c r="G784" s="8"/>
      <c r="H784" s="47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7"/>
      <c r="B785" s="47"/>
      <c r="C785" s="47"/>
      <c r="D785" s="47"/>
      <c r="E785" s="47"/>
      <c r="F785" s="9"/>
      <c r="G785" s="8"/>
      <c r="H785" s="47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7"/>
      <c r="B786" s="47"/>
      <c r="C786" s="47"/>
      <c r="D786" s="47"/>
      <c r="E786" s="47"/>
      <c r="F786" s="9"/>
      <c r="G786" s="8"/>
      <c r="H786" s="47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7"/>
      <c r="B787" s="47"/>
      <c r="C787" s="47"/>
      <c r="D787" s="47"/>
      <c r="E787" s="47"/>
      <c r="F787" s="9"/>
      <c r="G787" s="8"/>
      <c r="H787" s="47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7"/>
      <c r="B788" s="47"/>
      <c r="C788" s="47"/>
      <c r="D788" s="47"/>
      <c r="E788" s="47"/>
      <c r="F788" s="9"/>
      <c r="G788" s="8"/>
      <c r="H788" s="47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7"/>
      <c r="B789" s="47"/>
      <c r="C789" s="47"/>
      <c r="D789" s="47"/>
      <c r="E789" s="47"/>
      <c r="F789" s="9"/>
      <c r="G789" s="8"/>
      <c r="H789" s="47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7"/>
      <c r="B790" s="47"/>
      <c r="C790" s="47"/>
      <c r="D790" s="47"/>
      <c r="E790" s="47"/>
      <c r="F790" s="9"/>
      <c r="G790" s="8"/>
      <c r="H790" s="47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7"/>
      <c r="B791" s="47"/>
      <c r="C791" s="47"/>
      <c r="D791" s="47"/>
      <c r="E791" s="47"/>
      <c r="F791" s="9"/>
      <c r="G791" s="8"/>
      <c r="H791" s="47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7"/>
      <c r="B792" s="47"/>
      <c r="C792" s="47"/>
      <c r="D792" s="47"/>
      <c r="E792" s="47"/>
      <c r="F792" s="9"/>
      <c r="G792" s="8"/>
      <c r="H792" s="47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7"/>
      <c r="B793" s="47"/>
      <c r="C793" s="47"/>
      <c r="D793" s="47"/>
      <c r="E793" s="47"/>
      <c r="F793" s="9"/>
      <c r="G793" s="8"/>
      <c r="H793" s="47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7"/>
      <c r="B794" s="47"/>
      <c r="C794" s="47"/>
      <c r="D794" s="47"/>
      <c r="E794" s="47"/>
      <c r="F794" s="9"/>
      <c r="G794" s="8"/>
      <c r="H794" s="47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7"/>
      <c r="B795" s="47"/>
      <c r="C795" s="47"/>
      <c r="D795" s="47"/>
      <c r="E795" s="47"/>
      <c r="F795" s="9"/>
      <c r="G795" s="8"/>
      <c r="H795" s="47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7"/>
      <c r="B796" s="47"/>
      <c r="C796" s="47"/>
      <c r="D796" s="47"/>
      <c r="E796" s="47"/>
      <c r="F796" s="9"/>
      <c r="G796" s="8"/>
      <c r="H796" s="47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7"/>
      <c r="B797" s="47"/>
      <c r="C797" s="47"/>
      <c r="D797" s="47"/>
      <c r="E797" s="47"/>
      <c r="F797" s="9"/>
      <c r="G797" s="8"/>
      <c r="H797" s="47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7"/>
      <c r="B798" s="47"/>
      <c r="C798" s="47"/>
      <c r="D798" s="47"/>
      <c r="E798" s="47"/>
      <c r="F798" s="9"/>
      <c r="G798" s="8"/>
      <c r="H798" s="47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7"/>
      <c r="B799" s="47"/>
      <c r="C799" s="47"/>
      <c r="D799" s="47"/>
      <c r="E799" s="47"/>
      <c r="F799" s="9"/>
      <c r="G799" s="8"/>
      <c r="H799" s="47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7"/>
      <c r="B800" s="47"/>
      <c r="C800" s="47"/>
      <c r="D800" s="47"/>
      <c r="E800" s="47"/>
      <c r="F800" s="9"/>
      <c r="G800" s="8"/>
      <c r="H800" s="47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7"/>
      <c r="B801" s="47"/>
      <c r="C801" s="47"/>
      <c r="D801" s="47"/>
      <c r="E801" s="47"/>
      <c r="F801" s="9"/>
      <c r="G801" s="8"/>
      <c r="H801" s="47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7"/>
      <c r="B802" s="47"/>
      <c r="C802" s="47"/>
      <c r="D802" s="47"/>
      <c r="E802" s="47"/>
      <c r="F802" s="9"/>
      <c r="G802" s="8"/>
      <c r="H802" s="47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7"/>
      <c r="B803" s="47"/>
      <c r="C803" s="47"/>
      <c r="D803" s="47"/>
      <c r="E803" s="47"/>
      <c r="F803" s="9"/>
      <c r="G803" s="8"/>
      <c r="H803" s="47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7"/>
      <c r="B804" s="47"/>
      <c r="C804" s="47"/>
      <c r="D804" s="47"/>
      <c r="E804" s="47"/>
      <c r="F804" s="9"/>
      <c r="G804" s="8"/>
      <c r="H804" s="47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7"/>
      <c r="B805" s="47"/>
      <c r="C805" s="47"/>
      <c r="D805" s="47"/>
      <c r="E805" s="47"/>
      <c r="F805" s="9"/>
      <c r="G805" s="8"/>
      <c r="H805" s="47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7"/>
      <c r="B806" s="47"/>
      <c r="C806" s="47"/>
      <c r="D806" s="47"/>
      <c r="E806" s="47"/>
      <c r="F806" s="9"/>
      <c r="G806" s="8"/>
      <c r="H806" s="47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7"/>
      <c r="B807" s="47"/>
      <c r="C807" s="47"/>
      <c r="D807" s="47"/>
      <c r="E807" s="47"/>
      <c r="F807" s="9"/>
      <c r="G807" s="8"/>
      <c r="H807" s="47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7"/>
      <c r="B808" s="47"/>
      <c r="C808" s="47"/>
      <c r="D808" s="47"/>
      <c r="E808" s="47"/>
      <c r="F808" s="9"/>
      <c r="G808" s="8"/>
      <c r="H808" s="47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7"/>
      <c r="B809" s="47"/>
      <c r="C809" s="47"/>
      <c r="D809" s="47"/>
      <c r="E809" s="47"/>
      <c r="F809" s="9"/>
      <c r="G809" s="8"/>
      <c r="H809" s="47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7"/>
      <c r="B810" s="47"/>
      <c r="C810" s="47"/>
      <c r="D810" s="47"/>
      <c r="E810" s="47"/>
      <c r="F810" s="9"/>
      <c r="G810" s="8"/>
      <c r="H810" s="47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7"/>
      <c r="B811" s="47"/>
      <c r="C811" s="47"/>
      <c r="D811" s="47"/>
      <c r="E811" s="47"/>
      <c r="F811" s="9"/>
      <c r="G811" s="8"/>
      <c r="H811" s="47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7"/>
      <c r="B812" s="47"/>
      <c r="C812" s="47"/>
      <c r="D812" s="47"/>
      <c r="E812" s="47"/>
      <c r="F812" s="9"/>
      <c r="G812" s="8"/>
      <c r="H812" s="47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7"/>
      <c r="B813" s="47"/>
      <c r="C813" s="47"/>
      <c r="D813" s="47"/>
      <c r="E813" s="47"/>
      <c r="F813" s="9"/>
      <c r="G813" s="8"/>
      <c r="H813" s="47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7"/>
      <c r="B814" s="47"/>
      <c r="C814" s="47"/>
      <c r="D814" s="47"/>
      <c r="E814" s="47"/>
      <c r="F814" s="9"/>
      <c r="G814" s="8"/>
      <c r="H814" s="47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7"/>
      <c r="B815" s="47"/>
      <c r="C815" s="47"/>
      <c r="D815" s="47"/>
      <c r="E815" s="47"/>
      <c r="F815" s="9"/>
      <c r="G815" s="8"/>
      <c r="H815" s="47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7"/>
      <c r="B816" s="47"/>
      <c r="C816" s="47"/>
      <c r="D816" s="47"/>
      <c r="E816" s="47"/>
      <c r="F816" s="9"/>
      <c r="G816" s="8"/>
      <c r="H816" s="47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7"/>
      <c r="B817" s="47"/>
      <c r="C817" s="47"/>
      <c r="D817" s="47"/>
      <c r="E817" s="47"/>
      <c r="F817" s="9"/>
      <c r="G817" s="8"/>
      <c r="H817" s="47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7"/>
      <c r="B818" s="47"/>
      <c r="C818" s="47"/>
      <c r="D818" s="47"/>
      <c r="E818" s="47"/>
      <c r="F818" s="9"/>
      <c r="G818" s="8"/>
      <c r="H818" s="47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7"/>
      <c r="B819" s="47"/>
      <c r="C819" s="47"/>
      <c r="D819" s="47"/>
      <c r="E819" s="47"/>
      <c r="F819" s="9"/>
      <c r="G819" s="8"/>
      <c r="H819" s="47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7"/>
      <c r="B820" s="47"/>
      <c r="C820" s="47"/>
      <c r="D820" s="47"/>
      <c r="E820" s="47"/>
      <c r="F820" s="9"/>
      <c r="G820" s="8"/>
      <c r="H820" s="47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7"/>
      <c r="B821" s="47"/>
      <c r="C821" s="47"/>
      <c r="D821" s="47"/>
      <c r="E821" s="47"/>
      <c r="F821" s="9"/>
      <c r="G821" s="8"/>
      <c r="H821" s="47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7"/>
      <c r="B822" s="47"/>
      <c r="C822" s="47"/>
      <c r="D822" s="47"/>
      <c r="E822" s="47"/>
      <c r="F822" s="9"/>
      <c r="G822" s="8"/>
      <c r="H822" s="47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7"/>
      <c r="B823" s="47"/>
      <c r="C823" s="47"/>
      <c r="D823" s="47"/>
      <c r="E823" s="47"/>
      <c r="F823" s="9"/>
      <c r="G823" s="8"/>
      <c r="H823" s="47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7"/>
      <c r="B824" s="47"/>
      <c r="C824" s="47"/>
      <c r="D824" s="47"/>
      <c r="E824" s="47"/>
      <c r="F824" s="9"/>
      <c r="G824" s="8"/>
      <c r="H824" s="47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7"/>
      <c r="B825" s="47"/>
      <c r="C825" s="47"/>
      <c r="D825" s="47"/>
      <c r="E825" s="47"/>
      <c r="F825" s="9"/>
      <c r="G825" s="8"/>
      <c r="H825" s="47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7"/>
      <c r="B826" s="47"/>
      <c r="C826" s="47"/>
      <c r="D826" s="47"/>
      <c r="E826" s="47"/>
      <c r="F826" s="9"/>
      <c r="G826" s="8"/>
      <c r="H826" s="47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7"/>
      <c r="B827" s="47"/>
      <c r="C827" s="47"/>
      <c r="D827" s="47"/>
      <c r="E827" s="47"/>
      <c r="F827" s="9"/>
      <c r="G827" s="8"/>
      <c r="H827" s="47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7"/>
      <c r="B828" s="47"/>
      <c r="C828" s="47"/>
      <c r="D828" s="47"/>
      <c r="E828" s="47"/>
      <c r="F828" s="9"/>
      <c r="G828" s="8"/>
      <c r="H828" s="47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7"/>
      <c r="B829" s="47"/>
      <c r="C829" s="47"/>
      <c r="D829" s="47"/>
      <c r="E829" s="47"/>
      <c r="F829" s="9"/>
      <c r="G829" s="8"/>
      <c r="H829" s="47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7"/>
      <c r="B830" s="47"/>
      <c r="C830" s="47"/>
      <c r="D830" s="47"/>
      <c r="E830" s="47"/>
      <c r="F830" s="9"/>
      <c r="G830" s="8"/>
      <c r="H830" s="47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7"/>
      <c r="B831" s="47"/>
      <c r="C831" s="47"/>
      <c r="D831" s="47"/>
      <c r="E831" s="47"/>
      <c r="F831" s="9"/>
      <c r="G831" s="8"/>
      <c r="H831" s="47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7"/>
      <c r="B832" s="47"/>
      <c r="C832" s="47"/>
      <c r="D832" s="47"/>
      <c r="E832" s="47"/>
      <c r="F832" s="9"/>
      <c r="G832" s="8"/>
      <c r="H832" s="47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7"/>
      <c r="B833" s="47"/>
      <c r="C833" s="47"/>
      <c r="D833" s="47"/>
      <c r="E833" s="47"/>
      <c r="F833" s="9"/>
      <c r="G833" s="8"/>
      <c r="H833" s="47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7"/>
      <c r="B834" s="47"/>
      <c r="C834" s="47"/>
      <c r="D834" s="47"/>
      <c r="E834" s="47"/>
      <c r="F834" s="9"/>
      <c r="G834" s="8"/>
      <c r="H834" s="47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7"/>
      <c r="B835" s="47"/>
      <c r="C835" s="47"/>
      <c r="D835" s="47"/>
      <c r="E835" s="47"/>
      <c r="F835" s="9"/>
      <c r="G835" s="8"/>
      <c r="H835" s="47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7"/>
      <c r="B836" s="47"/>
      <c r="C836" s="47"/>
      <c r="D836" s="47"/>
      <c r="E836" s="47"/>
      <c r="F836" s="9"/>
      <c r="G836" s="8"/>
      <c r="H836" s="47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7"/>
      <c r="B837" s="47"/>
      <c r="C837" s="47"/>
      <c r="D837" s="47"/>
      <c r="E837" s="47"/>
      <c r="F837" s="9"/>
      <c r="G837" s="8"/>
      <c r="H837" s="47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7"/>
      <c r="B838" s="47"/>
      <c r="C838" s="47"/>
      <c r="D838" s="47"/>
      <c r="E838" s="47"/>
      <c r="F838" s="9"/>
      <c r="G838" s="8"/>
      <c r="H838" s="47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7"/>
      <c r="B839" s="47"/>
      <c r="C839" s="47"/>
      <c r="D839" s="47"/>
      <c r="E839" s="47"/>
      <c r="F839" s="9"/>
      <c r="G839" s="8"/>
      <c r="H839" s="47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7"/>
      <c r="B840" s="47"/>
      <c r="C840" s="47"/>
      <c r="D840" s="47"/>
      <c r="E840" s="47"/>
      <c r="F840" s="9"/>
      <c r="G840" s="8"/>
      <c r="H840" s="47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7"/>
      <c r="B841" s="47"/>
      <c r="C841" s="47"/>
      <c r="D841" s="47"/>
      <c r="E841" s="47"/>
      <c r="F841" s="9"/>
      <c r="G841" s="8"/>
      <c r="H841" s="47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7"/>
      <c r="B842" s="47"/>
      <c r="C842" s="47"/>
      <c r="D842" s="47"/>
      <c r="E842" s="47"/>
      <c r="F842" s="9"/>
      <c r="G842" s="8"/>
      <c r="H842" s="47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7"/>
      <c r="B843" s="47"/>
      <c r="C843" s="47"/>
      <c r="D843" s="47"/>
      <c r="E843" s="47"/>
      <c r="F843" s="9"/>
      <c r="G843" s="8"/>
      <c r="H843" s="47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7"/>
      <c r="B844" s="47"/>
      <c r="C844" s="47"/>
      <c r="D844" s="47"/>
      <c r="E844" s="47"/>
      <c r="F844" s="9"/>
      <c r="G844" s="8"/>
      <c r="H844" s="47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7"/>
      <c r="B845" s="47"/>
      <c r="C845" s="47"/>
      <c r="D845" s="47"/>
      <c r="E845" s="47"/>
      <c r="F845" s="9"/>
      <c r="G845" s="8"/>
      <c r="H845" s="47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7"/>
      <c r="B846" s="47"/>
      <c r="C846" s="47"/>
      <c r="D846" s="47"/>
      <c r="E846" s="47"/>
      <c r="F846" s="9"/>
      <c r="G846" s="8"/>
      <c r="H846" s="47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7"/>
      <c r="B847" s="47"/>
      <c r="C847" s="47"/>
      <c r="D847" s="47"/>
      <c r="E847" s="47"/>
      <c r="F847" s="9"/>
      <c r="G847" s="8"/>
      <c r="H847" s="47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7"/>
      <c r="B848" s="47"/>
      <c r="C848" s="47"/>
      <c r="D848" s="47"/>
      <c r="E848" s="47"/>
      <c r="F848" s="9"/>
      <c r="G848" s="8"/>
      <c r="H848" s="47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7"/>
      <c r="B849" s="47"/>
      <c r="C849" s="47"/>
      <c r="D849" s="47"/>
      <c r="E849" s="47"/>
      <c r="F849" s="9"/>
      <c r="G849" s="8"/>
      <c r="H849" s="47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7"/>
      <c r="B850" s="47"/>
      <c r="C850" s="47"/>
      <c r="D850" s="47"/>
      <c r="E850" s="47"/>
      <c r="F850" s="9"/>
      <c r="G850" s="8"/>
      <c r="H850" s="47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7"/>
      <c r="B851" s="47"/>
      <c r="C851" s="47"/>
      <c r="D851" s="47"/>
      <c r="E851" s="47"/>
      <c r="F851" s="9"/>
      <c r="G851" s="8"/>
      <c r="H851" s="47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7"/>
      <c r="B852" s="47"/>
      <c r="C852" s="47"/>
      <c r="D852" s="47"/>
      <c r="E852" s="47"/>
      <c r="F852" s="9"/>
      <c r="G852" s="8"/>
      <c r="H852" s="47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7"/>
      <c r="B853" s="47"/>
      <c r="C853" s="47"/>
      <c r="D853" s="47"/>
      <c r="E853" s="47"/>
      <c r="F853" s="9"/>
      <c r="G853" s="8"/>
      <c r="H853" s="47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7"/>
      <c r="B854" s="47"/>
      <c r="C854" s="47"/>
      <c r="D854" s="47"/>
      <c r="E854" s="47"/>
      <c r="F854" s="9"/>
      <c r="G854" s="8"/>
      <c r="H854" s="47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7"/>
      <c r="B855" s="47"/>
      <c r="C855" s="47"/>
      <c r="D855" s="47"/>
      <c r="E855" s="47"/>
      <c r="F855" s="9"/>
      <c r="G855" s="8"/>
      <c r="H855" s="47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7"/>
      <c r="B856" s="47"/>
      <c r="C856" s="47"/>
      <c r="D856" s="47"/>
      <c r="E856" s="47"/>
      <c r="F856" s="9"/>
      <c r="G856" s="8"/>
      <c r="H856" s="47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7"/>
      <c r="B857" s="47"/>
      <c r="C857" s="47"/>
      <c r="D857" s="47"/>
      <c r="E857" s="47"/>
      <c r="F857" s="9"/>
      <c r="G857" s="8"/>
      <c r="H857" s="47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7"/>
      <c r="B858" s="47"/>
      <c r="C858" s="47"/>
      <c r="D858" s="47"/>
      <c r="E858" s="47"/>
      <c r="F858" s="9"/>
      <c r="G858" s="8"/>
      <c r="H858" s="47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7"/>
      <c r="B859" s="47"/>
      <c r="C859" s="47"/>
      <c r="D859" s="47"/>
      <c r="E859" s="47"/>
      <c r="F859" s="9"/>
      <c r="G859" s="8"/>
      <c r="H859" s="47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7"/>
      <c r="B860" s="47"/>
      <c r="C860" s="47"/>
      <c r="D860" s="47"/>
      <c r="E860" s="47"/>
      <c r="F860" s="9"/>
      <c r="G860" s="8"/>
      <c r="H860" s="47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7"/>
      <c r="B861" s="47"/>
      <c r="C861" s="47"/>
      <c r="D861" s="47"/>
      <c r="E861" s="47"/>
      <c r="F861" s="9"/>
      <c r="G861" s="8"/>
      <c r="H861" s="47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7"/>
      <c r="B862" s="47"/>
      <c r="C862" s="47"/>
      <c r="D862" s="47"/>
      <c r="E862" s="47"/>
      <c r="F862" s="9"/>
      <c r="G862" s="8"/>
      <c r="H862" s="47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7"/>
      <c r="B863" s="47"/>
      <c r="C863" s="47"/>
      <c r="D863" s="47"/>
      <c r="E863" s="47"/>
      <c r="F863" s="9"/>
      <c r="G863" s="8"/>
      <c r="H863" s="47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7"/>
      <c r="B864" s="47"/>
      <c r="C864" s="47"/>
      <c r="D864" s="47"/>
      <c r="E864" s="47"/>
      <c r="F864" s="9"/>
      <c r="G864" s="8"/>
      <c r="H864" s="47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7"/>
      <c r="B865" s="47"/>
      <c r="C865" s="47"/>
      <c r="D865" s="47"/>
      <c r="E865" s="47"/>
      <c r="F865" s="9"/>
      <c r="G865" s="8"/>
      <c r="H865" s="47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7"/>
      <c r="B866" s="47"/>
      <c r="C866" s="47"/>
      <c r="D866" s="47"/>
      <c r="E866" s="47"/>
      <c r="F866" s="9"/>
      <c r="G866" s="8"/>
      <c r="H866" s="47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7"/>
      <c r="B867" s="47"/>
      <c r="C867" s="47"/>
      <c r="D867" s="47"/>
      <c r="E867" s="47"/>
      <c r="F867" s="9"/>
      <c r="G867" s="8"/>
      <c r="H867" s="47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7"/>
      <c r="B868" s="47"/>
      <c r="C868" s="47"/>
      <c r="D868" s="47"/>
      <c r="E868" s="47"/>
      <c r="F868" s="9"/>
      <c r="G868" s="8"/>
      <c r="H868" s="47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7"/>
      <c r="B869" s="47"/>
      <c r="C869" s="47"/>
      <c r="D869" s="47"/>
      <c r="E869" s="47"/>
      <c r="F869" s="9"/>
      <c r="G869" s="8"/>
      <c r="H869" s="47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7"/>
      <c r="B870" s="47"/>
      <c r="C870" s="47"/>
      <c r="D870" s="47"/>
      <c r="E870" s="47"/>
      <c r="F870" s="9"/>
      <c r="G870" s="8"/>
      <c r="H870" s="47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7"/>
      <c r="B871" s="47"/>
      <c r="C871" s="47"/>
      <c r="D871" s="47"/>
      <c r="E871" s="47"/>
      <c r="F871" s="9"/>
      <c r="G871" s="8"/>
      <c r="H871" s="47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7"/>
      <c r="B872" s="47"/>
      <c r="C872" s="47"/>
      <c r="D872" s="47"/>
      <c r="E872" s="47"/>
      <c r="F872" s="9"/>
      <c r="G872" s="8"/>
      <c r="H872" s="47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7"/>
      <c r="B873" s="47"/>
      <c r="C873" s="47"/>
      <c r="D873" s="47"/>
      <c r="E873" s="47"/>
      <c r="F873" s="9"/>
      <c r="G873" s="8"/>
      <c r="H873" s="47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7"/>
      <c r="B874" s="47"/>
      <c r="C874" s="47"/>
      <c r="D874" s="47"/>
      <c r="E874" s="47"/>
      <c r="F874" s="9"/>
      <c r="G874" s="8"/>
      <c r="H874" s="47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7"/>
      <c r="B875" s="47"/>
      <c r="C875" s="47"/>
      <c r="D875" s="47"/>
      <c r="E875" s="47"/>
      <c r="F875" s="9"/>
      <c r="G875" s="8"/>
      <c r="H875" s="47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7"/>
      <c r="B876" s="47"/>
      <c r="C876" s="47"/>
      <c r="D876" s="47"/>
      <c r="E876" s="47"/>
      <c r="F876" s="9"/>
      <c r="G876" s="8"/>
      <c r="H876" s="47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7"/>
      <c r="B877" s="47"/>
      <c r="C877" s="47"/>
      <c r="D877" s="47"/>
      <c r="E877" s="47"/>
      <c r="F877" s="9"/>
      <c r="G877" s="8"/>
      <c r="H877" s="47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7"/>
      <c r="B878" s="47"/>
      <c r="C878" s="47"/>
      <c r="D878" s="47"/>
      <c r="E878" s="47"/>
      <c r="F878" s="9"/>
      <c r="G878" s="8"/>
      <c r="H878" s="47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7"/>
      <c r="B879" s="47"/>
      <c r="C879" s="47"/>
      <c r="D879" s="47"/>
      <c r="E879" s="47"/>
      <c r="F879" s="9"/>
      <c r="G879" s="8"/>
      <c r="H879" s="47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7"/>
      <c r="B880" s="47"/>
      <c r="C880" s="47"/>
      <c r="D880" s="47"/>
      <c r="E880" s="47"/>
      <c r="F880" s="9"/>
      <c r="G880" s="8"/>
      <c r="H880" s="47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7"/>
      <c r="B881" s="47"/>
      <c r="C881" s="47"/>
      <c r="D881" s="47"/>
      <c r="E881" s="47"/>
      <c r="F881" s="9"/>
      <c r="G881" s="8"/>
      <c r="H881" s="47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7"/>
      <c r="B882" s="47"/>
      <c r="C882" s="47"/>
      <c r="D882" s="47"/>
      <c r="E882" s="47"/>
      <c r="F882" s="9"/>
      <c r="G882" s="8"/>
      <c r="H882" s="47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7"/>
      <c r="B883" s="47"/>
      <c r="C883" s="47"/>
      <c r="D883" s="47"/>
      <c r="E883" s="47"/>
      <c r="F883" s="9"/>
      <c r="G883" s="8"/>
      <c r="H883" s="47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7"/>
      <c r="B884" s="47"/>
      <c r="C884" s="47"/>
      <c r="D884" s="47"/>
      <c r="E884" s="47"/>
      <c r="F884" s="9"/>
      <c r="G884" s="8"/>
      <c r="H884" s="47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7"/>
      <c r="B885" s="47"/>
      <c r="C885" s="47"/>
      <c r="D885" s="47"/>
      <c r="E885" s="47"/>
      <c r="F885" s="9"/>
      <c r="G885" s="8"/>
      <c r="H885" s="47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7"/>
      <c r="B886" s="47"/>
      <c r="C886" s="47"/>
      <c r="D886" s="47"/>
      <c r="E886" s="47"/>
      <c r="F886" s="9"/>
      <c r="G886" s="8"/>
      <c r="H886" s="47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7"/>
      <c r="B887" s="47"/>
      <c r="C887" s="47"/>
      <c r="D887" s="47"/>
      <c r="E887" s="47"/>
      <c r="F887" s="9"/>
      <c r="G887" s="8"/>
      <c r="H887" s="47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7"/>
      <c r="B888" s="47"/>
      <c r="C888" s="47"/>
      <c r="D888" s="47"/>
      <c r="E888" s="47"/>
      <c r="F888" s="9"/>
      <c r="G888" s="8"/>
      <c r="H888" s="47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7"/>
      <c r="B889" s="47"/>
      <c r="C889" s="47"/>
      <c r="D889" s="47"/>
      <c r="E889" s="47"/>
      <c r="F889" s="9"/>
      <c r="G889" s="8"/>
      <c r="H889" s="47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7"/>
      <c r="B890" s="47"/>
      <c r="C890" s="47"/>
      <c r="D890" s="47"/>
      <c r="E890" s="47"/>
      <c r="F890" s="9"/>
      <c r="G890" s="8"/>
      <c r="H890" s="47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7"/>
      <c r="B891" s="47"/>
      <c r="C891" s="47"/>
      <c r="D891" s="47"/>
      <c r="E891" s="47"/>
      <c r="F891" s="9"/>
      <c r="G891" s="8"/>
      <c r="H891" s="47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7"/>
      <c r="B892" s="47"/>
      <c r="C892" s="47"/>
      <c r="D892" s="47"/>
      <c r="E892" s="47"/>
      <c r="F892" s="9"/>
      <c r="G892" s="8"/>
      <c r="H892" s="47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7"/>
      <c r="B893" s="47"/>
      <c r="C893" s="47"/>
      <c r="D893" s="47"/>
      <c r="E893" s="47"/>
      <c r="F893" s="9"/>
      <c r="G893" s="8"/>
      <c r="H893" s="47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7"/>
      <c r="B894" s="47"/>
      <c r="C894" s="47"/>
      <c r="D894" s="47"/>
      <c r="E894" s="47"/>
      <c r="F894" s="9"/>
      <c r="G894" s="8"/>
      <c r="H894" s="47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7"/>
      <c r="B895" s="47"/>
      <c r="C895" s="47"/>
      <c r="D895" s="47"/>
      <c r="E895" s="47"/>
      <c r="F895" s="9"/>
      <c r="G895" s="8"/>
      <c r="H895" s="47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7"/>
      <c r="B896" s="47"/>
      <c r="C896" s="47"/>
      <c r="D896" s="47"/>
      <c r="E896" s="47"/>
      <c r="F896" s="9"/>
      <c r="G896" s="8"/>
      <c r="H896" s="47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7"/>
      <c r="B897" s="47"/>
      <c r="C897" s="47"/>
      <c r="D897" s="47"/>
      <c r="E897" s="47"/>
      <c r="F897" s="9"/>
      <c r="G897" s="8"/>
      <c r="H897" s="47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7"/>
      <c r="B898" s="47"/>
      <c r="C898" s="47"/>
      <c r="D898" s="47"/>
      <c r="E898" s="47"/>
      <c r="F898" s="9"/>
      <c r="G898" s="8"/>
      <c r="H898" s="47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7"/>
      <c r="B899" s="47"/>
      <c r="C899" s="47"/>
      <c r="D899" s="47"/>
      <c r="E899" s="47"/>
      <c r="F899" s="9"/>
      <c r="G899" s="8"/>
      <c r="H899" s="47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7"/>
      <c r="B900" s="47"/>
      <c r="C900" s="47"/>
      <c r="D900" s="47"/>
      <c r="E900" s="47"/>
      <c r="F900" s="9"/>
      <c r="G900" s="8"/>
      <c r="H900" s="47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7"/>
      <c r="B901" s="47"/>
      <c r="C901" s="47"/>
      <c r="D901" s="47"/>
      <c r="E901" s="47"/>
      <c r="F901" s="9"/>
      <c r="G901" s="8"/>
      <c r="H901" s="47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7"/>
      <c r="B902" s="47"/>
      <c r="C902" s="47"/>
      <c r="D902" s="47"/>
      <c r="E902" s="47"/>
      <c r="F902" s="9"/>
      <c r="G902" s="8"/>
      <c r="H902" s="47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7"/>
      <c r="B903" s="47"/>
      <c r="C903" s="47"/>
      <c r="D903" s="47"/>
      <c r="E903" s="47"/>
      <c r="F903" s="9"/>
      <c r="G903" s="8"/>
      <c r="H903" s="47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7"/>
      <c r="B904" s="47"/>
      <c r="C904" s="47"/>
      <c r="D904" s="47"/>
      <c r="E904" s="47"/>
      <c r="F904" s="9"/>
      <c r="G904" s="8"/>
      <c r="H904" s="47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7"/>
      <c r="B905" s="47"/>
      <c r="C905" s="47"/>
      <c r="D905" s="47"/>
      <c r="E905" s="47"/>
      <c r="F905" s="9"/>
      <c r="G905" s="8"/>
      <c r="H905" s="47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7"/>
      <c r="B906" s="47"/>
      <c r="C906" s="47"/>
      <c r="D906" s="47"/>
      <c r="E906" s="47"/>
      <c r="F906" s="9"/>
      <c r="G906" s="8"/>
      <c r="H906" s="47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7"/>
      <c r="B907" s="47"/>
      <c r="C907" s="47"/>
      <c r="D907" s="47"/>
      <c r="E907" s="47"/>
      <c r="F907" s="9"/>
      <c r="G907" s="8"/>
      <c r="H907" s="47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7"/>
      <c r="B908" s="47"/>
      <c r="C908" s="47"/>
      <c r="D908" s="47"/>
      <c r="E908" s="47"/>
      <c r="F908" s="9"/>
      <c r="G908" s="8"/>
      <c r="H908" s="47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7"/>
      <c r="B909" s="47"/>
      <c r="C909" s="47"/>
      <c r="D909" s="47"/>
      <c r="E909" s="47"/>
      <c r="F909" s="9"/>
      <c r="G909" s="8"/>
      <c r="H909" s="47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7"/>
      <c r="B910" s="47"/>
      <c r="C910" s="47"/>
      <c r="D910" s="47"/>
      <c r="E910" s="47"/>
      <c r="F910" s="9"/>
      <c r="G910" s="8"/>
      <c r="H910" s="47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7"/>
      <c r="B911" s="47"/>
      <c r="C911" s="47"/>
      <c r="D911" s="47"/>
      <c r="E911" s="47"/>
      <c r="F911" s="9"/>
      <c r="G911" s="8"/>
      <c r="H911" s="47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7"/>
      <c r="B912" s="47"/>
      <c r="C912" s="47"/>
      <c r="D912" s="47"/>
      <c r="E912" s="47"/>
      <c r="F912" s="9"/>
      <c r="G912" s="8"/>
      <c r="H912" s="47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7"/>
      <c r="B913" s="47"/>
      <c r="C913" s="47"/>
      <c r="D913" s="47"/>
      <c r="E913" s="47"/>
      <c r="F913" s="9"/>
      <c r="G913" s="8"/>
      <c r="H913" s="47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7"/>
      <c r="B914" s="47"/>
      <c r="C914" s="47"/>
      <c r="D914" s="47"/>
      <c r="E914" s="47"/>
      <c r="F914" s="9"/>
      <c r="G914" s="8"/>
      <c r="H914" s="47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7"/>
      <c r="B915" s="47"/>
      <c r="C915" s="47"/>
      <c r="D915" s="47"/>
      <c r="E915" s="47"/>
      <c r="F915" s="9"/>
      <c r="G915" s="8"/>
      <c r="H915" s="47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7"/>
      <c r="B916" s="47"/>
      <c r="C916" s="47"/>
      <c r="D916" s="47"/>
      <c r="E916" s="47"/>
      <c r="F916" s="9"/>
      <c r="G916" s="8"/>
      <c r="H916" s="47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7"/>
      <c r="B917" s="47"/>
      <c r="C917" s="47"/>
      <c r="D917" s="47"/>
      <c r="E917" s="47"/>
      <c r="F917" s="9"/>
      <c r="G917" s="8"/>
      <c r="H917" s="47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7"/>
      <c r="B918" s="47"/>
      <c r="C918" s="47"/>
      <c r="D918" s="47"/>
      <c r="E918" s="47"/>
      <c r="F918" s="9"/>
      <c r="G918" s="8"/>
      <c r="H918" s="47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7"/>
      <c r="B919" s="47"/>
      <c r="C919" s="47"/>
      <c r="D919" s="47"/>
      <c r="E919" s="47"/>
      <c r="F919" s="9"/>
      <c r="G919" s="8"/>
      <c r="H919" s="47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7"/>
      <c r="B920" s="47"/>
      <c r="C920" s="47"/>
      <c r="D920" s="47"/>
      <c r="E920" s="47"/>
      <c r="F920" s="9"/>
      <c r="G920" s="8"/>
      <c r="H920" s="47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7"/>
      <c r="B921" s="47"/>
      <c r="C921" s="47"/>
      <c r="D921" s="47"/>
      <c r="E921" s="47"/>
      <c r="F921" s="9"/>
      <c r="G921" s="8"/>
      <c r="H921" s="47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7"/>
      <c r="B922" s="47"/>
      <c r="C922" s="47"/>
      <c r="D922" s="47"/>
      <c r="E922" s="47"/>
      <c r="F922" s="9"/>
      <c r="G922" s="8"/>
      <c r="H922" s="47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7"/>
      <c r="B923" s="47"/>
      <c r="C923" s="47"/>
      <c r="D923" s="47"/>
      <c r="E923" s="47"/>
      <c r="F923" s="9"/>
      <c r="G923" s="8"/>
      <c r="H923" s="47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7"/>
      <c r="B924" s="47"/>
      <c r="C924" s="47"/>
      <c r="D924" s="47"/>
      <c r="E924" s="47"/>
      <c r="F924" s="9"/>
      <c r="G924" s="8"/>
      <c r="H924" s="47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7"/>
      <c r="B925" s="47"/>
      <c r="C925" s="47"/>
      <c r="D925" s="47"/>
      <c r="E925" s="47"/>
      <c r="F925" s="9"/>
      <c r="G925" s="8"/>
      <c r="H925" s="47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7"/>
      <c r="B926" s="47"/>
      <c r="C926" s="47"/>
      <c r="D926" s="47"/>
      <c r="E926" s="47"/>
      <c r="F926" s="9"/>
      <c r="G926" s="8"/>
      <c r="H926" s="47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7"/>
      <c r="B927" s="47"/>
      <c r="C927" s="47"/>
      <c r="D927" s="47"/>
      <c r="E927" s="47"/>
      <c r="F927" s="9"/>
      <c r="G927" s="8"/>
      <c r="H927" s="47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7"/>
      <c r="B928" s="47"/>
      <c r="C928" s="47"/>
      <c r="D928" s="47"/>
      <c r="E928" s="47"/>
      <c r="F928" s="9"/>
      <c r="G928" s="8"/>
      <c r="H928" s="47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7"/>
      <c r="B929" s="47"/>
      <c r="C929" s="47"/>
      <c r="D929" s="47"/>
      <c r="E929" s="47"/>
      <c r="F929" s="9"/>
      <c r="G929" s="8"/>
      <c r="H929" s="47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7"/>
      <c r="B930" s="47"/>
      <c r="C930" s="47"/>
      <c r="D930" s="47"/>
      <c r="E930" s="47"/>
      <c r="F930" s="9"/>
      <c r="G930" s="8"/>
      <c r="H930" s="47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7"/>
      <c r="B931" s="47"/>
      <c r="C931" s="47"/>
      <c r="D931" s="47"/>
      <c r="E931" s="47"/>
      <c r="F931" s="9"/>
      <c r="G931" s="8"/>
      <c r="H931" s="47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7"/>
      <c r="B932" s="47"/>
      <c r="C932" s="47"/>
      <c r="D932" s="47"/>
      <c r="E932" s="47"/>
      <c r="F932" s="9"/>
      <c r="G932" s="8"/>
      <c r="H932" s="47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7"/>
      <c r="B933" s="47"/>
      <c r="C933" s="47"/>
      <c r="D933" s="47"/>
      <c r="E933" s="47"/>
      <c r="F933" s="9"/>
      <c r="G933" s="8"/>
      <c r="H933" s="47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7"/>
      <c r="B934" s="47"/>
      <c r="C934" s="47"/>
      <c r="D934" s="47"/>
      <c r="E934" s="47"/>
      <c r="F934" s="9"/>
      <c r="G934" s="8"/>
      <c r="H934" s="47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7"/>
      <c r="B935" s="47"/>
      <c r="C935" s="47"/>
      <c r="D935" s="47"/>
      <c r="E935" s="47"/>
      <c r="F935" s="9"/>
      <c r="G935" s="8"/>
      <c r="H935" s="47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7"/>
      <c r="B936" s="47"/>
      <c r="C936" s="47"/>
      <c r="D936" s="47"/>
      <c r="E936" s="47"/>
      <c r="F936" s="9"/>
      <c r="G936" s="8"/>
      <c r="H936" s="47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7"/>
      <c r="B937" s="47"/>
      <c r="C937" s="47"/>
      <c r="D937" s="47"/>
      <c r="E937" s="47"/>
      <c r="F937" s="9"/>
      <c r="G937" s="8"/>
      <c r="H937" s="47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7"/>
      <c r="B938" s="47"/>
      <c r="C938" s="47"/>
      <c r="D938" s="47"/>
      <c r="E938" s="47"/>
      <c r="F938" s="9"/>
      <c r="G938" s="8"/>
      <c r="H938" s="47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7"/>
      <c r="B939" s="47"/>
      <c r="C939" s="47"/>
      <c r="D939" s="47"/>
      <c r="E939" s="47"/>
      <c r="F939" s="9"/>
      <c r="G939" s="8"/>
      <c r="H939" s="47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7"/>
      <c r="B940" s="47"/>
      <c r="C940" s="47"/>
      <c r="D940" s="47"/>
      <c r="E940" s="47"/>
      <c r="F940" s="9"/>
      <c r="G940" s="8"/>
      <c r="H940" s="47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7"/>
      <c r="B941" s="47"/>
      <c r="C941" s="47"/>
      <c r="D941" s="47"/>
      <c r="E941" s="47"/>
      <c r="F941" s="9"/>
      <c r="G941" s="8"/>
      <c r="H941" s="47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7"/>
      <c r="B942" s="47"/>
      <c r="C942" s="47"/>
      <c r="D942" s="47"/>
      <c r="E942" s="47"/>
      <c r="F942" s="9"/>
      <c r="G942" s="8"/>
      <c r="H942" s="47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7"/>
      <c r="B943" s="47"/>
      <c r="C943" s="47"/>
      <c r="D943" s="47"/>
      <c r="E943" s="47"/>
      <c r="F943" s="9"/>
      <c r="G943" s="8"/>
      <c r="H943" s="47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7"/>
      <c r="B944" s="47"/>
      <c r="C944" s="47"/>
      <c r="D944" s="47"/>
      <c r="E944" s="47"/>
      <c r="F944" s="9"/>
      <c r="G944" s="8"/>
      <c r="H944" s="47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7"/>
      <c r="B945" s="47"/>
      <c r="C945" s="47"/>
      <c r="D945" s="47"/>
      <c r="E945" s="47"/>
      <c r="F945" s="9"/>
      <c r="G945" s="8"/>
      <c r="H945" s="47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7"/>
      <c r="B946" s="47"/>
      <c r="C946" s="47"/>
      <c r="D946" s="47"/>
      <c r="E946" s="47"/>
      <c r="F946" s="9"/>
      <c r="G946" s="8"/>
      <c r="H946" s="47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7"/>
      <c r="B947" s="47"/>
      <c r="C947" s="47"/>
      <c r="D947" s="47"/>
      <c r="E947" s="47"/>
      <c r="F947" s="9"/>
      <c r="G947" s="8"/>
      <c r="H947" s="47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7"/>
      <c r="B948" s="47"/>
      <c r="C948" s="47"/>
      <c r="D948" s="47"/>
      <c r="E948" s="47"/>
      <c r="F948" s="9"/>
      <c r="G948" s="8"/>
      <c r="H948" s="47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7"/>
      <c r="B949" s="47"/>
      <c r="C949" s="47"/>
      <c r="D949" s="47"/>
      <c r="E949" s="47"/>
      <c r="F949" s="9"/>
      <c r="G949" s="8"/>
      <c r="H949" s="47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7"/>
      <c r="B950" s="47"/>
      <c r="C950" s="47"/>
      <c r="D950" s="47"/>
      <c r="E950" s="47"/>
      <c r="F950" s="9"/>
      <c r="G950" s="8"/>
      <c r="H950" s="47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7"/>
      <c r="B951" s="47"/>
      <c r="C951" s="47"/>
      <c r="D951" s="47"/>
      <c r="E951" s="47"/>
      <c r="F951" s="9"/>
      <c r="G951" s="8"/>
      <c r="H951" s="47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7"/>
      <c r="B952" s="47"/>
      <c r="C952" s="47"/>
      <c r="D952" s="47"/>
      <c r="E952" s="47"/>
      <c r="F952" s="9"/>
      <c r="G952" s="8"/>
      <c r="H952" s="47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7"/>
      <c r="B953" s="47"/>
      <c r="C953" s="47"/>
      <c r="D953" s="47"/>
      <c r="E953" s="47"/>
      <c r="F953" s="9"/>
      <c r="G953" s="8"/>
      <c r="H953" s="47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7"/>
      <c r="B954" s="47"/>
      <c r="C954" s="47"/>
      <c r="D954" s="47"/>
      <c r="E954" s="47"/>
      <c r="F954" s="9"/>
      <c r="G954" s="8"/>
      <c r="H954" s="47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7"/>
      <c r="B955" s="47"/>
      <c r="C955" s="47"/>
      <c r="D955" s="47"/>
      <c r="E955" s="47"/>
      <c r="F955" s="9"/>
      <c r="G955" s="8"/>
      <c r="H955" s="47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7"/>
      <c r="B956" s="47"/>
      <c r="C956" s="47"/>
      <c r="D956" s="47"/>
      <c r="E956" s="47"/>
      <c r="F956" s="9"/>
      <c r="G956" s="8"/>
      <c r="H956" s="47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7"/>
      <c r="B957" s="47"/>
      <c r="C957" s="47"/>
      <c r="D957" s="47"/>
      <c r="E957" s="47"/>
      <c r="F957" s="9"/>
      <c r="G957" s="8"/>
      <c r="H957" s="47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7"/>
      <c r="B958" s="47"/>
      <c r="C958" s="47"/>
      <c r="D958" s="47"/>
      <c r="E958" s="47"/>
      <c r="F958" s="9"/>
      <c r="G958" s="8"/>
      <c r="H958" s="47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7"/>
      <c r="B959" s="47"/>
      <c r="C959" s="47"/>
      <c r="D959" s="47"/>
      <c r="E959" s="47"/>
      <c r="F959" s="9"/>
      <c r="G959" s="8"/>
      <c r="H959" s="47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7"/>
      <c r="B960" s="47"/>
      <c r="C960" s="47"/>
      <c r="D960" s="47"/>
      <c r="E960" s="47"/>
      <c r="F960" s="9"/>
      <c r="G960" s="8"/>
      <c r="H960" s="47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7"/>
      <c r="B961" s="47"/>
      <c r="C961" s="47"/>
      <c r="D961" s="47"/>
      <c r="E961" s="47"/>
      <c r="F961" s="9"/>
      <c r="G961" s="8"/>
      <c r="H961" s="47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7"/>
      <c r="B962" s="47"/>
      <c r="C962" s="47"/>
      <c r="D962" s="47"/>
      <c r="E962" s="47"/>
      <c r="F962" s="9"/>
      <c r="G962" s="8"/>
      <c r="H962" s="47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7"/>
      <c r="B963" s="47"/>
      <c r="C963" s="47"/>
      <c r="D963" s="47"/>
      <c r="E963" s="47"/>
      <c r="F963" s="9"/>
      <c r="G963" s="8"/>
      <c r="H963" s="47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7"/>
      <c r="B964" s="47"/>
      <c r="C964" s="47"/>
      <c r="D964" s="47"/>
      <c r="E964" s="47"/>
      <c r="F964" s="9"/>
      <c r="G964" s="8"/>
      <c r="H964" s="47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7"/>
      <c r="B965" s="47"/>
      <c r="C965" s="47"/>
      <c r="D965" s="47"/>
      <c r="E965" s="47"/>
      <c r="F965" s="9"/>
      <c r="G965" s="8"/>
      <c r="H965" s="47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7"/>
      <c r="B966" s="47"/>
      <c r="C966" s="47"/>
      <c r="D966" s="47"/>
      <c r="E966" s="47"/>
      <c r="F966" s="9"/>
      <c r="G966" s="8"/>
      <c r="H966" s="47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7"/>
      <c r="B967" s="47"/>
      <c r="C967" s="47"/>
      <c r="D967" s="47"/>
      <c r="E967" s="47"/>
      <c r="F967" s="9"/>
      <c r="G967" s="8"/>
      <c r="H967" s="47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7"/>
      <c r="B968" s="47"/>
      <c r="C968" s="47"/>
      <c r="D968" s="47"/>
      <c r="E968" s="47"/>
      <c r="F968" s="9"/>
      <c r="G968" s="8"/>
      <c r="H968" s="47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7"/>
      <c r="B969" s="47"/>
      <c r="C969" s="47"/>
      <c r="D969" s="47"/>
      <c r="E969" s="47"/>
      <c r="F969" s="9"/>
      <c r="G969" s="8"/>
      <c r="H969" s="47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7"/>
      <c r="B970" s="47"/>
      <c r="C970" s="47"/>
      <c r="D970" s="47"/>
      <c r="E970" s="47"/>
      <c r="F970" s="9"/>
      <c r="G970" s="8"/>
      <c r="H970" s="47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7"/>
      <c r="B971" s="47"/>
      <c r="C971" s="47"/>
      <c r="D971" s="47"/>
      <c r="E971" s="47"/>
      <c r="F971" s="9"/>
      <c r="G971" s="8"/>
      <c r="H971" s="47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7"/>
      <c r="B972" s="47"/>
      <c r="C972" s="47"/>
      <c r="D972" s="47"/>
      <c r="E972" s="47"/>
      <c r="F972" s="9"/>
      <c r="G972" s="8"/>
      <c r="H972" s="47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7"/>
      <c r="B973" s="47"/>
      <c r="C973" s="47"/>
      <c r="D973" s="47"/>
      <c r="E973" s="47"/>
      <c r="F973" s="9"/>
      <c r="G973" s="8"/>
      <c r="H973" s="47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7"/>
      <c r="B974" s="47"/>
      <c r="C974" s="47"/>
      <c r="D974" s="47"/>
      <c r="E974" s="47"/>
      <c r="F974" s="9"/>
      <c r="G974" s="8"/>
      <c r="H974" s="47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7"/>
      <c r="B975" s="47"/>
      <c r="C975" s="47"/>
      <c r="D975" s="47"/>
      <c r="E975" s="47"/>
      <c r="F975" s="9"/>
      <c r="G975" s="8"/>
      <c r="H975" s="47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7"/>
      <c r="B976" s="47"/>
      <c r="C976" s="47"/>
      <c r="D976" s="47"/>
      <c r="E976" s="47"/>
      <c r="F976" s="9"/>
      <c r="G976" s="8"/>
      <c r="H976" s="47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7"/>
      <c r="B977" s="47"/>
      <c r="C977" s="47"/>
      <c r="D977" s="47"/>
      <c r="E977" s="47"/>
      <c r="F977" s="9"/>
      <c r="G977" s="8"/>
      <c r="H977" s="47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7"/>
      <c r="B978" s="47"/>
      <c r="C978" s="47"/>
      <c r="D978" s="47"/>
      <c r="E978" s="47"/>
      <c r="F978" s="9"/>
      <c r="G978" s="8"/>
      <c r="H978" s="47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7"/>
      <c r="B979" s="47"/>
      <c r="C979" s="47"/>
      <c r="D979" s="47"/>
      <c r="E979" s="47"/>
      <c r="F979" s="9"/>
      <c r="G979" s="8"/>
      <c r="H979" s="47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7"/>
      <c r="B980" s="47"/>
      <c r="C980" s="47"/>
      <c r="D980" s="47"/>
      <c r="E980" s="47"/>
      <c r="F980" s="9"/>
      <c r="G980" s="8"/>
      <c r="H980" s="47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7"/>
      <c r="B981" s="47"/>
      <c r="C981" s="47"/>
      <c r="D981" s="47"/>
      <c r="E981" s="47"/>
      <c r="F981" s="9"/>
      <c r="G981" s="8"/>
      <c r="H981" s="47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7"/>
      <c r="B982" s="47"/>
      <c r="C982" s="47"/>
      <c r="D982" s="47"/>
      <c r="E982" s="47"/>
      <c r="F982" s="9"/>
      <c r="G982" s="8"/>
      <c r="H982" s="47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7"/>
      <c r="B983" s="47"/>
      <c r="C983" s="47"/>
      <c r="D983" s="47"/>
      <c r="E983" s="47"/>
      <c r="F983" s="9"/>
      <c r="G983" s="8"/>
      <c r="H983" s="47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7"/>
      <c r="B984" s="47"/>
      <c r="C984" s="47"/>
      <c r="D984" s="47"/>
      <c r="E984" s="47"/>
      <c r="F984" s="9"/>
      <c r="G984" s="8"/>
      <c r="H984" s="47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7"/>
      <c r="B985" s="47"/>
      <c r="C985" s="47"/>
      <c r="D985" s="47"/>
      <c r="E985" s="47"/>
      <c r="F985" s="9"/>
      <c r="G985" s="8"/>
      <c r="H985" s="47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7"/>
      <c r="B986" s="47"/>
      <c r="C986" s="47"/>
      <c r="D986" s="47"/>
      <c r="E986" s="47"/>
      <c r="F986" s="9"/>
      <c r="G986" s="8"/>
      <c r="H986" s="47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7"/>
      <c r="B987" s="47"/>
      <c r="C987" s="47"/>
      <c r="D987" s="47"/>
      <c r="E987" s="47"/>
      <c r="F987" s="9"/>
      <c r="G987" s="8"/>
      <c r="H987" s="47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7"/>
      <c r="B988" s="47"/>
      <c r="C988" s="47"/>
      <c r="D988" s="47"/>
      <c r="E988" s="47"/>
      <c r="F988" s="9"/>
      <c r="G988" s="8"/>
      <c r="H988" s="47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7"/>
      <c r="B989" s="47"/>
      <c r="C989" s="47"/>
      <c r="D989" s="47"/>
      <c r="E989" s="47"/>
      <c r="F989" s="9"/>
      <c r="G989" s="8"/>
      <c r="H989" s="47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7"/>
      <c r="B990" s="47"/>
      <c r="C990" s="47"/>
      <c r="D990" s="47"/>
      <c r="E990" s="47"/>
      <c r="F990" s="9"/>
      <c r="G990" s="8"/>
      <c r="H990" s="47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7"/>
      <c r="B991" s="47"/>
      <c r="C991" s="47"/>
      <c r="D991" s="47"/>
      <c r="E991" s="47"/>
      <c r="F991" s="9"/>
      <c r="G991" s="8"/>
      <c r="H991" s="47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7"/>
      <c r="B992" s="47"/>
      <c r="C992" s="47"/>
      <c r="D992" s="47"/>
      <c r="E992" s="47"/>
      <c r="F992" s="9"/>
      <c r="G992" s="8"/>
      <c r="H992" s="47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7"/>
      <c r="B993" s="47"/>
      <c r="C993" s="47"/>
      <c r="D993" s="47"/>
      <c r="E993" s="47"/>
      <c r="F993" s="9"/>
      <c r="G993" s="8"/>
      <c r="H993" s="47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7"/>
      <c r="B994" s="47"/>
      <c r="C994" s="47"/>
      <c r="D994" s="47"/>
      <c r="E994" s="47"/>
      <c r="F994" s="9"/>
      <c r="G994" s="8"/>
      <c r="H994" s="47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7"/>
      <c r="B995" s="47"/>
      <c r="C995" s="47"/>
      <c r="D995" s="47"/>
      <c r="E995" s="47"/>
      <c r="F995" s="9"/>
      <c r="G995" s="8"/>
      <c r="H995" s="47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7"/>
      <c r="B996" s="47"/>
      <c r="C996" s="47"/>
      <c r="D996" s="47"/>
      <c r="E996" s="47"/>
      <c r="F996" s="9"/>
      <c r="G996" s="8"/>
      <c r="H996" s="47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7"/>
      <c r="B997" s="47"/>
      <c r="C997" s="47"/>
      <c r="D997" s="47"/>
      <c r="E997" s="47"/>
      <c r="F997" s="9"/>
      <c r="G997" s="8"/>
      <c r="H997" s="47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7"/>
      <c r="B998" s="47"/>
      <c r="C998" s="47"/>
      <c r="D998" s="47"/>
      <c r="E998" s="47"/>
      <c r="F998" s="9"/>
      <c r="G998" s="8"/>
      <c r="H998" s="47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7"/>
      <c r="B999" s="47"/>
      <c r="C999" s="47"/>
      <c r="D999" s="47"/>
      <c r="E999" s="47"/>
      <c r="F999" s="9"/>
      <c r="G999" s="8"/>
      <c r="H999" s="47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7"/>
      <c r="B1000" s="47"/>
      <c r="C1000" s="47"/>
      <c r="D1000" s="47"/>
      <c r="E1000" s="47"/>
      <c r="F1000" s="9"/>
      <c r="G1000" s="8"/>
      <c r="H1000" s="47"/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7"/>
      <c r="B1001" s="47"/>
      <c r="C1001" s="47"/>
      <c r="D1001" s="47"/>
      <c r="E1001" s="47"/>
      <c r="F1001" s="9"/>
      <c r="G1001" s="8"/>
      <c r="H1001" s="47"/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7"/>
      <c r="B1002" s="47"/>
      <c r="C1002" s="47"/>
      <c r="D1002" s="47"/>
      <c r="E1002" s="47"/>
      <c r="F1002" s="16"/>
      <c r="G1002" s="8"/>
      <c r="H1002" s="47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4"/>
      <c r="T1002" s="4"/>
      <c r="U1002" s="4"/>
      <c r="V1002" s="4"/>
      <c r="W1002" s="4"/>
      <c r="X1002" s="4"/>
      <c r="Y1002" s="4"/>
      <c r="Z1002" s="4"/>
      <c r="AA1002" s="4"/>
    </row>
  </sheetData>
  <mergeCells count="67">
    <mergeCell ref="E10:E19"/>
    <mergeCell ref="E28:E35"/>
    <mergeCell ref="D6:D65"/>
    <mergeCell ref="E50:E53"/>
    <mergeCell ref="G54:G71"/>
    <mergeCell ref="H66:H81"/>
    <mergeCell ref="G72:G91"/>
    <mergeCell ref="H88:H101"/>
    <mergeCell ref="G92:G111"/>
    <mergeCell ref="C40:C87"/>
    <mergeCell ref="C92:C139"/>
    <mergeCell ref="C170:C173"/>
    <mergeCell ref="C178:C189"/>
    <mergeCell ref="D186:D233"/>
    <mergeCell ref="C194:C199"/>
    <mergeCell ref="E198:E203"/>
    <mergeCell ref="B214:B221"/>
    <mergeCell ref="B242:B277"/>
    <mergeCell ref="C258:C317"/>
    <mergeCell ref="B290:B301"/>
    <mergeCell ref="B320:B331"/>
    <mergeCell ref="B334:B381"/>
    <mergeCell ref="F1:F1002"/>
    <mergeCell ref="B2:B7"/>
    <mergeCell ref="C4:C15"/>
    <mergeCell ref="B8:B15"/>
    <mergeCell ref="B16:B51"/>
    <mergeCell ref="C26:C31"/>
    <mergeCell ref="B82:B93"/>
    <mergeCell ref="G164:G177"/>
    <mergeCell ref="G178:G193"/>
    <mergeCell ref="G112:G127"/>
    <mergeCell ref="H118:H129"/>
    <mergeCell ref="G128:G145"/>
    <mergeCell ref="H132:H149"/>
    <mergeCell ref="G146:G163"/>
    <mergeCell ref="H150:H169"/>
    <mergeCell ref="H170:H185"/>
    <mergeCell ref="H302:H319"/>
    <mergeCell ref="H382:H401"/>
    <mergeCell ref="H210:H223"/>
    <mergeCell ref="G222:G237"/>
    <mergeCell ref="H224:H241"/>
    <mergeCell ref="H242:H257"/>
    <mergeCell ref="H278:H289"/>
    <mergeCell ref="G318:G333"/>
    <mergeCell ref="G334:G351"/>
    <mergeCell ref="J51:L51"/>
    <mergeCell ref="M51:O51"/>
    <mergeCell ref="G8:G25"/>
    <mergeCell ref="H16:H27"/>
    <mergeCell ref="G26:G39"/>
    <mergeCell ref="H32:H49"/>
    <mergeCell ref="G40:G53"/>
    <mergeCell ref="J50:L50"/>
    <mergeCell ref="M50:O50"/>
    <mergeCell ref="B54:B57"/>
    <mergeCell ref="B72:B79"/>
    <mergeCell ref="B102:B113"/>
    <mergeCell ref="D112:D117"/>
    <mergeCell ref="B128:B137"/>
    <mergeCell ref="D130:D131"/>
    <mergeCell ref="B146:B153"/>
    <mergeCell ref="B164:B211"/>
    <mergeCell ref="H186:H197"/>
    <mergeCell ref="H198:H209"/>
    <mergeCell ref="G204:G213"/>
  </mergeCells>
  <conditionalFormatting sqref="A1:H1002 U22:U79 T50:T103 J56:J62 S61:S108 J155:J173 K366:K386 K394:K416 K426:K440 K484:K534">
    <cfRule type="beginsWith" dxfId="0" priority="1" operator="beginsWith" text="P1">
      <formula>LEFT((A1),LEN("P1"))=("P1")</formula>
    </cfRule>
  </conditionalFormatting>
  <conditionalFormatting sqref="A1:H1002 U22:U79 T50:T103 J56:J62 S61:S108 J155:J173 K366:K386 K394:K416 K426:K440 K484:K534">
    <cfRule type="beginsWith" dxfId="1" priority="2" operator="beginsWith" text="P2">
      <formula>LEFT((A1),LEN("P2"))=("P2")</formula>
    </cfRule>
  </conditionalFormatting>
  <conditionalFormatting sqref="A1:H1002 U22:U79 T50:T103 J56:J62 S61:S108 J155:J173 K366:K386 K394:K416 K426:K440 K484:K534">
    <cfRule type="beginsWith" dxfId="2" priority="3" operator="beginsWith" text="P3">
      <formula>LEFT((A1),LEN("P3"))=("P3")</formula>
    </cfRule>
  </conditionalFormatting>
  <conditionalFormatting sqref="A1:H1002 U22:U79 T50:T103 J56:J62 S61:S108 J155:J173 K366:K386 K394:K416 K426:K440 K484:K534">
    <cfRule type="beginsWith" dxfId="3" priority="4" operator="beginsWith" text="P4">
      <formula>LEFT((A1),LEN("P4"))=("P4")</formula>
    </cfRule>
  </conditionalFormatting>
  <conditionalFormatting sqref="A1:H1002 U22:U79 T50:T103 J56:J62 S61:S108 J155:J173 K366:K386 K394:K416 K426:K440 K484:K534">
    <cfRule type="beginsWith" dxfId="4" priority="5" operator="beginsWith" text="P5">
      <formula>LEFT((A1),LEN("P5"))=("P5")</formula>
    </cfRule>
  </conditionalFormatting>
  <conditionalFormatting sqref="A1:H1002 U22:U79 T50:T103 J56:J62 S61:S108 J155:J173 K366:K386 K394:K416 K426:K440 K484:K534">
    <cfRule type="beginsWith" dxfId="5" priority="6" operator="beginsWith" text="P6">
      <formula>LEFT((A1),LEN("P6"))=("P6")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12" max="12" width="23.38"/>
    <col customWidth="1" min="15" max="16" width="15.88"/>
    <col customWidth="1" min="17" max="1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</row>
    <row r="2">
      <c r="A2" s="6">
        <v>1.0</v>
      </c>
      <c r="B2" s="7" t="s">
        <v>7</v>
      </c>
      <c r="C2" s="8"/>
      <c r="D2" s="8"/>
      <c r="E2" s="8"/>
      <c r="F2" s="9"/>
      <c r="G2" s="8"/>
      <c r="H2" s="8"/>
      <c r="I2" s="10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</row>
    <row r="3">
      <c r="A3" s="6">
        <v>2.0</v>
      </c>
      <c r="B3" s="9"/>
      <c r="C3" s="8"/>
      <c r="D3" s="8"/>
      <c r="E3" s="8"/>
      <c r="F3" s="9"/>
      <c r="G3" s="8"/>
      <c r="H3" s="8"/>
      <c r="I3" s="10"/>
      <c r="J3" s="11" t="s">
        <v>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6">
        <v>3.0</v>
      </c>
      <c r="B4" s="9"/>
      <c r="C4" s="12" t="s">
        <v>9</v>
      </c>
      <c r="D4" s="8"/>
      <c r="E4" s="8"/>
      <c r="F4" s="9"/>
      <c r="G4" s="8"/>
      <c r="H4" s="8"/>
      <c r="I4" s="10"/>
      <c r="J4" s="11" t="s">
        <v>10</v>
      </c>
      <c r="K4" s="4"/>
      <c r="L4" s="4"/>
      <c r="M4" s="4"/>
      <c r="N4" s="4"/>
      <c r="O4" s="4"/>
      <c r="P4" s="4"/>
      <c r="Q4" s="4"/>
      <c r="R4" s="4"/>
      <c r="S4" s="5"/>
      <c r="T4" s="5"/>
      <c r="U4" s="5"/>
      <c r="V4" s="4"/>
      <c r="W4" s="4"/>
      <c r="X4" s="5"/>
      <c r="Y4" s="5"/>
      <c r="Z4" s="5"/>
      <c r="AA4" s="5"/>
    </row>
    <row r="5">
      <c r="A5" s="6">
        <v>4.0</v>
      </c>
      <c r="B5" s="9"/>
      <c r="C5" s="9"/>
      <c r="D5" s="8"/>
      <c r="E5" s="8"/>
      <c r="F5" s="9"/>
      <c r="G5" s="8"/>
      <c r="H5" s="8"/>
      <c r="I5" s="4"/>
      <c r="J5" s="11" t="s">
        <v>11</v>
      </c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5"/>
      <c r="W5" s="5"/>
      <c r="X5" s="5"/>
      <c r="Y5" s="5"/>
      <c r="Z5" s="5"/>
      <c r="AA5" s="5"/>
    </row>
    <row r="6">
      <c r="A6" s="6">
        <v>5.0</v>
      </c>
      <c r="B6" s="9"/>
      <c r="C6" s="9"/>
      <c r="D6" s="13" t="s">
        <v>12</v>
      </c>
      <c r="E6" s="8"/>
      <c r="F6" s="9"/>
      <c r="G6" s="8"/>
      <c r="H6" s="8"/>
      <c r="I6" s="4"/>
      <c r="J6" s="14" t="s">
        <v>13</v>
      </c>
      <c r="K6" s="15" t="str">
        <f>'Оценочное время'!B3</f>
        <v>CPU(6)</v>
      </c>
      <c r="L6" s="15" t="str">
        <f>'Оценочное время'!C3</f>
        <v>IO1(18)</v>
      </c>
      <c r="M6" s="15" t="str">
        <f>'Оценочное время'!D3</f>
        <v>CPU(6)</v>
      </c>
      <c r="N6" s="15" t="str">
        <f>'Оценочное время'!E3</f>
        <v>IO2(18)</v>
      </c>
      <c r="O6" s="15" t="str">
        <f>'Оценочное время'!F3</f>
        <v>CPU(4)</v>
      </c>
      <c r="P6" s="15" t="str">
        <f>'Оценочное время'!G3</f>
        <v>IO1(20)</v>
      </c>
      <c r="Q6" s="15" t="str">
        <f>'Оценочное время'!H3</f>
        <v>CPU(6)</v>
      </c>
      <c r="R6" s="15" t="str">
        <f>'Оценочное время'!I3</f>
        <v>IO2(12)</v>
      </c>
      <c r="S6" s="15" t="str">
        <f>'Оценочное время'!J3</f>
        <v>CPU(2)</v>
      </c>
      <c r="T6" s="15" t="str">
        <f>'Оценочное время'!K3</f>
        <v>IO2(18)</v>
      </c>
      <c r="U6" s="11" t="str">
        <f>'Оценочное время'!L3</f>
        <v/>
      </c>
      <c r="V6" s="11" t="str">
        <f>'Оценочное время'!M3</f>
        <v/>
      </c>
      <c r="W6" s="11" t="str">
        <f>'Оценочное время'!N3</f>
        <v/>
      </c>
      <c r="X6" s="11" t="str">
        <f>'Оценочное время'!O3</f>
        <v/>
      </c>
      <c r="Y6" s="11" t="str">
        <f>'Оценочное время'!P3</f>
        <v/>
      </c>
      <c r="Z6" s="11" t="str">
        <f>'Оценочное время'!Q3</f>
        <v/>
      </c>
      <c r="AA6" s="11" t="str">
        <f>'Оценочное время'!R3</f>
        <v/>
      </c>
    </row>
    <row r="7">
      <c r="A7" s="6">
        <v>6.0</v>
      </c>
      <c r="B7" s="16"/>
      <c r="C7" s="9"/>
      <c r="D7" s="9"/>
      <c r="E7" s="8"/>
      <c r="F7" s="9"/>
      <c r="G7" s="8"/>
      <c r="H7" s="8"/>
      <c r="I7" s="4"/>
      <c r="J7" s="14" t="s">
        <v>14</v>
      </c>
      <c r="K7" s="15" t="str">
        <f>'Оценочное время'!B4</f>
        <v>CPU(12)</v>
      </c>
      <c r="L7" s="15" t="str">
        <f>'Оценочное время'!C4</f>
        <v>IO1(14)</v>
      </c>
      <c r="M7" s="15" t="str">
        <f>'Оценочное время'!D4</f>
        <v>CPU(48)</v>
      </c>
      <c r="N7" s="15" t="str">
        <f>'Оценочное время'!E4</f>
        <v>IO2(14)</v>
      </c>
      <c r="O7" s="15" t="str">
        <f>'Оценочное время'!F4</f>
        <v>CPU(12)</v>
      </c>
      <c r="P7" s="15" t="str">
        <f>'Оценочное время'!G4</f>
        <v>IO1(14)</v>
      </c>
      <c r="Q7" s="15" t="str">
        <f>'Оценочное время'!H4</f>
        <v>CPU(12)</v>
      </c>
      <c r="R7" s="15" t="str">
        <f>'Оценочное время'!I4</f>
        <v>IO2(12)</v>
      </c>
      <c r="S7" s="11" t="str">
        <f>'Оценочное время'!J4</f>
        <v/>
      </c>
      <c r="T7" s="11" t="str">
        <f>'Оценочное время'!K4</f>
        <v/>
      </c>
      <c r="U7" s="11" t="str">
        <f>'Оценочное время'!L4</f>
        <v/>
      </c>
      <c r="V7" s="11" t="str">
        <f>'Оценочное время'!M4</f>
        <v/>
      </c>
      <c r="W7" s="11" t="str">
        <f>'Оценочное время'!N4</f>
        <v/>
      </c>
      <c r="X7" s="11" t="str">
        <f>'Оценочное время'!O4</f>
        <v/>
      </c>
      <c r="Y7" s="11" t="str">
        <f>'Оценочное время'!P4</f>
        <v/>
      </c>
      <c r="Z7" s="11" t="str">
        <f>'Оценочное время'!Q4</f>
        <v/>
      </c>
      <c r="AA7" s="11" t="str">
        <f>'Оценочное время'!R4</f>
        <v/>
      </c>
    </row>
    <row r="8">
      <c r="A8" s="6">
        <v>7.0</v>
      </c>
      <c r="B8" s="17" t="s">
        <v>15</v>
      </c>
      <c r="C8" s="9"/>
      <c r="D8" s="9"/>
      <c r="E8" s="8"/>
      <c r="F8" s="9"/>
      <c r="G8" s="7" t="s">
        <v>16</v>
      </c>
      <c r="H8" s="8"/>
      <c r="I8" s="4"/>
      <c r="J8" s="14" t="s">
        <v>17</v>
      </c>
      <c r="K8" s="15" t="str">
        <f>'Оценочное время'!B5</f>
        <v>CPU(60)</v>
      </c>
      <c r="L8" s="15" t="str">
        <f>'Оценочное время'!C5</f>
        <v>IO2(16)</v>
      </c>
      <c r="M8" s="15" t="str">
        <f>'Оценочное время'!D5</f>
        <v>CPU(12)</v>
      </c>
      <c r="N8" s="15" t="str">
        <f>'Оценочное время'!E5</f>
        <v>IO1(18)</v>
      </c>
      <c r="O8" s="15" t="str">
        <f>'Оценочное время'!F5</f>
        <v>CPU(48)</v>
      </c>
      <c r="P8" s="15" t="str">
        <f>'Оценочное время'!G5</f>
        <v>IO2(18)</v>
      </c>
      <c r="Q8" s="15" t="str">
        <f>'Оценочное время'!H5</f>
        <v>CPU(36)</v>
      </c>
      <c r="R8" s="15" t="str">
        <f>'Оценочное время'!I5</f>
        <v>IO2(12)</v>
      </c>
      <c r="S8" s="15" t="str">
        <f>'Оценочное время'!J5</f>
        <v>CPU(12)</v>
      </c>
      <c r="T8" s="15" t="str">
        <f>'Оценочное время'!K5</f>
        <v>IO2(18)</v>
      </c>
      <c r="U8" s="15" t="str">
        <f>'Оценочное время'!L5</f>
        <v>CPU(12)</v>
      </c>
      <c r="V8" s="15" t="str">
        <f>'Оценочное время'!M5</f>
        <v>IO1(18)</v>
      </c>
      <c r="W8" s="11" t="str">
        <f>'Оценочное время'!N5</f>
        <v/>
      </c>
      <c r="X8" s="11" t="str">
        <f>'Оценочное время'!O5</f>
        <v/>
      </c>
      <c r="Y8" s="11" t="str">
        <f>'Оценочное время'!P5</f>
        <v/>
      </c>
      <c r="Z8" s="11" t="str">
        <f>'Оценочное время'!Q5</f>
        <v/>
      </c>
      <c r="AA8" s="11" t="str">
        <f>'Оценочное время'!R5</f>
        <v/>
      </c>
    </row>
    <row r="9">
      <c r="A9" s="6">
        <v>8.0</v>
      </c>
      <c r="B9" s="9"/>
      <c r="C9" s="9"/>
      <c r="D9" s="9"/>
      <c r="E9" s="8"/>
      <c r="F9" s="9"/>
      <c r="G9" s="9"/>
      <c r="H9" s="8"/>
      <c r="I9" s="4"/>
      <c r="J9" s="14" t="s">
        <v>18</v>
      </c>
      <c r="K9" s="15" t="str">
        <f>'Оценочное время'!B6</f>
        <v>CPU(8)</v>
      </c>
      <c r="L9" s="15" t="str">
        <f>'Оценочное время'!C6</f>
        <v>IO2(12)</v>
      </c>
      <c r="M9" s="15" t="str">
        <f>'Оценочное время'!D6</f>
        <v>CPU(8)</v>
      </c>
      <c r="N9" s="15" t="str">
        <f>'Оценочное время'!E6</f>
        <v>IO1(18)</v>
      </c>
      <c r="O9" s="15" t="str">
        <f>'Оценочное время'!F6</f>
        <v>CPU(8)</v>
      </c>
      <c r="P9" s="15" t="str">
        <f>'Оценочное время'!G6</f>
        <v>IO1(18)</v>
      </c>
      <c r="Q9" s="15" t="str">
        <f>'Оценочное время'!H6</f>
        <v>CPU(8)</v>
      </c>
      <c r="R9" s="15" t="str">
        <f>'Оценочное время'!I6</f>
        <v>IO2(12)</v>
      </c>
      <c r="S9" s="15" t="str">
        <f>'Оценочное время'!J6</f>
        <v>CPU(6)</v>
      </c>
      <c r="T9" s="15" t="str">
        <f>'Оценочное время'!K6</f>
        <v>IO1(10)</v>
      </c>
      <c r="U9" s="15" t="str">
        <f>'Оценочное время'!L6</f>
        <v>CPU(8)</v>
      </c>
      <c r="V9" s="15" t="str">
        <f>'Оценочное время'!M6</f>
        <v>IO1(18)</v>
      </c>
      <c r="W9" s="11" t="str">
        <f>'Оценочное время'!N6</f>
        <v/>
      </c>
      <c r="X9" s="11" t="str">
        <f>'Оценочное время'!O6</f>
        <v/>
      </c>
      <c r="Y9" s="11" t="str">
        <f>'Оценочное время'!P6</f>
        <v/>
      </c>
      <c r="Z9" s="11" t="str">
        <f>'Оценочное время'!Q6</f>
        <v/>
      </c>
      <c r="AA9" s="11" t="str">
        <f>'Оценочное время'!R6</f>
        <v/>
      </c>
    </row>
    <row r="10">
      <c r="A10" s="6">
        <v>9.0</v>
      </c>
      <c r="B10" s="9"/>
      <c r="C10" s="9"/>
      <c r="D10" s="9"/>
      <c r="E10" s="18" t="s">
        <v>19</v>
      </c>
      <c r="F10" s="9"/>
      <c r="G10" s="9"/>
      <c r="H10" s="8"/>
      <c r="I10" s="4"/>
      <c r="J10" s="14" t="s">
        <v>20</v>
      </c>
      <c r="K10" s="15" t="str">
        <f>'Оценочное время'!B7</f>
        <v>CPU(10)</v>
      </c>
      <c r="L10" s="15" t="str">
        <f>'Оценочное время'!C7</f>
        <v>IO1(14)</v>
      </c>
      <c r="M10" s="15" t="str">
        <f>'Оценочное время'!D7</f>
        <v>CPU(4)</v>
      </c>
      <c r="N10" s="15" t="str">
        <f>'Оценочное время'!E7</f>
        <v>IO1(16)</v>
      </c>
      <c r="O10" s="15" t="str">
        <f>'Оценочное время'!F7</f>
        <v>CPU(10)</v>
      </c>
      <c r="P10" s="15" t="str">
        <f>'Оценочное время'!G7</f>
        <v>IO2(20)</v>
      </c>
      <c r="Q10" s="15" t="str">
        <f>'Оценочное время'!H7</f>
        <v>CPU(4)</v>
      </c>
      <c r="R10" s="15" t="str">
        <f>'Оценочное время'!I7</f>
        <v>IO1(16)</v>
      </c>
      <c r="S10" s="15" t="str">
        <f>'Оценочное время'!J7</f>
        <v>CPU(6)</v>
      </c>
      <c r="T10" s="15" t="str">
        <f>'Оценочное время'!K7</f>
        <v>IO2(14)</v>
      </c>
      <c r="U10" s="11" t="str">
        <f>'Оценочное время'!L7</f>
        <v/>
      </c>
      <c r="V10" s="11" t="str">
        <f>'Оценочное время'!M7</f>
        <v/>
      </c>
      <c r="W10" s="11" t="str">
        <f>'Оценочное время'!N7</f>
        <v/>
      </c>
      <c r="X10" s="11" t="str">
        <f>'Оценочное время'!O7</f>
        <v/>
      </c>
      <c r="Y10" s="11" t="str">
        <f>'Оценочное время'!P7</f>
        <v/>
      </c>
      <c r="Z10" s="11" t="str">
        <f>'Оценочное время'!Q7</f>
        <v/>
      </c>
      <c r="AA10" s="11" t="str">
        <f>'Оценочное время'!R7</f>
        <v/>
      </c>
    </row>
    <row r="11">
      <c r="A11" s="6">
        <v>10.0</v>
      </c>
      <c r="B11" s="9"/>
      <c r="C11" s="9"/>
      <c r="D11" s="9"/>
      <c r="E11" s="9"/>
      <c r="F11" s="9"/>
      <c r="G11" s="9"/>
      <c r="H11" s="8"/>
      <c r="I11" s="4"/>
      <c r="J11" s="14" t="s">
        <v>21</v>
      </c>
      <c r="K11" s="15" t="str">
        <f>'Оценочное время'!B8</f>
        <v>CPU(36)</v>
      </c>
      <c r="L11" s="15" t="str">
        <f>'Оценочное время'!C8</f>
        <v>IO1(20)</v>
      </c>
      <c r="M11" s="15" t="str">
        <f>'Оценочное время'!D8</f>
        <v>CPU(48)</v>
      </c>
      <c r="N11" s="15" t="str">
        <f>'Оценочное время'!E8</f>
        <v>IO2(16)</v>
      </c>
      <c r="O11" s="15" t="str">
        <f>'Оценочное время'!F8</f>
        <v>CPU(48)</v>
      </c>
      <c r="P11" s="15" t="str">
        <f>'Оценочное время'!G8</f>
        <v>IO2(16)</v>
      </c>
      <c r="Q11" s="15" t="str">
        <f>'Оценочное время'!H8</f>
        <v>CPU(60)</v>
      </c>
      <c r="R11" s="15" t="str">
        <f>'Оценочное время'!I8</f>
        <v>IO1(16)</v>
      </c>
      <c r="S11" s="15" t="str">
        <f>'Оценочное время'!J8</f>
        <v>CPU(48)</v>
      </c>
      <c r="T11" s="15" t="str">
        <f>'Оценочное время'!K8</f>
        <v>IO2(20)</v>
      </c>
      <c r="U11" s="11" t="str">
        <f>'Оценочное время'!L8</f>
        <v/>
      </c>
      <c r="V11" s="11" t="str">
        <f>'Оценочное время'!M8</f>
        <v/>
      </c>
      <c r="W11" s="11" t="str">
        <f>'Оценочное время'!N8</f>
        <v/>
      </c>
      <c r="X11" s="11" t="str">
        <f>'Оценочное время'!O8</f>
        <v/>
      </c>
      <c r="Y11" s="11" t="str">
        <f>'Оценочное время'!P8</f>
        <v/>
      </c>
      <c r="Z11" s="11" t="str">
        <f>'Оценочное время'!Q8</f>
        <v/>
      </c>
      <c r="AA11" s="11" t="str">
        <f>'Оценочное время'!R8</f>
        <v/>
      </c>
    </row>
    <row r="12">
      <c r="A12" s="6">
        <v>11.0</v>
      </c>
      <c r="B12" s="9"/>
      <c r="C12" s="9"/>
      <c r="D12" s="9"/>
      <c r="E12" s="9"/>
      <c r="F12" s="9"/>
      <c r="G12" s="9"/>
      <c r="H12" s="8"/>
      <c r="I12" s="4"/>
      <c r="J12" s="11" t="s">
        <v>22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11" t="str">
        <f>'Оценочное время'!O6</f>
        <v/>
      </c>
      <c r="Y12" s="5"/>
      <c r="Z12" s="5"/>
      <c r="AA12" s="5"/>
    </row>
    <row r="13">
      <c r="A13" s="6">
        <v>12.0</v>
      </c>
      <c r="B13" s="9"/>
      <c r="C13" s="9"/>
      <c r="D13" s="9"/>
      <c r="E13" s="9"/>
      <c r="F13" s="9"/>
      <c r="G13" s="9"/>
      <c r="H13" s="8"/>
      <c r="I13" s="4"/>
      <c r="J13" s="11" t="s">
        <v>23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1" t="str">
        <f>'Оценочное время'!N6</f>
        <v/>
      </c>
      <c r="X13" s="11" t="str">
        <f>'Оценочное время'!O6</f>
        <v/>
      </c>
      <c r="Y13" s="11"/>
      <c r="Z13" s="11"/>
      <c r="AA13" s="5"/>
    </row>
    <row r="14">
      <c r="A14" s="6">
        <v>13.0</v>
      </c>
      <c r="B14" s="9"/>
      <c r="C14" s="9"/>
      <c r="D14" s="9"/>
      <c r="E14" s="9"/>
      <c r="F14" s="9"/>
      <c r="G14" s="9"/>
      <c r="H14" s="8"/>
      <c r="I14" s="4"/>
      <c r="J14" s="11" t="s">
        <v>24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1" t="str">
        <f>'Оценочное время'!N8</f>
        <v/>
      </c>
      <c r="X14" s="11" t="str">
        <f>'Оценочное время'!P3</f>
        <v/>
      </c>
      <c r="Y14" s="11"/>
      <c r="Z14" s="11"/>
      <c r="AA14" s="5"/>
    </row>
    <row r="15">
      <c r="A15" s="6">
        <v>14.0</v>
      </c>
      <c r="B15" s="16"/>
      <c r="C15" s="16"/>
      <c r="D15" s="9"/>
      <c r="E15" s="9"/>
      <c r="F15" s="9"/>
      <c r="G15" s="9"/>
      <c r="H15" s="8"/>
      <c r="I15" s="4"/>
      <c r="J15" s="11" t="s">
        <v>25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</row>
    <row r="16">
      <c r="A16" s="6">
        <v>15.0</v>
      </c>
      <c r="B16" s="19" t="s">
        <v>26</v>
      </c>
      <c r="C16" s="8"/>
      <c r="D16" s="9"/>
      <c r="E16" s="9"/>
      <c r="F16" s="9"/>
      <c r="G16" s="9"/>
      <c r="H16" s="17" t="s">
        <v>27</v>
      </c>
      <c r="I16" s="4"/>
      <c r="J16" s="11" t="s">
        <v>28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</row>
    <row r="17">
      <c r="A17" s="6">
        <v>16.0</v>
      </c>
      <c r="B17" s="9"/>
      <c r="C17" s="8"/>
      <c r="D17" s="9"/>
      <c r="E17" s="9"/>
      <c r="F17" s="9"/>
      <c r="G17" s="9"/>
      <c r="H17" s="9"/>
      <c r="I17" s="4"/>
      <c r="J17" s="11" t="s">
        <v>29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</row>
    <row r="18">
      <c r="A18" s="6">
        <v>17.0</v>
      </c>
      <c r="B18" s="9"/>
      <c r="C18" s="8"/>
      <c r="D18" s="9"/>
      <c r="E18" s="9"/>
      <c r="F18" s="9"/>
      <c r="G18" s="9"/>
      <c r="H18" s="9"/>
      <c r="I18" s="4"/>
      <c r="J18" s="11" t="s">
        <v>30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</row>
    <row r="19">
      <c r="A19" s="6">
        <v>18.0</v>
      </c>
      <c r="B19" s="9"/>
      <c r="C19" s="8"/>
      <c r="D19" s="9"/>
      <c r="E19" s="16"/>
      <c r="F19" s="9"/>
      <c r="G19" s="9"/>
      <c r="H19" s="9"/>
      <c r="I19" s="4"/>
      <c r="J19" s="11" t="s">
        <v>31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</row>
    <row r="20">
      <c r="A20" s="6">
        <v>19.0</v>
      </c>
      <c r="B20" s="9"/>
      <c r="C20" s="8"/>
      <c r="D20" s="9"/>
      <c r="E20" s="8"/>
      <c r="F20" s="9"/>
      <c r="G20" s="9"/>
      <c r="H20" s="9"/>
      <c r="I20" s="4"/>
      <c r="J20" s="11" t="s">
        <v>32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</row>
    <row r="21">
      <c r="A21" s="6">
        <v>20.0</v>
      </c>
      <c r="B21" s="9"/>
      <c r="C21" s="8"/>
      <c r="D21" s="9"/>
      <c r="E21" s="8"/>
      <c r="F21" s="9"/>
      <c r="G21" s="9"/>
      <c r="H21" s="9"/>
      <c r="I21" s="4"/>
      <c r="J21" s="11" t="s">
        <v>33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</row>
    <row r="22">
      <c r="A22" s="6">
        <v>21.0</v>
      </c>
      <c r="B22" s="9"/>
      <c r="C22" s="8"/>
      <c r="D22" s="9"/>
      <c r="E22" s="8"/>
      <c r="F22" s="9"/>
      <c r="G22" s="9"/>
      <c r="H22" s="9"/>
      <c r="I22" s="4"/>
      <c r="J22" s="11" t="s">
        <v>34</v>
      </c>
      <c r="K22" s="20"/>
      <c r="L22" s="20"/>
      <c r="M22" s="20"/>
      <c r="N22" s="20"/>
      <c r="O22" s="10"/>
      <c r="P22" s="4"/>
      <c r="Q22" s="4"/>
      <c r="R22" s="4"/>
      <c r="S22" s="4"/>
      <c r="T22" s="4"/>
      <c r="U22" s="21"/>
      <c r="V22" s="4"/>
      <c r="W22" s="4"/>
      <c r="X22" s="5"/>
      <c r="Y22" s="5"/>
      <c r="Z22" s="5"/>
      <c r="AA22" s="5"/>
    </row>
    <row r="23">
      <c r="A23" s="6">
        <v>22.0</v>
      </c>
      <c r="B23" s="9"/>
      <c r="C23" s="8"/>
      <c r="D23" s="9"/>
      <c r="E23" s="8"/>
      <c r="F23" s="9"/>
      <c r="G23" s="9"/>
      <c r="H23" s="9"/>
      <c r="I23" s="4"/>
      <c r="J23" s="11" t="s">
        <v>35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21"/>
      <c r="V23" s="4"/>
      <c r="W23" s="4"/>
      <c r="X23" s="5"/>
      <c r="Y23" s="5"/>
      <c r="Z23" s="5"/>
      <c r="AA23" s="5"/>
    </row>
    <row r="24">
      <c r="A24" s="6">
        <v>23.0</v>
      </c>
      <c r="B24" s="9"/>
      <c r="C24" s="8"/>
      <c r="D24" s="9"/>
      <c r="E24" s="8"/>
      <c r="F24" s="9"/>
      <c r="G24" s="9"/>
      <c r="H24" s="9"/>
      <c r="I24" s="4"/>
      <c r="J24" s="11" t="s">
        <v>36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21"/>
      <c r="V24" s="4"/>
      <c r="W24" s="4"/>
      <c r="X24" s="5"/>
      <c r="Y24" s="5"/>
      <c r="Z24" s="5"/>
      <c r="AA24" s="5"/>
    </row>
    <row r="25">
      <c r="A25" s="6">
        <v>24.0</v>
      </c>
      <c r="B25" s="9"/>
      <c r="C25" s="8"/>
      <c r="D25" s="9"/>
      <c r="E25" s="8"/>
      <c r="F25" s="9"/>
      <c r="G25" s="16"/>
      <c r="H25" s="9"/>
      <c r="I25" s="4"/>
      <c r="J25" s="11" t="s">
        <v>37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21"/>
      <c r="V25" s="4"/>
      <c r="W25" s="4"/>
      <c r="X25" s="5"/>
      <c r="Y25" s="5"/>
      <c r="Z25" s="5"/>
      <c r="AA25" s="5"/>
    </row>
    <row r="26">
      <c r="A26" s="6">
        <v>25.0</v>
      </c>
      <c r="B26" s="9"/>
      <c r="C26" s="7" t="s">
        <v>7</v>
      </c>
      <c r="D26" s="9"/>
      <c r="E26" s="8"/>
      <c r="F26" s="9"/>
      <c r="G26" s="12" t="s">
        <v>38</v>
      </c>
      <c r="H26" s="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21"/>
      <c r="V26" s="4"/>
      <c r="W26" s="4"/>
      <c r="X26" s="5"/>
      <c r="Y26" s="5"/>
      <c r="Z26" s="5"/>
      <c r="AA26" s="5"/>
    </row>
    <row r="27">
      <c r="A27" s="6">
        <v>26.0</v>
      </c>
      <c r="B27" s="9"/>
      <c r="C27" s="9"/>
      <c r="D27" s="9"/>
      <c r="E27" s="8"/>
      <c r="F27" s="9"/>
      <c r="G27" s="9"/>
      <c r="H27" s="16"/>
      <c r="I27" s="4"/>
      <c r="J27" s="4"/>
      <c r="K27" s="5"/>
      <c r="L27" s="10" t="s">
        <v>39</v>
      </c>
      <c r="M27" s="4"/>
      <c r="N27" s="4"/>
      <c r="O27" s="4"/>
      <c r="P27" s="4"/>
      <c r="Q27" s="4"/>
      <c r="R27" s="4"/>
      <c r="S27" s="4"/>
      <c r="T27" s="5"/>
      <c r="U27" s="21"/>
      <c r="V27" s="4"/>
      <c r="W27" s="4"/>
      <c r="X27" s="5"/>
      <c r="Y27" s="5"/>
      <c r="Z27" s="5"/>
      <c r="AA27" s="5"/>
    </row>
    <row r="28">
      <c r="A28" s="6">
        <v>27.0</v>
      </c>
      <c r="B28" s="9"/>
      <c r="C28" s="9"/>
      <c r="D28" s="9"/>
      <c r="E28" s="17" t="s">
        <v>15</v>
      </c>
      <c r="F28" s="9"/>
      <c r="G28" s="9"/>
      <c r="H28" s="8"/>
      <c r="I28" s="4"/>
      <c r="J28" s="22" t="s">
        <v>40</v>
      </c>
      <c r="K28" s="23">
        <v>1.0</v>
      </c>
      <c r="L28" s="23">
        <v>2.0</v>
      </c>
      <c r="M28" s="23">
        <v>5.0</v>
      </c>
      <c r="N28" s="23">
        <v>4.0</v>
      </c>
      <c r="O28" s="23">
        <v>6.0</v>
      </c>
      <c r="P28" s="23">
        <v>1.0</v>
      </c>
      <c r="Q28" s="23">
        <v>5.0</v>
      </c>
      <c r="R28" s="5"/>
      <c r="S28" s="5"/>
      <c r="T28" s="5"/>
      <c r="U28" s="21"/>
      <c r="V28" s="4"/>
      <c r="W28" s="4"/>
      <c r="X28" s="5"/>
      <c r="Y28" s="5"/>
      <c r="Z28" s="5"/>
      <c r="AA28" s="5"/>
    </row>
    <row r="29">
      <c r="A29" s="6">
        <v>28.0</v>
      </c>
      <c r="B29" s="9"/>
      <c r="C29" s="9"/>
      <c r="D29" s="9"/>
      <c r="E29" s="9"/>
      <c r="F29" s="9"/>
      <c r="G29" s="9"/>
      <c r="H29" s="8"/>
      <c r="I29" s="4"/>
      <c r="J29" s="22" t="s">
        <v>41</v>
      </c>
      <c r="K29" s="23">
        <v>4.0</v>
      </c>
      <c r="L29" s="23">
        <v>1.0</v>
      </c>
      <c r="M29" s="23">
        <v>3.0</v>
      </c>
      <c r="N29" s="23">
        <v>2.0</v>
      </c>
      <c r="O29" s="23">
        <v>1.0</v>
      </c>
      <c r="P29" s="23"/>
      <c r="Q29" s="23"/>
      <c r="R29" s="5"/>
      <c r="S29" s="4"/>
      <c r="T29" s="4"/>
      <c r="U29" s="21"/>
      <c r="V29" s="4"/>
      <c r="W29" s="4"/>
      <c r="X29" s="5"/>
      <c r="Y29" s="5"/>
      <c r="Z29" s="5"/>
      <c r="AA29" s="5"/>
    </row>
    <row r="30">
      <c r="A30" s="6">
        <v>29.0</v>
      </c>
      <c r="B30" s="9"/>
      <c r="C30" s="9"/>
      <c r="D30" s="9"/>
      <c r="E30" s="9"/>
      <c r="F30" s="9"/>
      <c r="G30" s="9"/>
      <c r="H30" s="8"/>
      <c r="I30" s="4"/>
      <c r="J30" s="5"/>
      <c r="K30" s="24"/>
      <c r="L30" s="24"/>
      <c r="M30" s="24"/>
      <c r="N30" s="24"/>
      <c r="O30" s="24"/>
      <c r="P30" s="24"/>
      <c r="Q30" s="24"/>
      <c r="R30" s="20"/>
      <c r="S30" s="4"/>
      <c r="T30" s="4"/>
      <c r="U30" s="21"/>
      <c r="V30" s="4"/>
      <c r="W30" s="4"/>
      <c r="X30" s="5"/>
      <c r="Y30" s="5"/>
      <c r="Z30" s="5"/>
      <c r="AA30" s="5"/>
    </row>
    <row r="31">
      <c r="A31" s="6">
        <v>30.0</v>
      </c>
      <c r="B31" s="9"/>
      <c r="C31" s="16"/>
      <c r="D31" s="9"/>
      <c r="E31" s="9"/>
      <c r="F31" s="9"/>
      <c r="G31" s="9"/>
      <c r="H31" s="8"/>
      <c r="I31" s="4"/>
      <c r="J31" s="22" t="s">
        <v>40</v>
      </c>
      <c r="K31" s="25">
        <v>4.0</v>
      </c>
      <c r="L31" s="10">
        <v>3.0</v>
      </c>
      <c r="M31" s="10">
        <v>2.0</v>
      </c>
      <c r="N31" s="23">
        <v>5.0</v>
      </c>
      <c r="O31" s="23">
        <v>4.0</v>
      </c>
      <c r="P31" s="23">
        <v>6.0</v>
      </c>
      <c r="Q31" s="23">
        <v>3.0</v>
      </c>
      <c r="R31" s="20"/>
      <c r="S31" s="5"/>
      <c r="T31" s="5"/>
      <c r="U31" s="21"/>
      <c r="V31" s="5"/>
      <c r="W31" s="4"/>
      <c r="X31" s="5"/>
      <c r="Y31" s="5"/>
      <c r="Z31" s="5"/>
      <c r="AA31" s="5"/>
    </row>
    <row r="32">
      <c r="A32" s="6">
        <v>31.0</v>
      </c>
      <c r="B32" s="9"/>
      <c r="C32" s="8"/>
      <c r="D32" s="9"/>
      <c r="E32" s="9"/>
      <c r="F32" s="9"/>
      <c r="G32" s="9"/>
      <c r="H32" s="7" t="s">
        <v>42</v>
      </c>
      <c r="I32" s="4"/>
      <c r="J32" s="22" t="s">
        <v>41</v>
      </c>
      <c r="K32" s="23">
        <v>1.0</v>
      </c>
      <c r="L32" s="23">
        <v>5.0</v>
      </c>
      <c r="M32" s="23">
        <v>6.0</v>
      </c>
      <c r="N32" s="23">
        <v>4.0</v>
      </c>
      <c r="O32" s="23">
        <v>2.0</v>
      </c>
      <c r="P32" s="23">
        <v>5.0</v>
      </c>
      <c r="Q32" s="23">
        <v>3.0</v>
      </c>
      <c r="R32" s="26">
        <v>6.0</v>
      </c>
      <c r="S32" s="25">
        <v>3.0</v>
      </c>
      <c r="T32" s="25">
        <v>3.0</v>
      </c>
      <c r="U32" s="27">
        <v>6.0</v>
      </c>
      <c r="V32" s="5"/>
      <c r="W32" s="4"/>
      <c r="X32" s="5"/>
      <c r="Y32" s="5"/>
      <c r="Z32" s="5"/>
      <c r="AA32" s="5"/>
    </row>
    <row r="33">
      <c r="A33" s="6">
        <v>32.0</v>
      </c>
      <c r="B33" s="9"/>
      <c r="C33" s="8"/>
      <c r="D33" s="9"/>
      <c r="E33" s="9"/>
      <c r="F33" s="9"/>
      <c r="G33" s="9"/>
      <c r="H33" s="9"/>
      <c r="I33" s="4"/>
      <c r="J33" s="5"/>
      <c r="K33" s="5"/>
      <c r="L33" s="5"/>
      <c r="M33" s="5"/>
      <c r="N33" s="5"/>
      <c r="O33" s="5"/>
      <c r="P33" s="5"/>
      <c r="Q33" s="5"/>
      <c r="R33" s="4"/>
      <c r="S33" s="20"/>
      <c r="T33" s="4"/>
      <c r="U33" s="21"/>
      <c r="V33" s="4"/>
      <c r="W33" s="4"/>
      <c r="X33" s="5"/>
      <c r="Y33" s="5"/>
      <c r="Z33" s="5"/>
      <c r="AA33" s="5"/>
    </row>
    <row r="34">
      <c r="A34" s="6">
        <v>33.0</v>
      </c>
      <c r="B34" s="9"/>
      <c r="C34" s="8"/>
      <c r="D34" s="9"/>
      <c r="E34" s="9"/>
      <c r="F34" s="9"/>
      <c r="G34" s="9"/>
      <c r="H34" s="9"/>
      <c r="I34" s="4"/>
      <c r="J34" s="5"/>
      <c r="K34" s="5"/>
      <c r="L34" s="5"/>
      <c r="M34" s="5"/>
      <c r="N34" s="5"/>
      <c r="O34" s="5"/>
      <c r="P34" s="5"/>
      <c r="Q34" s="5"/>
      <c r="R34" s="4"/>
      <c r="S34" s="20"/>
      <c r="T34" s="4"/>
      <c r="U34" s="21"/>
      <c r="V34" s="4"/>
      <c r="W34" s="4"/>
      <c r="X34" s="5"/>
      <c r="Y34" s="5"/>
      <c r="Z34" s="5"/>
      <c r="AA34" s="5"/>
    </row>
    <row r="35">
      <c r="A35" s="6">
        <v>34.0</v>
      </c>
      <c r="B35" s="9"/>
      <c r="C35" s="8"/>
      <c r="D35" s="9"/>
      <c r="E35" s="16"/>
      <c r="F35" s="9"/>
      <c r="G35" s="9"/>
      <c r="H35" s="9"/>
      <c r="I35" s="4"/>
      <c r="J35" s="5"/>
      <c r="K35" s="5"/>
      <c r="L35" s="5"/>
      <c r="M35" s="5"/>
      <c r="N35" s="5"/>
      <c r="O35" s="5"/>
      <c r="P35" s="5"/>
      <c r="Q35" s="5"/>
      <c r="R35" s="4"/>
      <c r="S35" s="26"/>
      <c r="T35" s="4"/>
      <c r="U35" s="21"/>
      <c r="V35" s="4"/>
      <c r="W35" s="4"/>
      <c r="X35" s="5"/>
      <c r="Y35" s="5"/>
      <c r="Z35" s="5"/>
      <c r="AA35" s="5"/>
    </row>
    <row r="36">
      <c r="A36" s="6">
        <v>35.0</v>
      </c>
      <c r="B36" s="9"/>
      <c r="C36" s="8"/>
      <c r="D36" s="9"/>
      <c r="E36" s="8"/>
      <c r="F36" s="9"/>
      <c r="G36" s="9"/>
      <c r="H36" s="9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21"/>
      <c r="V36" s="4"/>
      <c r="W36" s="4"/>
      <c r="X36" s="4"/>
      <c r="Y36" s="4"/>
      <c r="Z36" s="4"/>
      <c r="AA36" s="4"/>
    </row>
    <row r="37">
      <c r="A37" s="6">
        <v>36.0</v>
      </c>
      <c r="B37" s="9"/>
      <c r="C37" s="8"/>
      <c r="D37" s="9"/>
      <c r="E37" s="8"/>
      <c r="F37" s="9"/>
      <c r="G37" s="9"/>
      <c r="H37" s="9"/>
      <c r="I37" s="4"/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21"/>
      <c r="V37" s="4"/>
      <c r="W37" s="4"/>
      <c r="X37" s="4"/>
      <c r="Y37" s="4"/>
      <c r="Z37" s="4"/>
      <c r="AA37" s="4"/>
    </row>
    <row r="38">
      <c r="A38" s="6">
        <v>37.0</v>
      </c>
      <c r="B38" s="9"/>
      <c r="C38" s="8"/>
      <c r="D38" s="9"/>
      <c r="E38" s="8"/>
      <c r="F38" s="9"/>
      <c r="G38" s="9"/>
      <c r="H38" s="9"/>
      <c r="I38" s="4"/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21"/>
      <c r="V38" s="4"/>
      <c r="W38" s="4"/>
      <c r="X38" s="4"/>
      <c r="Y38" s="4"/>
      <c r="Z38" s="4"/>
      <c r="AA38" s="4"/>
    </row>
    <row r="39">
      <c r="A39" s="6">
        <v>38.0</v>
      </c>
      <c r="B39" s="9"/>
      <c r="C39" s="8"/>
      <c r="D39" s="9"/>
      <c r="E39" s="8"/>
      <c r="F39" s="9"/>
      <c r="G39" s="16"/>
      <c r="H39" s="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21"/>
      <c r="V39" s="4"/>
      <c r="W39" s="4"/>
      <c r="X39" s="4"/>
      <c r="Y39" s="4"/>
      <c r="Z39" s="4"/>
      <c r="AA39" s="4"/>
    </row>
    <row r="40">
      <c r="A40" s="6">
        <v>39.0</v>
      </c>
      <c r="B40" s="9"/>
      <c r="C40" s="12" t="s">
        <v>43</v>
      </c>
      <c r="D40" s="9"/>
      <c r="E40" s="8"/>
      <c r="F40" s="9"/>
      <c r="G40" s="18" t="s">
        <v>44</v>
      </c>
      <c r="H40" s="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21"/>
      <c r="V40" s="4"/>
      <c r="W40" s="4"/>
      <c r="X40" s="4"/>
      <c r="Y40" s="4"/>
      <c r="Z40" s="4"/>
      <c r="AA40" s="4"/>
    </row>
    <row r="41">
      <c r="A41" s="6">
        <v>40.0</v>
      </c>
      <c r="B41" s="9"/>
      <c r="C41" s="9"/>
      <c r="D41" s="9"/>
      <c r="E41" s="8"/>
      <c r="F41" s="9"/>
      <c r="G41" s="9"/>
      <c r="H41" s="9"/>
      <c r="I41" s="4"/>
      <c r="J41" s="28" t="s">
        <v>45</v>
      </c>
      <c r="K41" s="29" t="s">
        <v>46</v>
      </c>
      <c r="L41" s="30" t="s">
        <v>47</v>
      </c>
      <c r="M41" s="31" t="s">
        <v>48</v>
      </c>
      <c r="N41" s="32" t="s">
        <v>49</v>
      </c>
      <c r="O41" s="33" t="s">
        <v>50</v>
      </c>
      <c r="P41" s="34" t="s">
        <v>51</v>
      </c>
      <c r="Q41" s="35" t="s">
        <v>52</v>
      </c>
      <c r="R41" s="4"/>
      <c r="S41" s="4"/>
      <c r="T41" s="4"/>
      <c r="U41" s="21"/>
      <c r="V41" s="5"/>
      <c r="W41" s="5"/>
      <c r="X41" s="5"/>
      <c r="Y41" s="5"/>
      <c r="Z41" s="5"/>
      <c r="AA41" s="5"/>
    </row>
    <row r="42">
      <c r="A42" s="6">
        <v>41.0</v>
      </c>
      <c r="B42" s="9"/>
      <c r="C42" s="9"/>
      <c r="D42" s="9"/>
      <c r="E42" s="8"/>
      <c r="F42" s="9"/>
      <c r="G42" s="9"/>
      <c r="H42" s="9"/>
      <c r="I42" s="4"/>
      <c r="J42" s="36">
        <v>1.0</v>
      </c>
      <c r="K42" s="37">
        <v>0.0</v>
      </c>
      <c r="L42" s="38">
        <f>'Оценочное время'!C21</f>
        <v>110</v>
      </c>
      <c r="M42" s="37">
        <f t="shared" ref="M42:M47" si="1">O42-L42-K42</f>
        <v>38</v>
      </c>
      <c r="N42" s="37">
        <f t="shared" ref="N42:N45" si="2">K42</f>
        <v>0</v>
      </c>
      <c r="O42" s="39">
        <v>148.0</v>
      </c>
      <c r="P42" s="37">
        <f t="shared" ref="P42:P47" si="3">O42-K42</f>
        <v>148</v>
      </c>
      <c r="Q42" s="40">
        <f t="shared" ref="Q42:Q47" si="4">P42/L42</f>
        <v>1.345454545</v>
      </c>
      <c r="R42" s="5"/>
      <c r="S42" s="4"/>
      <c r="T42" s="4"/>
      <c r="U42" s="21"/>
      <c r="V42" s="5"/>
      <c r="W42" s="5"/>
      <c r="X42" s="5"/>
      <c r="Y42" s="5"/>
      <c r="Z42" s="5"/>
      <c r="AA42" s="5"/>
    </row>
    <row r="43">
      <c r="A43" s="6">
        <v>42.0</v>
      </c>
      <c r="B43" s="9"/>
      <c r="C43" s="9"/>
      <c r="D43" s="9"/>
      <c r="E43" s="8"/>
      <c r="F43" s="9"/>
      <c r="G43" s="9"/>
      <c r="H43" s="9"/>
      <c r="I43" s="4"/>
      <c r="J43" s="36">
        <v>2.0</v>
      </c>
      <c r="K43" s="36">
        <v>2.0</v>
      </c>
      <c r="L43" s="38">
        <f>'Оценочное время'!C23</f>
        <v>138</v>
      </c>
      <c r="M43" s="37">
        <f t="shared" si="1"/>
        <v>68</v>
      </c>
      <c r="N43" s="37">
        <f t="shared" si="2"/>
        <v>2</v>
      </c>
      <c r="O43" s="39">
        <v>208.0</v>
      </c>
      <c r="P43" s="37">
        <f t="shared" si="3"/>
        <v>206</v>
      </c>
      <c r="Q43" s="40">
        <f t="shared" si="4"/>
        <v>1.492753623</v>
      </c>
      <c r="R43" s="5"/>
      <c r="S43" s="4"/>
      <c r="T43" s="4"/>
      <c r="U43" s="21"/>
      <c r="V43" s="5"/>
      <c r="W43" s="5"/>
      <c r="X43" s="5"/>
      <c r="Y43" s="5"/>
      <c r="Z43" s="5"/>
      <c r="AA43" s="5"/>
    </row>
    <row r="44">
      <c r="A44" s="6">
        <v>43.0</v>
      </c>
      <c r="B44" s="9"/>
      <c r="C44" s="9"/>
      <c r="D44" s="9"/>
      <c r="E44" s="8"/>
      <c r="F44" s="9"/>
      <c r="G44" s="9"/>
      <c r="H44" s="9"/>
      <c r="I44" s="4"/>
      <c r="J44" s="36">
        <v>3.0</v>
      </c>
      <c r="K44" s="36">
        <v>4.0</v>
      </c>
      <c r="L44" s="38">
        <f>'Оценочное время'!C25</f>
        <v>280</v>
      </c>
      <c r="M44" s="37">
        <f t="shared" si="1"/>
        <v>66</v>
      </c>
      <c r="N44" s="37">
        <f t="shared" si="2"/>
        <v>4</v>
      </c>
      <c r="O44" s="39">
        <v>350.0</v>
      </c>
      <c r="P44" s="37">
        <f t="shared" si="3"/>
        <v>346</v>
      </c>
      <c r="Q44" s="40">
        <f t="shared" si="4"/>
        <v>1.235714286</v>
      </c>
      <c r="R44" s="11"/>
      <c r="S44" s="4"/>
      <c r="T44" s="4"/>
      <c r="U44" s="21"/>
      <c r="V44" s="5"/>
      <c r="W44" s="5"/>
      <c r="X44" s="5"/>
      <c r="Y44" s="5"/>
      <c r="Z44" s="5"/>
      <c r="AA44" s="5"/>
    </row>
    <row r="45">
      <c r="A45" s="6">
        <v>44.0</v>
      </c>
      <c r="B45" s="9"/>
      <c r="C45" s="9"/>
      <c r="D45" s="9"/>
      <c r="E45" s="8"/>
      <c r="F45" s="9"/>
      <c r="G45" s="9"/>
      <c r="H45" s="9"/>
      <c r="I45" s="4"/>
      <c r="J45" s="36">
        <v>4.0</v>
      </c>
      <c r="K45" s="36">
        <v>6.0</v>
      </c>
      <c r="L45" s="38">
        <f>'Оценочное время'!C27</f>
        <v>134</v>
      </c>
      <c r="M45" s="37">
        <f t="shared" si="1"/>
        <v>96</v>
      </c>
      <c r="N45" s="37">
        <f t="shared" si="2"/>
        <v>6</v>
      </c>
      <c r="O45" s="39">
        <v>236.0</v>
      </c>
      <c r="P45" s="37">
        <f t="shared" si="3"/>
        <v>230</v>
      </c>
      <c r="Q45" s="40">
        <f t="shared" si="4"/>
        <v>1.71641791</v>
      </c>
      <c r="R45" s="11"/>
      <c r="S45" s="5"/>
      <c r="T45" s="5"/>
      <c r="U45" s="21"/>
      <c r="V45" s="5"/>
      <c r="W45" s="5"/>
      <c r="X45" s="5"/>
      <c r="Y45" s="5"/>
      <c r="Z45" s="5"/>
      <c r="AA45" s="5"/>
    </row>
    <row r="46">
      <c r="A46" s="6">
        <v>45.0</v>
      </c>
      <c r="B46" s="9"/>
      <c r="C46" s="9"/>
      <c r="D46" s="9"/>
      <c r="E46" s="8"/>
      <c r="F46" s="9"/>
      <c r="G46" s="9"/>
      <c r="H46" s="9"/>
      <c r="I46" s="4"/>
      <c r="J46" s="41">
        <v>5.0</v>
      </c>
      <c r="K46" s="41">
        <v>8.0</v>
      </c>
      <c r="L46" s="38">
        <f>'Оценочное время'!C29</f>
        <v>114</v>
      </c>
      <c r="M46" s="37">
        <f t="shared" si="1"/>
        <v>100</v>
      </c>
      <c r="N46" s="41">
        <v>8.0</v>
      </c>
      <c r="O46" s="39">
        <v>222.0</v>
      </c>
      <c r="P46" s="37">
        <f t="shared" si="3"/>
        <v>214</v>
      </c>
      <c r="Q46" s="40">
        <f t="shared" si="4"/>
        <v>1.877192982</v>
      </c>
      <c r="R46" s="11"/>
      <c r="S46" s="5"/>
      <c r="T46" s="5"/>
      <c r="U46" s="21"/>
      <c r="V46" s="5"/>
      <c r="W46" s="5"/>
      <c r="X46" s="5"/>
      <c r="Y46" s="5"/>
      <c r="Z46" s="5"/>
      <c r="AA46" s="5"/>
    </row>
    <row r="47">
      <c r="A47" s="6">
        <v>46.0</v>
      </c>
      <c r="B47" s="9"/>
      <c r="C47" s="9"/>
      <c r="D47" s="9"/>
      <c r="E47" s="8"/>
      <c r="F47" s="9"/>
      <c r="G47" s="9"/>
      <c r="H47" s="9"/>
      <c r="I47" s="4"/>
      <c r="J47" s="41">
        <v>6.0</v>
      </c>
      <c r="K47" s="41">
        <v>10.0</v>
      </c>
      <c r="L47" s="38">
        <f>'Оценочное время'!C31</f>
        <v>328</v>
      </c>
      <c r="M47" s="37">
        <f t="shared" si="1"/>
        <v>62</v>
      </c>
      <c r="N47" s="41">
        <v>10.0</v>
      </c>
      <c r="O47" s="27">
        <v>400.0</v>
      </c>
      <c r="P47" s="37">
        <f t="shared" si="3"/>
        <v>390</v>
      </c>
      <c r="Q47" s="40">
        <f t="shared" si="4"/>
        <v>1.18902439</v>
      </c>
      <c r="R47" s="11"/>
      <c r="S47" s="11"/>
      <c r="T47" s="11"/>
      <c r="U47" s="21"/>
      <c r="V47" s="11"/>
      <c r="W47" s="5"/>
      <c r="X47" s="5"/>
      <c r="Y47" s="5"/>
      <c r="Z47" s="5"/>
      <c r="AA47" s="5"/>
    </row>
    <row r="48">
      <c r="A48" s="6">
        <v>47.0</v>
      </c>
      <c r="B48" s="9"/>
      <c r="C48" s="9"/>
      <c r="D48" s="9"/>
      <c r="E48" s="8"/>
      <c r="F48" s="9"/>
      <c r="G48" s="9"/>
      <c r="H48" s="9"/>
      <c r="I48" s="4"/>
      <c r="J48" s="4"/>
      <c r="K48" s="4"/>
      <c r="L48" s="4"/>
      <c r="M48" s="4"/>
      <c r="N48" s="4"/>
      <c r="O48" s="4"/>
      <c r="P48" s="4"/>
      <c r="Q48" s="4"/>
      <c r="R48" s="11"/>
      <c r="S48" s="11"/>
      <c r="T48" s="11"/>
      <c r="U48" s="21"/>
      <c r="V48" s="11"/>
      <c r="W48" s="5"/>
      <c r="X48" s="5"/>
      <c r="Y48" s="5"/>
      <c r="Z48" s="5"/>
      <c r="AA48" s="5"/>
    </row>
    <row r="49">
      <c r="A49" s="6">
        <v>48.0</v>
      </c>
      <c r="B49" s="9"/>
      <c r="C49" s="9"/>
      <c r="D49" s="9"/>
      <c r="E49" s="8"/>
      <c r="F49" s="9"/>
      <c r="G49" s="9"/>
      <c r="H49" s="16"/>
      <c r="I49" s="4"/>
      <c r="J49" s="4"/>
      <c r="K49" s="4"/>
      <c r="L49" s="4"/>
      <c r="M49" s="4"/>
      <c r="N49" s="4"/>
      <c r="O49" s="4"/>
      <c r="P49" s="4"/>
      <c r="Q49" s="4"/>
      <c r="R49" s="11"/>
      <c r="S49" s="11"/>
      <c r="T49" s="11"/>
      <c r="U49" s="21"/>
      <c r="V49" s="11" t="s">
        <v>53</v>
      </c>
      <c r="W49" s="5"/>
      <c r="X49" s="5"/>
      <c r="Y49" s="5"/>
      <c r="Z49" s="5"/>
      <c r="AA49" s="5"/>
    </row>
    <row r="50">
      <c r="A50" s="6">
        <v>49.0</v>
      </c>
      <c r="B50" s="9"/>
      <c r="C50" s="9"/>
      <c r="D50" s="9"/>
      <c r="E50" s="7" t="s">
        <v>54</v>
      </c>
      <c r="F50" s="9"/>
      <c r="G50" s="9"/>
      <c r="H50" s="8"/>
      <c r="I50" s="4"/>
      <c r="J50" s="42" t="s">
        <v>55</v>
      </c>
      <c r="M50" s="43" t="s">
        <v>56</v>
      </c>
      <c r="P50" s="44" t="s">
        <v>57</v>
      </c>
      <c r="Q50" s="35" t="s">
        <v>58</v>
      </c>
      <c r="R50" s="5"/>
      <c r="S50" s="11"/>
      <c r="T50" s="5"/>
      <c r="U50" s="21"/>
      <c r="V50" s="11" t="s">
        <v>53</v>
      </c>
      <c r="W50" s="5"/>
      <c r="X50" s="5"/>
      <c r="Y50" s="5"/>
      <c r="Z50" s="5"/>
      <c r="AA50" s="5"/>
    </row>
    <row r="51">
      <c r="A51" s="6">
        <v>50.0</v>
      </c>
      <c r="B51" s="16"/>
      <c r="C51" s="9"/>
      <c r="D51" s="9"/>
      <c r="E51" s="9"/>
      <c r="F51" s="9"/>
      <c r="G51" s="9"/>
      <c r="H51" s="8"/>
      <c r="I51" s="4"/>
      <c r="J51" s="10">
        <f>MAX(O42:O47)</f>
        <v>400</v>
      </c>
      <c r="M51" s="38">
        <f>SUM(L42:L47)</f>
        <v>1104</v>
      </c>
      <c r="P51" s="45">
        <f t="shared" ref="P51:Q51" si="5">AVERAGE(P42:P47)</f>
        <v>255.6666667</v>
      </c>
      <c r="Q51" s="46">
        <f t="shared" si="5"/>
        <v>1.476092956</v>
      </c>
      <c r="R51" s="5"/>
      <c r="S51" s="11"/>
      <c r="T51" s="5"/>
      <c r="U51" s="21"/>
      <c r="V51" s="11" t="s">
        <v>53</v>
      </c>
      <c r="W51" s="5"/>
      <c r="X51" s="5"/>
      <c r="Y51" s="5"/>
      <c r="Z51" s="5"/>
      <c r="AA51" s="5"/>
    </row>
    <row r="52">
      <c r="A52" s="6">
        <v>51.0</v>
      </c>
      <c r="B52" s="8"/>
      <c r="C52" s="9"/>
      <c r="D52" s="9"/>
      <c r="E52" s="9"/>
      <c r="F52" s="9"/>
      <c r="G52" s="9"/>
      <c r="H52" s="8"/>
      <c r="I52" s="4"/>
      <c r="J52" s="11"/>
      <c r="K52" s="5"/>
      <c r="L52" s="5"/>
      <c r="M52" s="5"/>
      <c r="N52" s="5"/>
      <c r="O52" s="5"/>
      <c r="P52" s="5"/>
      <c r="Q52" s="5"/>
      <c r="R52" s="5"/>
      <c r="S52" s="11"/>
      <c r="T52" s="5"/>
      <c r="U52" s="21"/>
      <c r="V52" s="11" t="s">
        <v>53</v>
      </c>
      <c r="W52" s="5"/>
      <c r="X52" s="5"/>
      <c r="Y52" s="5"/>
      <c r="Z52" s="5"/>
      <c r="AA52" s="5"/>
    </row>
    <row r="53">
      <c r="A53" s="6">
        <v>52.0</v>
      </c>
      <c r="B53" s="8"/>
      <c r="C53" s="9"/>
      <c r="D53" s="9"/>
      <c r="E53" s="16"/>
      <c r="F53" s="9"/>
      <c r="G53" s="16"/>
      <c r="H53" s="8"/>
      <c r="I53" s="4"/>
      <c r="J53" s="11"/>
      <c r="K53" s="5"/>
      <c r="L53" s="5"/>
      <c r="M53" s="5"/>
      <c r="N53" s="5"/>
      <c r="O53" s="5"/>
      <c r="P53" s="5"/>
      <c r="Q53" s="5"/>
      <c r="R53" s="5"/>
      <c r="S53" s="5"/>
      <c r="T53" s="5"/>
      <c r="U53" s="21"/>
      <c r="V53" s="5"/>
      <c r="W53" s="5"/>
      <c r="X53" s="5"/>
      <c r="Y53" s="5"/>
      <c r="Z53" s="5"/>
      <c r="AA53" s="5"/>
    </row>
    <row r="54">
      <c r="A54" s="6">
        <v>53.0</v>
      </c>
      <c r="B54" s="18" t="s">
        <v>59</v>
      </c>
      <c r="C54" s="9"/>
      <c r="D54" s="9"/>
      <c r="E54" s="8"/>
      <c r="F54" s="9"/>
      <c r="G54" s="17" t="s">
        <v>60</v>
      </c>
      <c r="H54" s="8"/>
      <c r="I54" s="4"/>
      <c r="J54" s="11"/>
      <c r="K54" s="5"/>
      <c r="L54" s="5"/>
      <c r="M54" s="5"/>
      <c r="N54" s="5"/>
      <c r="O54" s="5"/>
      <c r="P54" s="5"/>
      <c r="Q54" s="5"/>
      <c r="R54" s="5"/>
      <c r="S54" s="5"/>
      <c r="T54" s="5"/>
      <c r="U54" s="21"/>
      <c r="V54" s="5"/>
      <c r="W54" s="5"/>
      <c r="X54" s="5"/>
      <c r="Y54" s="5"/>
      <c r="Z54" s="5"/>
      <c r="AA54" s="5"/>
    </row>
    <row r="55">
      <c r="A55" s="6">
        <v>54.0</v>
      </c>
      <c r="B55" s="9"/>
      <c r="C55" s="9"/>
      <c r="D55" s="9"/>
      <c r="E55" s="8"/>
      <c r="F55" s="9"/>
      <c r="G55" s="9"/>
      <c r="H55" s="8"/>
      <c r="I55" s="4"/>
      <c r="J55" s="11"/>
      <c r="K55" s="5"/>
      <c r="L55" s="5"/>
      <c r="M55" s="5"/>
      <c r="N55" s="5"/>
      <c r="O55" s="5"/>
      <c r="P55" s="5"/>
      <c r="Q55" s="5"/>
      <c r="R55" s="5"/>
      <c r="S55" s="5"/>
      <c r="T55" s="5"/>
      <c r="U55" s="21"/>
      <c r="V55" s="5"/>
      <c r="W55" s="5"/>
      <c r="X55" s="5"/>
      <c r="Y55" s="5"/>
      <c r="Z55" s="5"/>
      <c r="AA55" s="5"/>
    </row>
    <row r="56">
      <c r="A56" s="6">
        <v>55.0</v>
      </c>
      <c r="B56" s="9"/>
      <c r="C56" s="9"/>
      <c r="D56" s="9"/>
      <c r="E56" s="8"/>
      <c r="F56" s="9"/>
      <c r="G56" s="9"/>
      <c r="H56" s="8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21"/>
      <c r="V56" s="5"/>
      <c r="W56" s="5"/>
      <c r="X56" s="5"/>
      <c r="Y56" s="5"/>
      <c r="Z56" s="5"/>
      <c r="AA56" s="5"/>
    </row>
    <row r="57">
      <c r="A57" s="6">
        <v>56.0</v>
      </c>
      <c r="B57" s="16"/>
      <c r="C57" s="9"/>
      <c r="D57" s="9"/>
      <c r="E57" s="8"/>
      <c r="F57" s="9"/>
      <c r="G57" s="9"/>
      <c r="H57" s="8"/>
      <c r="I57" s="4"/>
      <c r="J57" s="5"/>
      <c r="K57" s="4"/>
      <c r="L57" s="4"/>
      <c r="M57" s="4"/>
      <c r="N57" s="4"/>
      <c r="O57" s="4"/>
      <c r="P57" s="5"/>
      <c r="Q57" s="5"/>
      <c r="R57" s="5"/>
      <c r="S57" s="5"/>
      <c r="T57" s="5"/>
      <c r="U57" s="21"/>
      <c r="V57" s="5"/>
      <c r="W57" s="5"/>
      <c r="X57" s="5"/>
      <c r="Y57" s="5"/>
      <c r="Z57" s="5"/>
      <c r="AA57" s="5"/>
    </row>
    <row r="58">
      <c r="A58" s="6">
        <v>57.0</v>
      </c>
      <c r="B58" s="8"/>
      <c r="C58" s="9"/>
      <c r="D58" s="9"/>
      <c r="E58" s="8"/>
      <c r="F58" s="9"/>
      <c r="G58" s="9"/>
      <c r="H58" s="8"/>
      <c r="I58" s="4"/>
      <c r="J58" s="5"/>
      <c r="K58" s="4"/>
      <c r="L58" s="4"/>
      <c r="M58" s="4"/>
      <c r="N58" s="4"/>
      <c r="O58" s="4"/>
      <c r="P58" s="5"/>
      <c r="Q58" s="5"/>
      <c r="R58" s="5"/>
      <c r="S58" s="5"/>
      <c r="T58" s="5"/>
      <c r="U58" s="21"/>
      <c r="V58" s="5"/>
      <c r="W58" s="5"/>
      <c r="X58" s="5"/>
      <c r="Y58" s="5"/>
      <c r="Z58" s="5"/>
      <c r="AA58" s="5"/>
    </row>
    <row r="59">
      <c r="A59" s="6">
        <v>58.0</v>
      </c>
      <c r="B59" s="8"/>
      <c r="C59" s="9"/>
      <c r="D59" s="9"/>
      <c r="E59" s="8"/>
      <c r="F59" s="9"/>
      <c r="G59" s="9"/>
      <c r="H59" s="8"/>
      <c r="I59" s="4"/>
      <c r="J59" s="5"/>
      <c r="K59" s="4"/>
      <c r="L59" s="4"/>
      <c r="M59" s="4"/>
      <c r="N59" s="4"/>
      <c r="O59" s="4"/>
      <c r="P59" s="5"/>
      <c r="Q59" s="5"/>
      <c r="R59" s="5"/>
      <c r="S59" s="5"/>
      <c r="T59" s="5"/>
      <c r="U59" s="21"/>
      <c r="V59" s="5"/>
      <c r="W59" s="5"/>
      <c r="X59" s="5"/>
      <c r="Y59" s="5"/>
      <c r="Z59" s="5"/>
      <c r="AA59" s="5"/>
    </row>
    <row r="60">
      <c r="A60" s="6">
        <v>59.0</v>
      </c>
      <c r="B60" s="8"/>
      <c r="C60" s="9"/>
      <c r="D60" s="9"/>
      <c r="E60" s="8"/>
      <c r="F60" s="9"/>
      <c r="G60" s="9"/>
      <c r="H60" s="8"/>
      <c r="I60" s="4"/>
      <c r="J60" s="11"/>
      <c r="K60" s="4"/>
      <c r="L60" s="4"/>
      <c r="M60" s="4"/>
      <c r="N60" s="4"/>
      <c r="O60" s="4"/>
      <c r="P60" s="5"/>
      <c r="Q60" s="5"/>
      <c r="R60" s="5"/>
      <c r="S60" s="5"/>
      <c r="T60" s="5"/>
      <c r="U60" s="21"/>
      <c r="V60" s="5"/>
      <c r="W60" s="5"/>
      <c r="X60" s="5"/>
      <c r="Y60" s="5"/>
      <c r="Z60" s="5"/>
      <c r="AA60" s="5"/>
    </row>
    <row r="61">
      <c r="A61" s="6">
        <v>60.0</v>
      </c>
      <c r="B61" s="8"/>
      <c r="C61" s="9"/>
      <c r="D61" s="9"/>
      <c r="E61" s="8"/>
      <c r="F61" s="9"/>
      <c r="G61" s="9"/>
      <c r="H61" s="8"/>
      <c r="I61" s="4"/>
      <c r="J61" s="11"/>
      <c r="K61" s="4"/>
      <c r="L61" s="4"/>
      <c r="M61" s="4"/>
      <c r="N61" s="4"/>
      <c r="O61" s="4"/>
      <c r="P61" s="5"/>
      <c r="Q61" s="5"/>
      <c r="R61" s="5"/>
      <c r="S61" s="5"/>
      <c r="T61" s="5"/>
      <c r="U61" s="21"/>
      <c r="V61" s="5"/>
      <c r="W61" s="5"/>
      <c r="X61" s="5"/>
      <c r="Y61" s="5"/>
      <c r="Z61" s="5"/>
      <c r="AA61" s="5"/>
    </row>
    <row r="62">
      <c r="A62" s="6">
        <v>61.0</v>
      </c>
      <c r="B62" s="8"/>
      <c r="C62" s="9"/>
      <c r="D62" s="9"/>
      <c r="E62" s="8"/>
      <c r="F62" s="9"/>
      <c r="G62" s="9"/>
      <c r="H62" s="8"/>
      <c r="I62" s="4"/>
      <c r="J62" s="11"/>
      <c r="K62" s="4"/>
      <c r="L62" s="4"/>
      <c r="M62" s="4"/>
      <c r="N62" s="4"/>
      <c r="O62" s="4"/>
      <c r="P62" s="5"/>
      <c r="Q62" s="5"/>
      <c r="R62" s="5"/>
      <c r="S62" s="5"/>
      <c r="T62" s="5"/>
      <c r="U62" s="21"/>
      <c r="V62" s="5"/>
      <c r="W62" s="5"/>
      <c r="X62" s="5"/>
      <c r="Y62" s="5"/>
      <c r="Z62" s="5"/>
      <c r="AA62" s="5"/>
    </row>
    <row r="63">
      <c r="A63" s="6">
        <v>62.0</v>
      </c>
      <c r="B63" s="8"/>
      <c r="C63" s="9"/>
      <c r="D63" s="9"/>
      <c r="E63" s="8"/>
      <c r="F63" s="9"/>
      <c r="G63" s="9"/>
      <c r="H63" s="8"/>
      <c r="I63" s="4"/>
      <c r="J63" s="11"/>
      <c r="K63" s="4"/>
      <c r="L63" s="4"/>
      <c r="M63" s="4"/>
      <c r="N63" s="4"/>
      <c r="O63" s="4"/>
      <c r="P63" s="5"/>
      <c r="Q63" s="5"/>
      <c r="R63" s="5"/>
      <c r="S63" s="5"/>
      <c r="T63" s="5"/>
      <c r="U63" s="21"/>
      <c r="V63" s="5"/>
      <c r="W63" s="5"/>
      <c r="X63" s="5"/>
      <c r="Y63" s="5"/>
      <c r="Z63" s="5"/>
      <c r="AA63" s="5"/>
    </row>
    <row r="64">
      <c r="A64" s="6">
        <v>63.0</v>
      </c>
      <c r="B64" s="8"/>
      <c r="C64" s="9"/>
      <c r="D64" s="9"/>
      <c r="E64" s="8"/>
      <c r="F64" s="9"/>
      <c r="G64" s="9"/>
      <c r="H64" s="8"/>
      <c r="I64" s="4"/>
      <c r="J64" s="4"/>
      <c r="K64" s="4"/>
      <c r="L64" s="4"/>
      <c r="M64" s="4"/>
      <c r="N64" s="4"/>
      <c r="O64" s="4"/>
      <c r="P64" s="5"/>
      <c r="Q64" s="5"/>
      <c r="R64" s="5"/>
      <c r="S64" s="5"/>
      <c r="T64" s="5"/>
      <c r="U64" s="21"/>
      <c r="V64" s="5"/>
      <c r="W64" s="5"/>
      <c r="X64" s="5"/>
      <c r="Y64" s="5"/>
      <c r="Z64" s="5"/>
      <c r="AA64" s="5"/>
    </row>
    <row r="65">
      <c r="A65" s="6">
        <v>64.0</v>
      </c>
      <c r="B65" s="8"/>
      <c r="C65" s="9"/>
      <c r="D65" s="16"/>
      <c r="E65" s="8"/>
      <c r="F65" s="9"/>
      <c r="G65" s="9"/>
      <c r="H65" s="8"/>
      <c r="I65" s="4"/>
      <c r="J65" s="4"/>
      <c r="K65" s="4"/>
      <c r="L65" s="4"/>
      <c r="M65" s="4"/>
      <c r="N65" s="4"/>
      <c r="O65" s="4"/>
      <c r="P65" s="5"/>
      <c r="Q65" s="5"/>
      <c r="R65" s="5"/>
      <c r="S65" s="5"/>
      <c r="T65" s="5"/>
      <c r="U65" s="21"/>
      <c r="V65" s="5"/>
      <c r="W65" s="5"/>
      <c r="X65" s="5"/>
      <c r="Y65" s="5"/>
      <c r="Z65" s="5"/>
      <c r="AA65" s="5"/>
    </row>
    <row r="66">
      <c r="A66" s="6">
        <v>65.0</v>
      </c>
      <c r="B66" s="8"/>
      <c r="C66" s="9"/>
      <c r="D66" s="8"/>
      <c r="E66" s="8"/>
      <c r="F66" s="9"/>
      <c r="G66" s="9"/>
      <c r="H66" s="13" t="s">
        <v>61</v>
      </c>
      <c r="I66" s="4"/>
      <c r="J66" s="4"/>
      <c r="K66" s="4"/>
      <c r="L66" s="4"/>
      <c r="M66" s="4"/>
      <c r="N66" s="4"/>
      <c r="O66" s="4"/>
      <c r="P66" s="5"/>
      <c r="Q66" s="5"/>
      <c r="R66" s="5"/>
      <c r="S66" s="5"/>
      <c r="T66" s="5"/>
      <c r="U66" s="21"/>
      <c r="V66" s="5"/>
      <c r="W66" s="5"/>
      <c r="X66" s="5"/>
      <c r="Y66" s="5"/>
      <c r="Z66" s="5"/>
      <c r="AA66" s="5"/>
    </row>
    <row r="67">
      <c r="A67" s="6">
        <v>66.0</v>
      </c>
      <c r="B67" s="8"/>
      <c r="C67" s="9"/>
      <c r="D67" s="8"/>
      <c r="E67" s="8"/>
      <c r="F67" s="9"/>
      <c r="G67" s="9"/>
      <c r="H67" s="9"/>
      <c r="I67" s="4"/>
      <c r="J67" s="4"/>
      <c r="K67" s="4"/>
      <c r="L67" s="4"/>
      <c r="M67" s="4"/>
      <c r="N67" s="4"/>
      <c r="O67" s="4"/>
      <c r="P67" s="5"/>
      <c r="Q67" s="5"/>
      <c r="R67" s="5"/>
      <c r="S67" s="5"/>
      <c r="T67" s="5"/>
      <c r="U67" s="21"/>
      <c r="V67" s="5"/>
      <c r="W67" s="5"/>
      <c r="X67" s="5"/>
      <c r="Y67" s="5"/>
      <c r="Z67" s="5"/>
      <c r="AA67" s="5"/>
    </row>
    <row r="68">
      <c r="A68" s="6">
        <v>67.0</v>
      </c>
      <c r="B68" s="8"/>
      <c r="C68" s="9"/>
      <c r="D68" s="8"/>
      <c r="E68" s="8"/>
      <c r="F68" s="9"/>
      <c r="G68" s="9"/>
      <c r="H68" s="9"/>
      <c r="I68" s="4"/>
      <c r="J68" s="4"/>
      <c r="K68" s="4"/>
      <c r="L68" s="4"/>
      <c r="M68" s="4"/>
      <c r="N68" s="4"/>
      <c r="O68" s="4"/>
      <c r="P68" s="5"/>
      <c r="Q68" s="5"/>
      <c r="R68" s="5"/>
      <c r="S68" s="5"/>
      <c r="T68" s="5"/>
      <c r="U68" s="21"/>
      <c r="V68" s="5"/>
      <c r="W68" s="5"/>
      <c r="X68" s="5"/>
      <c r="Y68" s="5"/>
      <c r="Z68" s="5"/>
      <c r="AA68" s="5"/>
    </row>
    <row r="69">
      <c r="A69" s="6">
        <v>68.0</v>
      </c>
      <c r="B69" s="8"/>
      <c r="C69" s="9"/>
      <c r="D69" s="8"/>
      <c r="E69" s="8"/>
      <c r="F69" s="9"/>
      <c r="G69" s="9"/>
      <c r="H69" s="9"/>
      <c r="I69" s="4"/>
      <c r="J69" s="4"/>
      <c r="K69" s="4"/>
      <c r="L69" s="4"/>
      <c r="M69" s="4"/>
      <c r="N69" s="4"/>
      <c r="O69" s="4"/>
      <c r="P69" s="5"/>
      <c r="Q69" s="5"/>
      <c r="R69" s="5"/>
      <c r="S69" s="5"/>
      <c r="T69" s="5"/>
      <c r="U69" s="21"/>
      <c r="V69" s="5"/>
      <c r="W69" s="5"/>
      <c r="X69" s="5"/>
      <c r="Y69" s="5"/>
      <c r="Z69" s="5"/>
      <c r="AA69" s="5"/>
    </row>
    <row r="70">
      <c r="A70" s="6">
        <v>69.0</v>
      </c>
      <c r="B70" s="8"/>
      <c r="C70" s="9"/>
      <c r="D70" s="8"/>
      <c r="E70" s="8"/>
      <c r="F70" s="9"/>
      <c r="G70" s="9"/>
      <c r="H70" s="9"/>
      <c r="I70" s="4"/>
      <c r="J70" s="4"/>
      <c r="K70" s="4"/>
      <c r="L70" s="4"/>
      <c r="M70" s="4"/>
      <c r="N70" s="4"/>
      <c r="O70" s="4"/>
      <c r="P70" s="5"/>
      <c r="Q70" s="5"/>
      <c r="R70" s="5"/>
      <c r="S70" s="5"/>
      <c r="T70" s="5"/>
      <c r="U70" s="21"/>
      <c r="V70" s="5"/>
      <c r="W70" s="5"/>
      <c r="X70" s="5"/>
      <c r="Y70" s="5"/>
      <c r="Z70" s="5"/>
      <c r="AA70" s="5"/>
    </row>
    <row r="71">
      <c r="A71" s="6">
        <v>70.0</v>
      </c>
      <c r="B71" s="8"/>
      <c r="C71" s="9"/>
      <c r="D71" s="8"/>
      <c r="E71" s="8"/>
      <c r="F71" s="9"/>
      <c r="G71" s="16"/>
      <c r="H71" s="9"/>
      <c r="I71" s="4"/>
      <c r="J71" s="4"/>
      <c r="K71" s="4"/>
      <c r="L71" s="4"/>
      <c r="M71" s="4"/>
      <c r="N71" s="4"/>
      <c r="O71" s="4"/>
      <c r="P71" s="5"/>
      <c r="Q71" s="5"/>
      <c r="R71" s="5"/>
      <c r="S71" s="5"/>
      <c r="T71" s="5"/>
      <c r="U71" s="21"/>
      <c r="V71" s="5"/>
      <c r="W71" s="5"/>
      <c r="X71" s="5"/>
      <c r="Y71" s="5"/>
      <c r="Z71" s="5"/>
      <c r="AA71" s="5"/>
    </row>
    <row r="72">
      <c r="A72" s="6">
        <v>71.0</v>
      </c>
      <c r="B72" s="17" t="s">
        <v>15</v>
      </c>
      <c r="C72" s="9"/>
      <c r="D72" s="8"/>
      <c r="E72" s="8"/>
      <c r="F72" s="9"/>
      <c r="G72" s="19" t="s">
        <v>62</v>
      </c>
      <c r="H72" s="9"/>
      <c r="I72" s="4"/>
      <c r="J72" s="4"/>
      <c r="K72" s="4"/>
      <c r="L72" s="4"/>
      <c r="M72" s="4"/>
      <c r="N72" s="4"/>
      <c r="O72" s="4"/>
      <c r="P72" s="5"/>
      <c r="Q72" s="5"/>
      <c r="R72" s="5"/>
      <c r="S72" s="5"/>
      <c r="T72" s="5"/>
      <c r="U72" s="21"/>
      <c r="V72" s="5"/>
      <c r="W72" s="5"/>
      <c r="X72" s="5"/>
      <c r="Y72" s="5"/>
      <c r="Z72" s="5"/>
      <c r="AA72" s="5"/>
    </row>
    <row r="73">
      <c r="A73" s="6">
        <v>72.0</v>
      </c>
      <c r="B73" s="9"/>
      <c r="C73" s="9"/>
      <c r="D73" s="8"/>
      <c r="E73" s="8"/>
      <c r="F73" s="9"/>
      <c r="G73" s="9"/>
      <c r="H73" s="9"/>
      <c r="I73" s="4"/>
      <c r="J73" s="4"/>
      <c r="K73" s="4"/>
      <c r="L73" s="4"/>
      <c r="M73" s="4"/>
      <c r="N73" s="4"/>
      <c r="O73" s="4"/>
      <c r="P73" s="5"/>
      <c r="Q73" s="5"/>
      <c r="R73" s="5"/>
      <c r="S73" s="5"/>
      <c r="T73" s="5"/>
      <c r="U73" s="21"/>
      <c r="V73" s="5"/>
      <c r="W73" s="5"/>
      <c r="X73" s="5"/>
      <c r="Y73" s="5"/>
      <c r="Z73" s="5"/>
      <c r="AA73" s="5"/>
    </row>
    <row r="74">
      <c r="A74" s="6">
        <v>73.0</v>
      </c>
      <c r="B74" s="9"/>
      <c r="C74" s="9"/>
      <c r="D74" s="8"/>
      <c r="E74" s="8"/>
      <c r="F74" s="9"/>
      <c r="G74" s="9"/>
      <c r="H74" s="9"/>
      <c r="I74" s="4"/>
      <c r="J74" s="4"/>
      <c r="K74" s="4"/>
      <c r="L74" s="4"/>
      <c r="M74" s="4"/>
      <c r="N74" s="4"/>
      <c r="O74" s="4"/>
      <c r="P74" s="5"/>
      <c r="Q74" s="5"/>
      <c r="R74" s="5"/>
      <c r="S74" s="5"/>
      <c r="T74" s="5"/>
      <c r="U74" s="21"/>
      <c r="V74" s="5"/>
      <c r="W74" s="5"/>
      <c r="X74" s="5"/>
      <c r="Y74" s="5"/>
      <c r="Z74" s="5"/>
      <c r="AA74" s="5"/>
    </row>
    <row r="75">
      <c r="A75" s="6">
        <v>74.0</v>
      </c>
      <c r="B75" s="9"/>
      <c r="C75" s="9"/>
      <c r="D75" s="8"/>
      <c r="E75" s="8"/>
      <c r="F75" s="9"/>
      <c r="G75" s="9"/>
      <c r="H75" s="9"/>
      <c r="I75" s="4"/>
      <c r="J75" s="4"/>
      <c r="K75" s="4"/>
      <c r="L75" s="4"/>
      <c r="M75" s="4"/>
      <c r="N75" s="4"/>
      <c r="O75" s="4"/>
      <c r="P75" s="5"/>
      <c r="Q75" s="5"/>
      <c r="R75" s="5"/>
      <c r="S75" s="5"/>
      <c r="T75" s="5"/>
      <c r="U75" s="21"/>
      <c r="V75" s="5"/>
      <c r="W75" s="5"/>
      <c r="X75" s="5"/>
      <c r="Y75" s="5"/>
      <c r="Z75" s="5"/>
      <c r="AA75" s="5"/>
    </row>
    <row r="76">
      <c r="A76" s="6">
        <v>75.0</v>
      </c>
      <c r="B76" s="9"/>
      <c r="C76" s="9"/>
      <c r="D76" s="8"/>
      <c r="E76" s="8"/>
      <c r="F76" s="9"/>
      <c r="G76" s="9"/>
      <c r="H76" s="9"/>
      <c r="I76" s="4"/>
      <c r="J76" s="4"/>
      <c r="K76" s="4"/>
      <c r="L76" s="4"/>
      <c r="M76" s="4"/>
      <c r="N76" s="4"/>
      <c r="O76" s="4"/>
      <c r="P76" s="5"/>
      <c r="Q76" s="5"/>
      <c r="R76" s="5"/>
      <c r="S76" s="5"/>
      <c r="T76" s="5"/>
      <c r="U76" s="21"/>
      <c r="V76" s="5"/>
      <c r="W76" s="5"/>
      <c r="X76" s="5"/>
      <c r="Y76" s="5"/>
      <c r="Z76" s="5"/>
      <c r="AA76" s="5"/>
    </row>
    <row r="77">
      <c r="A77" s="6">
        <v>76.0</v>
      </c>
      <c r="B77" s="9"/>
      <c r="C77" s="9"/>
      <c r="D77" s="8"/>
      <c r="E77" s="8"/>
      <c r="F77" s="9"/>
      <c r="G77" s="9"/>
      <c r="H77" s="9"/>
      <c r="I77" s="4"/>
      <c r="J77" s="4"/>
      <c r="K77" s="4"/>
      <c r="L77" s="4"/>
      <c r="M77" s="4"/>
      <c r="N77" s="4"/>
      <c r="O77" s="4"/>
      <c r="P77" s="5"/>
      <c r="Q77" s="5"/>
      <c r="R77" s="5"/>
      <c r="S77" s="5"/>
      <c r="T77" s="5"/>
      <c r="U77" s="21"/>
      <c r="V77" s="5"/>
      <c r="W77" s="5"/>
      <c r="X77" s="5"/>
      <c r="Y77" s="5"/>
      <c r="Z77" s="5"/>
      <c r="AA77" s="5"/>
    </row>
    <row r="78">
      <c r="A78" s="6">
        <v>77.0</v>
      </c>
      <c r="B78" s="9"/>
      <c r="C78" s="9"/>
      <c r="D78" s="8"/>
      <c r="E78" s="8"/>
      <c r="F78" s="9"/>
      <c r="G78" s="9"/>
      <c r="H78" s="9"/>
      <c r="I78" s="4"/>
      <c r="J78" s="4"/>
      <c r="K78" s="4"/>
      <c r="L78" s="4"/>
      <c r="M78" s="4"/>
      <c r="N78" s="4"/>
      <c r="O78" s="4"/>
      <c r="P78" s="5"/>
      <c r="Q78" s="5"/>
      <c r="R78" s="5"/>
      <c r="S78" s="5"/>
      <c r="T78" s="5"/>
      <c r="U78" s="21"/>
      <c r="V78" s="5"/>
      <c r="W78" s="5"/>
      <c r="X78" s="5"/>
      <c r="Y78" s="5"/>
      <c r="Z78" s="5"/>
      <c r="AA78" s="5"/>
    </row>
    <row r="79">
      <c r="A79" s="6">
        <v>78.0</v>
      </c>
      <c r="B79" s="16"/>
      <c r="C79" s="9"/>
      <c r="D79" s="8"/>
      <c r="E79" s="8"/>
      <c r="F79" s="9"/>
      <c r="G79" s="9"/>
      <c r="H79" s="9"/>
      <c r="I79" s="4"/>
      <c r="J79" s="4"/>
      <c r="K79" s="4"/>
      <c r="L79" s="4"/>
      <c r="M79" s="4"/>
      <c r="N79" s="4"/>
      <c r="O79" s="4"/>
      <c r="P79" s="5"/>
      <c r="Q79" s="5"/>
      <c r="R79" s="5"/>
      <c r="S79" s="5"/>
      <c r="T79" s="5"/>
      <c r="U79" s="21"/>
      <c r="V79" s="5"/>
      <c r="W79" s="5"/>
      <c r="X79" s="5"/>
      <c r="Y79" s="5"/>
      <c r="Z79" s="5"/>
      <c r="AA79" s="5"/>
    </row>
    <row r="80">
      <c r="A80" s="6">
        <v>79.0</v>
      </c>
      <c r="B80" s="8"/>
      <c r="C80" s="9"/>
      <c r="D80" s="8"/>
      <c r="E80" s="8"/>
      <c r="F80" s="9"/>
      <c r="G80" s="9"/>
      <c r="H80" s="9"/>
      <c r="I80" s="4"/>
      <c r="J80" s="4"/>
      <c r="K80" s="4"/>
      <c r="L80" s="4"/>
      <c r="M80" s="4"/>
      <c r="N80" s="4"/>
      <c r="O80" s="4"/>
      <c r="P80" s="5"/>
      <c r="Q80" s="5"/>
      <c r="R80" s="5"/>
      <c r="S80" s="5"/>
      <c r="T80" s="5"/>
      <c r="U80" s="21"/>
      <c r="V80" s="5"/>
      <c r="W80" s="5"/>
      <c r="X80" s="5"/>
      <c r="Y80" s="5"/>
      <c r="Z80" s="5"/>
      <c r="AA80" s="5"/>
    </row>
    <row r="81">
      <c r="A81" s="6">
        <v>80.0</v>
      </c>
      <c r="B81" s="8"/>
      <c r="C81" s="9"/>
      <c r="D81" s="8"/>
      <c r="E81" s="8"/>
      <c r="F81" s="9"/>
      <c r="G81" s="9"/>
      <c r="H81" s="16"/>
      <c r="I81" s="4"/>
      <c r="J81" s="4"/>
      <c r="K81" s="4"/>
      <c r="L81" s="4"/>
      <c r="M81" s="4"/>
      <c r="N81" s="4"/>
      <c r="O81" s="4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6">
        <v>81.0</v>
      </c>
      <c r="B82" s="13" t="s">
        <v>63</v>
      </c>
      <c r="C82" s="9"/>
      <c r="D82" s="8"/>
      <c r="E82" s="8"/>
      <c r="F82" s="9"/>
      <c r="G82" s="9"/>
      <c r="H82" s="8"/>
      <c r="I82" s="4"/>
      <c r="J82" s="4"/>
      <c r="K82" s="4"/>
      <c r="L82" s="4"/>
      <c r="M82" s="4"/>
      <c r="N82" s="4"/>
      <c r="O82" s="4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>
        <v>82.0</v>
      </c>
      <c r="B83" s="9"/>
      <c r="C83" s="9"/>
      <c r="D83" s="8"/>
      <c r="E83" s="8"/>
      <c r="F83" s="9"/>
      <c r="G83" s="9"/>
      <c r="H83" s="8"/>
      <c r="I83" s="4"/>
      <c r="J83" s="4"/>
      <c r="K83" s="4"/>
      <c r="L83" s="4"/>
      <c r="M83" s="4"/>
      <c r="N83" s="4"/>
      <c r="O83" s="4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6">
        <v>83.0</v>
      </c>
      <c r="B84" s="9"/>
      <c r="C84" s="9"/>
      <c r="D84" s="8"/>
      <c r="E84" s="8"/>
      <c r="F84" s="9"/>
      <c r="G84" s="9"/>
      <c r="H84" s="8"/>
      <c r="I84" s="4"/>
      <c r="J84" s="4"/>
      <c r="K84" s="4"/>
      <c r="L84" s="4"/>
      <c r="M84" s="4"/>
      <c r="N84" s="4"/>
      <c r="O84" s="4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6">
        <v>84.0</v>
      </c>
      <c r="B85" s="9"/>
      <c r="C85" s="9"/>
      <c r="D85" s="8"/>
      <c r="E85" s="8"/>
      <c r="F85" s="9"/>
      <c r="G85" s="9"/>
      <c r="H85" s="8"/>
      <c r="I85" s="4"/>
      <c r="J85" s="4"/>
      <c r="K85" s="4"/>
      <c r="L85" s="4"/>
      <c r="M85" s="4"/>
      <c r="N85" s="4"/>
      <c r="O85" s="4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6">
        <v>85.0</v>
      </c>
      <c r="B86" s="9"/>
      <c r="C86" s="9"/>
      <c r="D86" s="8"/>
      <c r="E86" s="8"/>
      <c r="F86" s="9"/>
      <c r="G86" s="9"/>
      <c r="H86" s="8"/>
      <c r="I86" s="4"/>
      <c r="J86" s="4"/>
      <c r="K86" s="4"/>
      <c r="L86" s="4"/>
      <c r="M86" s="4"/>
      <c r="N86" s="4"/>
      <c r="O86" s="4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6">
        <v>86.0</v>
      </c>
      <c r="B87" s="9"/>
      <c r="C87" s="16"/>
      <c r="D87" s="8"/>
      <c r="E87" s="8"/>
      <c r="F87" s="9"/>
      <c r="G87" s="9"/>
      <c r="H87" s="8"/>
      <c r="I87" s="4"/>
      <c r="J87" s="4"/>
      <c r="K87" s="4"/>
      <c r="L87" s="4"/>
      <c r="M87" s="4"/>
      <c r="N87" s="4"/>
      <c r="O87" s="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6">
        <v>87.0</v>
      </c>
      <c r="B88" s="9"/>
      <c r="C88" s="8"/>
      <c r="D88" s="8"/>
      <c r="E88" s="8"/>
      <c r="F88" s="9"/>
      <c r="G88" s="9"/>
      <c r="H88" s="12" t="s">
        <v>64</v>
      </c>
      <c r="I88" s="4"/>
      <c r="J88" s="4"/>
      <c r="K88" s="4"/>
      <c r="L88" s="4"/>
      <c r="M88" s="4"/>
      <c r="N88" s="4"/>
      <c r="O88" s="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6">
        <v>88.0</v>
      </c>
      <c r="B89" s="9"/>
      <c r="C89" s="8"/>
      <c r="D89" s="8"/>
      <c r="E89" s="8"/>
      <c r="F89" s="9"/>
      <c r="G89" s="9"/>
      <c r="H89" s="9"/>
      <c r="I89" s="4"/>
      <c r="J89" s="4"/>
      <c r="K89" s="4"/>
      <c r="L89" s="4"/>
      <c r="M89" s="4"/>
      <c r="N89" s="4"/>
      <c r="O89" s="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>
        <v>89.0</v>
      </c>
      <c r="B90" s="9"/>
      <c r="C90" s="8"/>
      <c r="D90" s="8"/>
      <c r="E90" s="8"/>
      <c r="F90" s="9"/>
      <c r="G90" s="9"/>
      <c r="H90" s="9"/>
      <c r="I90" s="4"/>
      <c r="J90" s="4"/>
      <c r="K90" s="4"/>
      <c r="L90" s="4"/>
      <c r="M90" s="4"/>
      <c r="N90" s="4"/>
      <c r="O90" s="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6">
        <v>90.0</v>
      </c>
      <c r="B91" s="9"/>
      <c r="C91" s="8"/>
      <c r="D91" s="8"/>
      <c r="E91" s="8"/>
      <c r="F91" s="9"/>
      <c r="G91" s="16"/>
      <c r="H91" s="9"/>
      <c r="I91" s="4"/>
      <c r="J91" s="4"/>
      <c r="K91" s="4"/>
      <c r="L91" s="4"/>
      <c r="M91" s="4"/>
      <c r="N91" s="4"/>
      <c r="O91" s="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6">
        <v>91.0</v>
      </c>
      <c r="B92" s="9"/>
      <c r="C92" s="19" t="s">
        <v>65</v>
      </c>
      <c r="D92" s="8"/>
      <c r="E92" s="8"/>
      <c r="F92" s="9"/>
      <c r="G92" s="7" t="s">
        <v>66</v>
      </c>
      <c r="H92" s="9"/>
      <c r="I92" s="4"/>
      <c r="J92" s="4"/>
      <c r="K92" s="4"/>
      <c r="L92" s="4"/>
      <c r="M92" s="4"/>
      <c r="N92" s="4"/>
      <c r="O92" s="4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>
        <v>92.0</v>
      </c>
      <c r="B93" s="16"/>
      <c r="C93" s="9"/>
      <c r="D93" s="8"/>
      <c r="E93" s="8"/>
      <c r="F93" s="9"/>
      <c r="G93" s="9"/>
      <c r="H93" s="9"/>
      <c r="I93" s="4"/>
      <c r="J93" s="4"/>
      <c r="K93" s="4"/>
      <c r="L93" s="4"/>
      <c r="M93" s="4"/>
      <c r="N93" s="4"/>
      <c r="O93" s="4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6">
        <v>93.0</v>
      </c>
      <c r="B94" s="8"/>
      <c r="C94" s="9"/>
      <c r="D94" s="8"/>
      <c r="E94" s="8"/>
      <c r="F94" s="9"/>
      <c r="G94" s="9"/>
      <c r="H94" s="9"/>
      <c r="I94" s="4"/>
      <c r="J94" s="4"/>
      <c r="K94" s="4"/>
      <c r="L94" s="4"/>
      <c r="M94" s="4"/>
      <c r="N94" s="4"/>
      <c r="O94" s="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6">
        <v>94.0</v>
      </c>
      <c r="B95" s="8"/>
      <c r="C95" s="9"/>
      <c r="D95" s="8"/>
      <c r="E95" s="8"/>
      <c r="F95" s="9"/>
      <c r="G95" s="9"/>
      <c r="H95" s="9"/>
      <c r="I95" s="4"/>
      <c r="J95" s="4"/>
      <c r="K95" s="4"/>
      <c r="L95" s="4"/>
      <c r="M95" s="4"/>
      <c r="N95" s="4"/>
      <c r="O95" s="4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6">
        <v>95.0</v>
      </c>
      <c r="B96" s="8"/>
      <c r="C96" s="9"/>
      <c r="D96" s="8"/>
      <c r="E96" s="8"/>
      <c r="F96" s="9"/>
      <c r="G96" s="9"/>
      <c r="H96" s="9"/>
      <c r="I96" s="4"/>
      <c r="J96" s="4"/>
      <c r="K96" s="4"/>
      <c r="L96" s="4"/>
      <c r="M96" s="4"/>
      <c r="N96" s="4"/>
      <c r="O96" s="4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6">
        <v>96.0</v>
      </c>
      <c r="B97" s="8"/>
      <c r="C97" s="9"/>
      <c r="D97" s="8"/>
      <c r="E97" s="8"/>
      <c r="F97" s="9"/>
      <c r="G97" s="9"/>
      <c r="H97" s="9"/>
      <c r="I97" s="4"/>
      <c r="J97" s="4"/>
      <c r="K97" s="4"/>
      <c r="L97" s="4"/>
      <c r="M97" s="4"/>
      <c r="N97" s="4"/>
      <c r="O97" s="4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6">
        <v>97.0</v>
      </c>
      <c r="B98" s="8"/>
      <c r="C98" s="9"/>
      <c r="D98" s="8"/>
      <c r="E98" s="8"/>
      <c r="F98" s="9"/>
      <c r="G98" s="9"/>
      <c r="H98" s="9"/>
      <c r="I98" s="4"/>
      <c r="J98" s="4"/>
      <c r="K98" s="4"/>
      <c r="L98" s="4"/>
      <c r="M98" s="4"/>
      <c r="N98" s="4"/>
      <c r="O98" s="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6">
        <v>98.0</v>
      </c>
      <c r="B99" s="8"/>
      <c r="C99" s="9"/>
      <c r="D99" s="8"/>
      <c r="E99" s="8"/>
      <c r="F99" s="9"/>
      <c r="G99" s="9"/>
      <c r="H99" s="9"/>
      <c r="I99" s="4"/>
      <c r="J99" s="4"/>
      <c r="K99" s="4"/>
      <c r="L99" s="4"/>
      <c r="M99" s="4"/>
      <c r="N99" s="4"/>
      <c r="O99" s="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6">
        <v>99.0</v>
      </c>
      <c r="B100" s="8"/>
      <c r="C100" s="9"/>
      <c r="D100" s="8"/>
      <c r="E100" s="8"/>
      <c r="F100" s="9"/>
      <c r="G100" s="9"/>
      <c r="H100" s="9"/>
      <c r="I100" s="4"/>
      <c r="J100" s="4"/>
      <c r="K100" s="4"/>
      <c r="L100" s="4"/>
      <c r="M100" s="4"/>
      <c r="N100" s="4"/>
      <c r="O100" s="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6">
        <v>100.0</v>
      </c>
      <c r="B101" s="8"/>
      <c r="C101" s="9"/>
      <c r="D101" s="8"/>
      <c r="E101" s="8"/>
      <c r="F101" s="9"/>
      <c r="G101" s="9"/>
      <c r="H101" s="16"/>
      <c r="I101" s="4"/>
      <c r="J101" s="4"/>
      <c r="K101" s="4"/>
      <c r="L101" s="4"/>
      <c r="M101" s="4"/>
      <c r="N101" s="4"/>
      <c r="O101" s="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6">
        <v>101.0</v>
      </c>
      <c r="B102" s="12" t="s">
        <v>9</v>
      </c>
      <c r="C102" s="9"/>
      <c r="D102" s="8"/>
      <c r="E102" s="8"/>
      <c r="F102" s="9"/>
      <c r="G102" s="9"/>
      <c r="H102" s="8"/>
      <c r="I102" s="4"/>
      <c r="J102" s="4"/>
      <c r="K102" s="4"/>
      <c r="L102" s="4"/>
      <c r="M102" s="4"/>
      <c r="N102" s="4"/>
      <c r="O102" s="4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6">
        <v>102.0</v>
      </c>
      <c r="B103" s="9"/>
      <c r="C103" s="9"/>
      <c r="D103" s="8"/>
      <c r="E103" s="8"/>
      <c r="F103" s="9"/>
      <c r="G103" s="9"/>
      <c r="H103" s="8"/>
      <c r="I103" s="4"/>
      <c r="J103" s="4"/>
      <c r="K103" s="4"/>
      <c r="L103" s="4"/>
      <c r="M103" s="4"/>
      <c r="N103" s="4"/>
      <c r="O103" s="4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6">
        <v>103.0</v>
      </c>
      <c r="B104" s="9"/>
      <c r="C104" s="9"/>
      <c r="D104" s="8"/>
      <c r="E104" s="8"/>
      <c r="F104" s="9"/>
      <c r="G104" s="9"/>
      <c r="H104" s="8"/>
      <c r="I104" s="4"/>
      <c r="J104" s="4"/>
      <c r="K104" s="4"/>
      <c r="L104" s="4"/>
      <c r="M104" s="4"/>
      <c r="N104" s="4"/>
      <c r="O104" s="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6">
        <v>104.0</v>
      </c>
      <c r="B105" s="9"/>
      <c r="C105" s="9"/>
      <c r="D105" s="8"/>
      <c r="E105" s="8"/>
      <c r="F105" s="9"/>
      <c r="G105" s="9"/>
      <c r="H105" s="8"/>
      <c r="I105" s="4"/>
      <c r="J105" s="4"/>
      <c r="K105" s="4"/>
      <c r="L105" s="4"/>
      <c r="M105" s="4"/>
      <c r="N105" s="4"/>
      <c r="O105" s="4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6">
        <v>105.0</v>
      </c>
      <c r="B106" s="9"/>
      <c r="C106" s="9"/>
      <c r="D106" s="8"/>
      <c r="E106" s="8"/>
      <c r="F106" s="9"/>
      <c r="G106" s="9"/>
      <c r="H106" s="8"/>
      <c r="I106" s="4"/>
      <c r="J106" s="4"/>
      <c r="K106" s="4"/>
      <c r="L106" s="4"/>
      <c r="M106" s="4"/>
      <c r="N106" s="4"/>
      <c r="O106" s="4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6">
        <v>106.0</v>
      </c>
      <c r="B107" s="9"/>
      <c r="C107" s="9"/>
      <c r="D107" s="8"/>
      <c r="E107" s="8"/>
      <c r="F107" s="9"/>
      <c r="G107" s="9"/>
      <c r="H107" s="8"/>
      <c r="I107" s="4"/>
      <c r="J107" s="4"/>
      <c r="K107" s="4"/>
      <c r="L107" s="4"/>
      <c r="M107" s="4"/>
      <c r="N107" s="4"/>
      <c r="O107" s="4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6">
        <v>107.0</v>
      </c>
      <c r="B108" s="9"/>
      <c r="C108" s="9"/>
      <c r="D108" s="8"/>
      <c r="E108" s="8"/>
      <c r="F108" s="9"/>
      <c r="G108" s="9"/>
      <c r="H108" s="8"/>
      <c r="I108" s="4"/>
      <c r="J108" s="4"/>
      <c r="K108" s="4"/>
      <c r="L108" s="4"/>
      <c r="M108" s="4"/>
      <c r="N108" s="4"/>
      <c r="O108" s="4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6">
        <v>108.0</v>
      </c>
      <c r="B109" s="9"/>
      <c r="C109" s="9"/>
      <c r="D109" s="8"/>
      <c r="E109" s="8"/>
      <c r="F109" s="9"/>
      <c r="G109" s="9"/>
      <c r="H109" s="8"/>
      <c r="I109" s="4"/>
      <c r="J109" s="4"/>
      <c r="K109" s="4"/>
      <c r="L109" s="4"/>
      <c r="M109" s="4"/>
      <c r="N109" s="4"/>
      <c r="O109" s="4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6">
        <v>109.0</v>
      </c>
      <c r="B110" s="9"/>
      <c r="C110" s="9"/>
      <c r="D110" s="8"/>
      <c r="E110" s="8"/>
      <c r="F110" s="9"/>
      <c r="G110" s="9"/>
      <c r="H110" s="8"/>
      <c r="I110" s="4"/>
      <c r="J110" s="4"/>
      <c r="K110" s="4"/>
      <c r="L110" s="4"/>
      <c r="M110" s="4"/>
      <c r="N110" s="4"/>
      <c r="O110" s="4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6">
        <v>110.0</v>
      </c>
      <c r="B111" s="9"/>
      <c r="C111" s="9"/>
      <c r="D111" s="8"/>
      <c r="E111" s="8"/>
      <c r="F111" s="9"/>
      <c r="G111" s="16"/>
      <c r="H111" s="8"/>
      <c r="I111" s="4"/>
      <c r="J111" s="4"/>
      <c r="K111" s="4"/>
      <c r="L111" s="4"/>
      <c r="M111" s="4"/>
      <c r="N111" s="4"/>
      <c r="O111" s="4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6">
        <v>111.0</v>
      </c>
      <c r="B112" s="9"/>
      <c r="C112" s="9"/>
      <c r="D112" s="7" t="s">
        <v>7</v>
      </c>
      <c r="E112" s="8"/>
      <c r="F112" s="9"/>
      <c r="G112" s="18" t="s">
        <v>67</v>
      </c>
      <c r="H112" s="8"/>
      <c r="I112" s="4"/>
      <c r="J112" s="4"/>
      <c r="K112" s="4"/>
      <c r="L112" s="4"/>
      <c r="M112" s="4"/>
      <c r="N112" s="4"/>
      <c r="O112" s="4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6">
        <v>112.0</v>
      </c>
      <c r="B113" s="16"/>
      <c r="C113" s="9"/>
      <c r="D113" s="9"/>
      <c r="E113" s="8"/>
      <c r="F113" s="9"/>
      <c r="G113" s="9"/>
      <c r="H113" s="8"/>
      <c r="I113" s="4"/>
      <c r="J113" s="4"/>
      <c r="K113" s="4"/>
      <c r="L113" s="4"/>
      <c r="M113" s="4"/>
      <c r="N113" s="4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6">
        <v>113.0</v>
      </c>
      <c r="B114" s="8"/>
      <c r="C114" s="9"/>
      <c r="D114" s="9"/>
      <c r="E114" s="8"/>
      <c r="F114" s="9"/>
      <c r="G114" s="9"/>
      <c r="H114" s="8"/>
      <c r="I114" s="4"/>
      <c r="J114" s="4"/>
      <c r="K114" s="4"/>
      <c r="L114" s="4"/>
      <c r="M114" s="4"/>
      <c r="N114" s="4"/>
      <c r="O114" s="4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6">
        <v>114.0</v>
      </c>
      <c r="B115" s="8"/>
      <c r="C115" s="9"/>
      <c r="D115" s="9"/>
      <c r="E115" s="8"/>
      <c r="F115" s="9"/>
      <c r="G115" s="9"/>
      <c r="H115" s="8"/>
      <c r="I115" s="4"/>
      <c r="J115" s="4"/>
      <c r="K115" s="4"/>
      <c r="L115" s="4"/>
      <c r="M115" s="4"/>
      <c r="N115" s="4"/>
      <c r="O115" s="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6">
        <v>115.0</v>
      </c>
      <c r="B116" s="8"/>
      <c r="C116" s="9"/>
      <c r="D116" s="9"/>
      <c r="E116" s="8"/>
      <c r="F116" s="9"/>
      <c r="G116" s="9"/>
      <c r="H116" s="8"/>
      <c r="I116" s="4"/>
      <c r="J116" s="4"/>
      <c r="K116" s="4"/>
      <c r="L116" s="4"/>
      <c r="M116" s="4"/>
      <c r="N116" s="4"/>
      <c r="O116" s="4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6">
        <v>116.0</v>
      </c>
      <c r="B117" s="8"/>
      <c r="C117" s="9"/>
      <c r="D117" s="16"/>
      <c r="E117" s="8"/>
      <c r="F117" s="9"/>
      <c r="G117" s="9"/>
      <c r="H117" s="8"/>
      <c r="I117" s="4"/>
      <c r="J117" s="4"/>
      <c r="K117" s="4"/>
      <c r="L117" s="4"/>
      <c r="M117" s="4"/>
      <c r="N117" s="4"/>
      <c r="O117" s="4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6">
        <v>117.0</v>
      </c>
      <c r="B118" s="8"/>
      <c r="C118" s="9"/>
      <c r="D118" s="8"/>
      <c r="E118" s="8"/>
      <c r="F118" s="9"/>
      <c r="G118" s="9"/>
      <c r="H118" s="7" t="s">
        <v>68</v>
      </c>
      <c r="I118" s="4"/>
      <c r="J118" s="4"/>
      <c r="K118" s="4"/>
      <c r="L118" s="4"/>
      <c r="M118" s="4"/>
      <c r="N118" s="4"/>
      <c r="O118" s="4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6">
        <v>118.0</v>
      </c>
      <c r="B119" s="8"/>
      <c r="C119" s="9"/>
      <c r="D119" s="8"/>
      <c r="E119" s="8"/>
      <c r="F119" s="9"/>
      <c r="G119" s="9"/>
      <c r="H119" s="9"/>
      <c r="I119" s="4"/>
      <c r="J119" s="4"/>
      <c r="K119" s="4"/>
      <c r="L119" s="4"/>
      <c r="M119" s="4"/>
      <c r="N119" s="4"/>
      <c r="O119" s="4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6">
        <v>119.0</v>
      </c>
      <c r="B120" s="8"/>
      <c r="C120" s="9"/>
      <c r="D120" s="8"/>
      <c r="E120" s="8"/>
      <c r="F120" s="9"/>
      <c r="G120" s="9"/>
      <c r="H120" s="9"/>
      <c r="I120" s="4"/>
      <c r="J120" s="4"/>
      <c r="K120" s="4"/>
      <c r="L120" s="4"/>
      <c r="M120" s="4"/>
      <c r="N120" s="4"/>
      <c r="O120" s="4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6">
        <v>120.0</v>
      </c>
      <c r="B121" s="8"/>
      <c r="C121" s="9"/>
      <c r="D121" s="8"/>
      <c r="E121" s="8"/>
      <c r="F121" s="9"/>
      <c r="G121" s="9"/>
      <c r="H121" s="9"/>
      <c r="I121" s="4"/>
      <c r="J121" s="4"/>
      <c r="K121" s="4"/>
      <c r="L121" s="4"/>
      <c r="M121" s="4"/>
      <c r="N121" s="4"/>
      <c r="O121" s="4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6">
        <v>121.0</v>
      </c>
      <c r="B122" s="8"/>
      <c r="C122" s="9"/>
      <c r="D122" s="8"/>
      <c r="E122" s="8"/>
      <c r="F122" s="9"/>
      <c r="G122" s="9"/>
      <c r="H122" s="9"/>
      <c r="I122" s="4"/>
      <c r="J122" s="4"/>
      <c r="K122" s="4"/>
      <c r="L122" s="4"/>
      <c r="M122" s="4"/>
      <c r="N122" s="4"/>
      <c r="O122" s="4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6">
        <v>122.0</v>
      </c>
      <c r="B123" s="8"/>
      <c r="C123" s="9"/>
      <c r="D123" s="8"/>
      <c r="E123" s="8"/>
      <c r="F123" s="9"/>
      <c r="G123" s="9"/>
      <c r="H123" s="9"/>
      <c r="I123" s="4"/>
      <c r="J123" s="4"/>
      <c r="K123" s="4"/>
      <c r="L123" s="4"/>
      <c r="M123" s="4"/>
      <c r="N123" s="4"/>
      <c r="O123" s="4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6">
        <v>123.0</v>
      </c>
      <c r="B124" s="8"/>
      <c r="C124" s="9"/>
      <c r="D124" s="8"/>
      <c r="E124" s="8"/>
      <c r="F124" s="9"/>
      <c r="G124" s="9"/>
      <c r="H124" s="9"/>
      <c r="I124" s="4"/>
      <c r="J124" s="4"/>
      <c r="K124" s="4"/>
      <c r="L124" s="4"/>
      <c r="M124" s="4"/>
      <c r="N124" s="4"/>
      <c r="O124" s="4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6">
        <v>124.0</v>
      </c>
      <c r="B125" s="8"/>
      <c r="C125" s="9"/>
      <c r="D125" s="8"/>
      <c r="E125" s="8"/>
      <c r="F125" s="9"/>
      <c r="G125" s="9"/>
      <c r="H125" s="9"/>
      <c r="I125" s="4"/>
      <c r="J125" s="4"/>
      <c r="K125" s="4"/>
      <c r="L125" s="4"/>
      <c r="M125" s="4"/>
      <c r="N125" s="4"/>
      <c r="O125" s="4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6">
        <v>125.0</v>
      </c>
      <c r="B126" s="8"/>
      <c r="C126" s="9"/>
      <c r="D126" s="8"/>
      <c r="E126" s="8"/>
      <c r="F126" s="9"/>
      <c r="G126" s="9"/>
      <c r="H126" s="9"/>
      <c r="I126" s="4"/>
      <c r="J126" s="4"/>
      <c r="K126" s="4"/>
      <c r="L126" s="4"/>
      <c r="M126" s="4"/>
      <c r="N126" s="4"/>
      <c r="O126" s="4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6">
        <v>126.0</v>
      </c>
      <c r="B127" s="8"/>
      <c r="C127" s="9"/>
      <c r="D127" s="8"/>
      <c r="E127" s="8"/>
      <c r="F127" s="9"/>
      <c r="G127" s="16"/>
      <c r="H127" s="9"/>
      <c r="I127" s="4"/>
      <c r="J127" s="4"/>
      <c r="K127" s="4"/>
      <c r="L127" s="4"/>
      <c r="M127" s="4"/>
      <c r="N127" s="4"/>
      <c r="O127" s="4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6">
        <v>127.0</v>
      </c>
      <c r="B128" s="18" t="s">
        <v>19</v>
      </c>
      <c r="C128" s="9"/>
      <c r="D128" s="8"/>
      <c r="E128" s="8"/>
      <c r="F128" s="9"/>
      <c r="G128" s="17" t="s">
        <v>60</v>
      </c>
      <c r="H128" s="9"/>
      <c r="I128" s="4"/>
      <c r="J128" s="4"/>
      <c r="K128" s="4"/>
      <c r="L128" s="4"/>
      <c r="M128" s="4"/>
      <c r="N128" s="4"/>
      <c r="O128" s="4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6">
        <v>128.0</v>
      </c>
      <c r="B129" s="9"/>
      <c r="C129" s="9"/>
      <c r="D129" s="8"/>
      <c r="E129" s="8"/>
      <c r="F129" s="9"/>
      <c r="G129" s="9"/>
      <c r="H129" s="16"/>
      <c r="I129" s="4"/>
      <c r="J129" s="4"/>
      <c r="K129" s="4"/>
      <c r="L129" s="4"/>
      <c r="M129" s="4"/>
      <c r="N129" s="4"/>
      <c r="O129" s="4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6">
        <v>129.0</v>
      </c>
      <c r="B130" s="9"/>
      <c r="C130" s="9"/>
      <c r="D130" s="7" t="s">
        <v>69</v>
      </c>
      <c r="E130" s="8"/>
      <c r="F130" s="9"/>
      <c r="G130" s="9"/>
      <c r="H130" s="8"/>
      <c r="I130" s="4"/>
      <c r="J130" s="4"/>
      <c r="K130" s="4"/>
      <c r="L130" s="4"/>
      <c r="M130" s="4"/>
      <c r="N130" s="4"/>
      <c r="O130" s="4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6">
        <v>130.0</v>
      </c>
      <c r="B131" s="9"/>
      <c r="C131" s="9"/>
      <c r="D131" s="16"/>
      <c r="E131" s="8"/>
      <c r="F131" s="9"/>
      <c r="G131" s="9"/>
      <c r="H131" s="8"/>
      <c r="I131" s="4"/>
      <c r="J131" s="4"/>
      <c r="K131" s="4"/>
      <c r="L131" s="4"/>
      <c r="M131" s="4"/>
      <c r="N131" s="4"/>
      <c r="O131" s="4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6">
        <v>131.0</v>
      </c>
      <c r="B132" s="9"/>
      <c r="C132" s="9"/>
      <c r="D132" s="8"/>
      <c r="E132" s="8"/>
      <c r="F132" s="9"/>
      <c r="G132" s="9"/>
      <c r="H132" s="7" t="s">
        <v>42</v>
      </c>
      <c r="I132" s="4"/>
      <c r="J132" s="4"/>
      <c r="K132" s="4"/>
      <c r="L132" s="4"/>
      <c r="M132" s="4"/>
      <c r="N132" s="4"/>
      <c r="O132" s="4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6">
        <v>132.0</v>
      </c>
      <c r="B133" s="9"/>
      <c r="C133" s="9"/>
      <c r="D133" s="8"/>
      <c r="E133" s="8"/>
      <c r="F133" s="9"/>
      <c r="G133" s="9"/>
      <c r="H133" s="9"/>
      <c r="I133" s="4"/>
      <c r="J133" s="4"/>
      <c r="K133" s="4"/>
      <c r="L133" s="4"/>
      <c r="M133" s="4"/>
      <c r="N133" s="4"/>
      <c r="O133" s="4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6">
        <v>133.0</v>
      </c>
      <c r="B134" s="9"/>
      <c r="C134" s="9"/>
      <c r="D134" s="8"/>
      <c r="E134" s="8"/>
      <c r="F134" s="9"/>
      <c r="G134" s="9"/>
      <c r="H134" s="9"/>
      <c r="I134" s="4"/>
      <c r="J134" s="4"/>
      <c r="K134" s="4"/>
      <c r="L134" s="4"/>
      <c r="M134" s="4"/>
      <c r="N134" s="4"/>
      <c r="O134" s="4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6">
        <v>134.0</v>
      </c>
      <c r="B135" s="9"/>
      <c r="C135" s="9"/>
      <c r="D135" s="8"/>
      <c r="E135" s="8"/>
      <c r="F135" s="9"/>
      <c r="G135" s="9"/>
      <c r="H135" s="9"/>
      <c r="I135" s="4"/>
      <c r="J135" s="4"/>
      <c r="K135" s="4"/>
      <c r="L135" s="4"/>
      <c r="M135" s="4"/>
      <c r="N135" s="4"/>
      <c r="O135" s="4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6">
        <v>135.0</v>
      </c>
      <c r="B136" s="9"/>
      <c r="C136" s="9"/>
      <c r="D136" s="8"/>
      <c r="E136" s="8"/>
      <c r="F136" s="9"/>
      <c r="G136" s="9"/>
      <c r="H136" s="9"/>
      <c r="I136" s="4"/>
      <c r="J136" s="4"/>
      <c r="K136" s="4"/>
      <c r="L136" s="4"/>
      <c r="M136" s="4"/>
      <c r="N136" s="4"/>
      <c r="O136" s="4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6">
        <v>136.0</v>
      </c>
      <c r="B137" s="16"/>
      <c r="C137" s="9"/>
      <c r="D137" s="8"/>
      <c r="E137" s="8"/>
      <c r="F137" s="9"/>
      <c r="G137" s="9"/>
      <c r="H137" s="9"/>
      <c r="I137" s="4"/>
      <c r="J137" s="4"/>
      <c r="K137" s="4"/>
      <c r="L137" s="4"/>
      <c r="M137" s="4"/>
      <c r="N137" s="4"/>
      <c r="O137" s="4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6">
        <v>137.0</v>
      </c>
      <c r="B138" s="8"/>
      <c r="C138" s="9"/>
      <c r="D138" s="8"/>
      <c r="E138" s="8"/>
      <c r="F138" s="9"/>
      <c r="G138" s="9"/>
      <c r="H138" s="9"/>
      <c r="I138" s="4"/>
      <c r="J138" s="4"/>
      <c r="K138" s="4"/>
      <c r="L138" s="4"/>
      <c r="M138" s="4"/>
      <c r="N138" s="4"/>
      <c r="O138" s="4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6">
        <v>138.0</v>
      </c>
      <c r="B139" s="8"/>
      <c r="C139" s="16"/>
      <c r="D139" s="8"/>
      <c r="E139" s="8"/>
      <c r="F139" s="9"/>
      <c r="G139" s="9"/>
      <c r="H139" s="9"/>
      <c r="I139" s="4"/>
      <c r="J139" s="4"/>
      <c r="K139" s="4"/>
      <c r="L139" s="4"/>
      <c r="M139" s="4"/>
      <c r="N139" s="4"/>
      <c r="O139" s="4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6">
        <v>139.0</v>
      </c>
      <c r="B140" s="8"/>
      <c r="C140" s="8"/>
      <c r="D140" s="8"/>
      <c r="E140" s="8"/>
      <c r="F140" s="9"/>
      <c r="G140" s="9"/>
      <c r="H140" s="9"/>
      <c r="I140" s="4"/>
      <c r="J140" s="4"/>
      <c r="K140" s="4"/>
      <c r="L140" s="4"/>
      <c r="M140" s="4"/>
      <c r="N140" s="4"/>
      <c r="O140" s="4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6">
        <v>140.0</v>
      </c>
      <c r="B141" s="8"/>
      <c r="C141" s="8"/>
      <c r="D141" s="8"/>
      <c r="E141" s="8"/>
      <c r="F141" s="9"/>
      <c r="G141" s="9"/>
      <c r="H141" s="9"/>
      <c r="I141" s="4"/>
      <c r="J141" s="4"/>
      <c r="K141" s="4"/>
      <c r="L141" s="4"/>
      <c r="M141" s="4"/>
      <c r="N141" s="4"/>
      <c r="O141" s="4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6">
        <v>141.0</v>
      </c>
      <c r="B142" s="8"/>
      <c r="C142" s="8"/>
      <c r="D142" s="8"/>
      <c r="E142" s="8"/>
      <c r="F142" s="9"/>
      <c r="G142" s="9"/>
      <c r="H142" s="9"/>
      <c r="I142" s="4"/>
      <c r="J142" s="4"/>
      <c r="K142" s="4"/>
      <c r="L142" s="4"/>
      <c r="M142" s="4"/>
      <c r="N142" s="4"/>
      <c r="O142" s="4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6">
        <v>142.0</v>
      </c>
      <c r="B143" s="8"/>
      <c r="C143" s="8"/>
      <c r="D143" s="8"/>
      <c r="E143" s="8"/>
      <c r="F143" s="9"/>
      <c r="G143" s="9"/>
      <c r="H143" s="9"/>
      <c r="I143" s="4"/>
      <c r="J143" s="4"/>
      <c r="K143" s="4"/>
      <c r="L143" s="4"/>
      <c r="M143" s="4"/>
      <c r="N143" s="4"/>
      <c r="O143" s="4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6">
        <v>143.0</v>
      </c>
      <c r="B144" s="8"/>
      <c r="C144" s="8"/>
      <c r="D144" s="8"/>
      <c r="E144" s="8"/>
      <c r="F144" s="9"/>
      <c r="G144" s="9"/>
      <c r="H144" s="9"/>
      <c r="I144" s="4"/>
      <c r="J144" s="4"/>
      <c r="K144" s="4"/>
      <c r="L144" s="4"/>
      <c r="M144" s="4"/>
      <c r="N144" s="4"/>
      <c r="O144" s="4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6">
        <v>144.0</v>
      </c>
      <c r="B145" s="8"/>
      <c r="C145" s="8"/>
      <c r="D145" s="8"/>
      <c r="E145" s="8"/>
      <c r="F145" s="9"/>
      <c r="G145" s="16"/>
      <c r="H145" s="9"/>
      <c r="I145" s="4"/>
      <c r="J145" s="4"/>
      <c r="K145" s="4"/>
      <c r="L145" s="4"/>
      <c r="M145" s="4"/>
      <c r="N145" s="4"/>
      <c r="O145" s="4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6">
        <v>145.0</v>
      </c>
      <c r="B146" s="17" t="s">
        <v>15</v>
      </c>
      <c r="C146" s="8"/>
      <c r="D146" s="8"/>
      <c r="E146" s="8"/>
      <c r="F146" s="9"/>
      <c r="G146" s="13" t="s">
        <v>70</v>
      </c>
      <c r="H146" s="9"/>
      <c r="I146" s="4"/>
      <c r="J146" s="4"/>
      <c r="K146" s="4"/>
      <c r="L146" s="4"/>
      <c r="M146" s="4"/>
      <c r="N146" s="4"/>
      <c r="O146" s="4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6">
        <v>146.0</v>
      </c>
      <c r="B147" s="9"/>
      <c r="C147" s="8"/>
      <c r="D147" s="8"/>
      <c r="E147" s="8"/>
      <c r="F147" s="9"/>
      <c r="G147" s="9"/>
      <c r="H147" s="9"/>
      <c r="I147" s="4"/>
      <c r="J147" s="4"/>
      <c r="K147" s="4"/>
      <c r="L147" s="4"/>
      <c r="M147" s="4"/>
      <c r="N147" s="4"/>
      <c r="O147" s="4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6">
        <v>147.0</v>
      </c>
      <c r="B148" s="9"/>
      <c r="C148" s="8"/>
      <c r="D148" s="8"/>
      <c r="E148" s="8"/>
      <c r="F148" s="9"/>
      <c r="G148" s="9"/>
      <c r="H148" s="9"/>
      <c r="I148" s="4"/>
      <c r="J148" s="4"/>
      <c r="K148" s="4"/>
      <c r="L148" s="4"/>
      <c r="M148" s="4"/>
      <c r="N148" s="4"/>
      <c r="O148" s="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6">
        <v>148.0</v>
      </c>
      <c r="B149" s="9"/>
      <c r="C149" s="8"/>
      <c r="D149" s="8"/>
      <c r="E149" s="8"/>
      <c r="F149" s="9"/>
      <c r="G149" s="9"/>
      <c r="H149" s="16"/>
      <c r="I149" s="4"/>
      <c r="J149" s="4"/>
      <c r="K149" s="4"/>
      <c r="L149" s="4"/>
      <c r="M149" s="4"/>
      <c r="N149" s="4"/>
      <c r="O149" s="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6">
        <v>149.0</v>
      </c>
      <c r="B150" s="9"/>
      <c r="C150" s="8"/>
      <c r="D150" s="8"/>
      <c r="E150" s="8"/>
      <c r="F150" s="9"/>
      <c r="G150" s="9"/>
      <c r="H150" s="18" t="s">
        <v>71</v>
      </c>
      <c r="I150" s="4"/>
      <c r="J150" s="4"/>
      <c r="K150" s="4"/>
      <c r="L150" s="4"/>
      <c r="M150" s="4"/>
      <c r="N150" s="4"/>
      <c r="O150" s="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6">
        <v>150.0</v>
      </c>
      <c r="B151" s="9"/>
      <c r="C151" s="8"/>
      <c r="D151" s="8"/>
      <c r="E151" s="8"/>
      <c r="F151" s="9"/>
      <c r="G151" s="9"/>
      <c r="H151" s="9"/>
      <c r="I151" s="4"/>
      <c r="J151" s="4"/>
      <c r="K151" s="4"/>
      <c r="L151" s="4"/>
      <c r="M151" s="4"/>
      <c r="N151" s="4"/>
      <c r="O151" s="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6">
        <v>151.0</v>
      </c>
      <c r="B152" s="9"/>
      <c r="C152" s="8"/>
      <c r="D152" s="8"/>
      <c r="E152" s="8"/>
      <c r="F152" s="9"/>
      <c r="G152" s="9"/>
      <c r="H152" s="9"/>
      <c r="I152" s="4"/>
      <c r="J152" s="4"/>
      <c r="K152" s="4"/>
      <c r="L152" s="4"/>
      <c r="M152" s="4"/>
      <c r="N152" s="4"/>
      <c r="O152" s="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6">
        <v>152.0</v>
      </c>
      <c r="B153" s="16"/>
      <c r="C153" s="8"/>
      <c r="D153" s="8"/>
      <c r="E153" s="8"/>
      <c r="F153" s="9"/>
      <c r="G153" s="9"/>
      <c r="H153" s="9"/>
      <c r="I153" s="4"/>
      <c r="J153" s="4"/>
      <c r="K153" s="4"/>
      <c r="L153" s="4"/>
      <c r="M153" s="4"/>
      <c r="N153" s="4"/>
      <c r="O153" s="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6">
        <v>153.0</v>
      </c>
      <c r="B154" s="8"/>
      <c r="C154" s="8"/>
      <c r="D154" s="8"/>
      <c r="E154" s="8"/>
      <c r="F154" s="9"/>
      <c r="G154" s="9"/>
      <c r="H154" s="9"/>
      <c r="I154" s="4"/>
      <c r="J154" s="4"/>
      <c r="K154" s="4"/>
      <c r="L154" s="4"/>
      <c r="M154" s="4"/>
      <c r="N154" s="4"/>
      <c r="O154" s="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6">
        <v>154.0</v>
      </c>
      <c r="B155" s="8"/>
      <c r="C155" s="8"/>
      <c r="D155" s="8"/>
      <c r="E155" s="8"/>
      <c r="F155" s="9"/>
      <c r="G155" s="9"/>
      <c r="H155" s="9"/>
      <c r="I155" s="4"/>
      <c r="J155" s="5"/>
      <c r="K155" s="4"/>
      <c r="L155" s="4"/>
      <c r="M155" s="4"/>
      <c r="N155" s="4"/>
      <c r="O155" s="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6">
        <v>155.0</v>
      </c>
      <c r="B156" s="8"/>
      <c r="C156" s="8"/>
      <c r="D156" s="8"/>
      <c r="E156" s="8"/>
      <c r="F156" s="9"/>
      <c r="G156" s="9"/>
      <c r="H156" s="9"/>
      <c r="I156" s="4"/>
      <c r="J156" s="5"/>
      <c r="K156" s="4"/>
      <c r="L156" s="4"/>
      <c r="M156" s="4"/>
      <c r="N156" s="4"/>
      <c r="O156" s="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6">
        <v>156.0</v>
      </c>
      <c r="B157" s="8"/>
      <c r="C157" s="8"/>
      <c r="D157" s="8"/>
      <c r="E157" s="8"/>
      <c r="F157" s="9"/>
      <c r="G157" s="9"/>
      <c r="H157" s="9"/>
      <c r="I157" s="4"/>
      <c r="J157" s="5"/>
      <c r="K157" s="4"/>
      <c r="L157" s="4"/>
      <c r="M157" s="4"/>
      <c r="N157" s="4"/>
      <c r="O157" s="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6">
        <v>157.0</v>
      </c>
      <c r="B158" s="8"/>
      <c r="C158" s="8"/>
      <c r="D158" s="8"/>
      <c r="E158" s="8"/>
      <c r="F158" s="9"/>
      <c r="G158" s="9"/>
      <c r="H158" s="9"/>
      <c r="I158" s="4"/>
      <c r="J158" s="5"/>
      <c r="K158" s="4"/>
      <c r="L158" s="4"/>
      <c r="M158" s="4"/>
      <c r="N158" s="4"/>
      <c r="O158" s="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6">
        <v>158.0</v>
      </c>
      <c r="B159" s="8"/>
      <c r="C159" s="8"/>
      <c r="D159" s="8"/>
      <c r="E159" s="8"/>
      <c r="F159" s="9"/>
      <c r="G159" s="9"/>
      <c r="H159" s="9"/>
      <c r="I159" s="4"/>
      <c r="J159" s="5"/>
      <c r="K159" s="4"/>
      <c r="L159" s="4"/>
      <c r="M159" s="4"/>
      <c r="N159" s="4"/>
      <c r="O159" s="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6">
        <v>159.0</v>
      </c>
      <c r="B160" s="8"/>
      <c r="C160" s="8"/>
      <c r="D160" s="8"/>
      <c r="E160" s="8"/>
      <c r="F160" s="9"/>
      <c r="G160" s="9"/>
      <c r="H160" s="9"/>
      <c r="I160" s="4"/>
      <c r="J160" s="5"/>
      <c r="K160" s="4"/>
      <c r="L160" s="4"/>
      <c r="M160" s="4"/>
      <c r="N160" s="4"/>
      <c r="O160" s="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6">
        <v>160.0</v>
      </c>
      <c r="B161" s="8"/>
      <c r="C161" s="8"/>
      <c r="D161" s="8"/>
      <c r="E161" s="8"/>
      <c r="F161" s="9"/>
      <c r="G161" s="9"/>
      <c r="H161" s="9"/>
      <c r="I161" s="4"/>
      <c r="J161" s="5"/>
      <c r="K161" s="4"/>
      <c r="L161" s="4"/>
      <c r="M161" s="4"/>
      <c r="N161" s="4"/>
      <c r="O161" s="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6">
        <v>161.0</v>
      </c>
      <c r="B162" s="8"/>
      <c r="C162" s="8"/>
      <c r="D162" s="8"/>
      <c r="E162" s="8"/>
      <c r="F162" s="9"/>
      <c r="G162" s="9"/>
      <c r="H162" s="9"/>
      <c r="I162" s="4"/>
      <c r="J162" s="5"/>
      <c r="K162" s="4"/>
      <c r="L162" s="4"/>
      <c r="M162" s="4"/>
      <c r="N162" s="4"/>
      <c r="O162" s="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6">
        <v>162.0</v>
      </c>
      <c r="B163" s="8"/>
      <c r="C163" s="8"/>
      <c r="D163" s="8"/>
      <c r="E163" s="8"/>
      <c r="F163" s="9"/>
      <c r="G163" s="16"/>
      <c r="H163" s="9"/>
      <c r="I163" s="4"/>
      <c r="J163" s="5"/>
      <c r="K163" s="4"/>
      <c r="L163" s="4"/>
      <c r="M163" s="4"/>
      <c r="N163" s="4"/>
      <c r="O163" s="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6">
        <v>163.0</v>
      </c>
      <c r="B164" s="13" t="s">
        <v>72</v>
      </c>
      <c r="C164" s="8"/>
      <c r="D164" s="8"/>
      <c r="E164" s="8"/>
      <c r="F164" s="9"/>
      <c r="G164" s="12" t="s">
        <v>38</v>
      </c>
      <c r="H164" s="9"/>
      <c r="I164" s="4"/>
      <c r="J164" s="5"/>
      <c r="K164" s="4"/>
      <c r="L164" s="4"/>
      <c r="M164" s="4"/>
      <c r="N164" s="4"/>
      <c r="O164" s="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6">
        <v>164.0</v>
      </c>
      <c r="B165" s="9"/>
      <c r="C165" s="8"/>
      <c r="D165" s="8"/>
      <c r="E165" s="8"/>
      <c r="F165" s="9"/>
      <c r="G165" s="9"/>
      <c r="H165" s="9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6">
        <v>165.0</v>
      </c>
      <c r="B166" s="9"/>
      <c r="C166" s="8"/>
      <c r="D166" s="8"/>
      <c r="E166" s="8"/>
      <c r="F166" s="9"/>
      <c r="G166" s="9"/>
      <c r="H166" s="9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6">
        <v>166.0</v>
      </c>
      <c r="B167" s="9"/>
      <c r="C167" s="8"/>
      <c r="D167" s="8"/>
      <c r="E167" s="8"/>
      <c r="F167" s="9"/>
      <c r="G167" s="9"/>
      <c r="H167" s="9"/>
      <c r="I167" s="4"/>
      <c r="J167" s="5"/>
      <c r="K167" s="4"/>
      <c r="L167" s="4"/>
      <c r="M167" s="4"/>
      <c r="N167" s="4"/>
      <c r="O167" s="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6">
        <v>167.0</v>
      </c>
      <c r="B168" s="9"/>
      <c r="C168" s="8"/>
      <c r="D168" s="8"/>
      <c r="E168" s="8"/>
      <c r="F168" s="9"/>
      <c r="G168" s="9"/>
      <c r="H168" s="9"/>
      <c r="I168" s="4"/>
      <c r="J168" s="5"/>
      <c r="K168" s="4"/>
      <c r="L168" s="4"/>
      <c r="M168" s="4"/>
      <c r="N168" s="4"/>
      <c r="O168" s="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6">
        <v>168.0</v>
      </c>
      <c r="B169" s="9"/>
      <c r="C169" s="8"/>
      <c r="D169" s="8"/>
      <c r="E169" s="8"/>
      <c r="F169" s="9"/>
      <c r="G169" s="9"/>
      <c r="H169" s="16"/>
      <c r="I169" s="4"/>
      <c r="J169" s="5"/>
      <c r="K169" s="4"/>
      <c r="L169" s="4"/>
      <c r="M169" s="4"/>
      <c r="N169" s="4"/>
      <c r="O169" s="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6">
        <v>169.0</v>
      </c>
      <c r="B170" s="9"/>
      <c r="C170" s="18" t="s">
        <v>59</v>
      </c>
      <c r="D170" s="8"/>
      <c r="E170" s="8"/>
      <c r="F170" s="9"/>
      <c r="G170" s="9"/>
      <c r="H170" s="19" t="s">
        <v>73</v>
      </c>
      <c r="I170" s="4"/>
      <c r="J170" s="5"/>
      <c r="K170" s="4"/>
      <c r="L170" s="4"/>
      <c r="M170" s="4"/>
      <c r="N170" s="4"/>
      <c r="O170" s="4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6">
        <v>170.0</v>
      </c>
      <c r="B171" s="9"/>
      <c r="C171" s="9"/>
      <c r="D171" s="8"/>
      <c r="E171" s="8"/>
      <c r="F171" s="9"/>
      <c r="G171" s="9"/>
      <c r="H171" s="9"/>
      <c r="I171" s="4"/>
      <c r="J171" s="4"/>
      <c r="K171" s="4"/>
      <c r="L171" s="4"/>
      <c r="M171" s="4"/>
      <c r="N171" s="4"/>
      <c r="O171" s="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6">
        <v>171.0</v>
      </c>
      <c r="B172" s="9"/>
      <c r="C172" s="9"/>
      <c r="D172" s="8"/>
      <c r="E172" s="8"/>
      <c r="F172" s="9"/>
      <c r="G172" s="9"/>
      <c r="H172" s="9"/>
      <c r="I172" s="4"/>
      <c r="J172" s="4"/>
      <c r="K172" s="4"/>
      <c r="L172" s="4"/>
      <c r="M172" s="4"/>
      <c r="N172" s="4"/>
      <c r="O172" s="4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6">
        <v>172.0</v>
      </c>
      <c r="B173" s="9"/>
      <c r="C173" s="16"/>
      <c r="D173" s="8"/>
      <c r="E173" s="8"/>
      <c r="F173" s="9"/>
      <c r="G173" s="9"/>
      <c r="H173" s="9"/>
      <c r="I173" s="4"/>
      <c r="J173" s="4"/>
      <c r="K173" s="4"/>
      <c r="L173" s="4"/>
      <c r="M173" s="4"/>
      <c r="N173" s="4"/>
      <c r="O173" s="4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6">
        <v>173.0</v>
      </c>
      <c r="B174" s="9"/>
      <c r="C174" s="8"/>
      <c r="D174" s="8"/>
      <c r="E174" s="8"/>
      <c r="F174" s="9"/>
      <c r="G174" s="9"/>
      <c r="H174" s="9"/>
      <c r="I174" s="4"/>
      <c r="J174" s="4"/>
      <c r="K174" s="4"/>
      <c r="L174" s="4"/>
      <c r="M174" s="4"/>
      <c r="N174" s="4"/>
      <c r="O174" s="4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6">
        <v>174.0</v>
      </c>
      <c r="B175" s="9"/>
      <c r="C175" s="8"/>
      <c r="D175" s="8"/>
      <c r="E175" s="8"/>
      <c r="F175" s="9"/>
      <c r="G175" s="9"/>
      <c r="H175" s="9"/>
      <c r="I175" s="4"/>
      <c r="J175" s="4"/>
      <c r="K175" s="4"/>
      <c r="L175" s="4"/>
      <c r="M175" s="4"/>
      <c r="N175" s="4"/>
      <c r="O175" s="4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6">
        <v>175.0</v>
      </c>
      <c r="B176" s="9"/>
      <c r="C176" s="8"/>
      <c r="D176" s="8"/>
      <c r="E176" s="8"/>
      <c r="F176" s="9"/>
      <c r="G176" s="9"/>
      <c r="H176" s="9"/>
      <c r="I176" s="4"/>
      <c r="J176" s="4"/>
      <c r="K176" s="4"/>
      <c r="L176" s="4"/>
      <c r="M176" s="4"/>
      <c r="N176" s="4"/>
      <c r="O176" s="4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6">
        <v>176.0</v>
      </c>
      <c r="B177" s="9"/>
      <c r="C177" s="8"/>
      <c r="D177" s="8"/>
      <c r="E177" s="8"/>
      <c r="F177" s="9"/>
      <c r="G177" s="16"/>
      <c r="H177" s="9"/>
      <c r="I177" s="4"/>
      <c r="J177" s="4"/>
      <c r="K177" s="4"/>
      <c r="L177" s="4"/>
      <c r="M177" s="4"/>
      <c r="N177" s="4"/>
      <c r="O177" s="4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6">
        <v>177.0</v>
      </c>
      <c r="B178" s="9"/>
      <c r="C178" s="12" t="s">
        <v>9</v>
      </c>
      <c r="D178" s="8"/>
      <c r="E178" s="8"/>
      <c r="F178" s="9"/>
      <c r="G178" s="18" t="s">
        <v>67</v>
      </c>
      <c r="H178" s="9"/>
      <c r="I178" s="4"/>
      <c r="J178" s="4"/>
      <c r="K178" s="4"/>
      <c r="L178" s="4"/>
      <c r="M178" s="4"/>
      <c r="N178" s="4"/>
      <c r="O178" s="4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6">
        <v>178.0</v>
      </c>
      <c r="B179" s="9"/>
      <c r="C179" s="9"/>
      <c r="D179" s="8"/>
      <c r="E179" s="8"/>
      <c r="F179" s="9"/>
      <c r="G179" s="9"/>
      <c r="H179" s="9"/>
      <c r="I179" s="4"/>
      <c r="J179" s="4"/>
      <c r="K179" s="4"/>
      <c r="L179" s="4"/>
      <c r="M179" s="4"/>
      <c r="N179" s="4"/>
      <c r="O179" s="4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6">
        <v>179.0</v>
      </c>
      <c r="B180" s="9"/>
      <c r="C180" s="9"/>
      <c r="D180" s="8"/>
      <c r="E180" s="8"/>
      <c r="F180" s="9"/>
      <c r="G180" s="9"/>
      <c r="H180" s="9"/>
      <c r="I180" s="4"/>
      <c r="J180" s="4"/>
      <c r="K180" s="4"/>
      <c r="L180" s="4"/>
      <c r="M180" s="4"/>
      <c r="N180" s="4"/>
      <c r="O180" s="4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6">
        <v>180.0</v>
      </c>
      <c r="B181" s="9"/>
      <c r="C181" s="9"/>
      <c r="D181" s="8"/>
      <c r="E181" s="8"/>
      <c r="F181" s="9"/>
      <c r="G181" s="9"/>
      <c r="H181" s="9"/>
      <c r="I181" s="4"/>
      <c r="J181" s="4"/>
      <c r="K181" s="4"/>
      <c r="L181" s="4"/>
      <c r="M181" s="4"/>
      <c r="N181" s="4"/>
      <c r="O181" s="4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6">
        <v>181.0</v>
      </c>
      <c r="B182" s="9"/>
      <c r="C182" s="9"/>
      <c r="D182" s="8"/>
      <c r="E182" s="8"/>
      <c r="F182" s="9"/>
      <c r="G182" s="9"/>
      <c r="H182" s="9"/>
      <c r="I182" s="4"/>
      <c r="J182" s="4"/>
      <c r="K182" s="4"/>
      <c r="L182" s="4"/>
      <c r="M182" s="4"/>
      <c r="N182" s="4"/>
      <c r="O182" s="4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6">
        <v>182.0</v>
      </c>
      <c r="B183" s="9"/>
      <c r="C183" s="9"/>
      <c r="D183" s="8"/>
      <c r="E183" s="8"/>
      <c r="F183" s="9"/>
      <c r="G183" s="9"/>
      <c r="H183" s="9"/>
      <c r="I183" s="4"/>
      <c r="J183" s="4"/>
      <c r="K183" s="4"/>
      <c r="L183" s="4"/>
      <c r="M183" s="4"/>
      <c r="N183" s="4"/>
      <c r="O183" s="4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6">
        <v>183.0</v>
      </c>
      <c r="B184" s="9"/>
      <c r="C184" s="9"/>
      <c r="D184" s="8"/>
      <c r="E184" s="8"/>
      <c r="F184" s="9"/>
      <c r="G184" s="9"/>
      <c r="H184" s="9"/>
      <c r="I184" s="4"/>
      <c r="J184" s="4"/>
      <c r="K184" s="4"/>
      <c r="L184" s="4"/>
      <c r="M184" s="4"/>
      <c r="N184" s="4"/>
      <c r="O184" s="4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6">
        <v>184.0</v>
      </c>
      <c r="B185" s="9"/>
      <c r="C185" s="9"/>
      <c r="D185" s="8"/>
      <c r="E185" s="8"/>
      <c r="F185" s="9"/>
      <c r="G185" s="9"/>
      <c r="H185" s="16"/>
      <c r="I185" s="4"/>
      <c r="J185" s="4"/>
      <c r="K185" s="4"/>
      <c r="L185" s="4"/>
      <c r="M185" s="4"/>
      <c r="N185" s="4"/>
      <c r="O185" s="4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6">
        <v>185.0</v>
      </c>
      <c r="B186" s="9"/>
      <c r="C186" s="9"/>
      <c r="D186" s="19" t="s">
        <v>65</v>
      </c>
      <c r="E186" s="8"/>
      <c r="F186" s="9"/>
      <c r="G186" s="9"/>
      <c r="H186" s="17" t="s">
        <v>27</v>
      </c>
      <c r="I186" s="4"/>
      <c r="J186" s="4"/>
      <c r="K186" s="4"/>
      <c r="L186" s="4"/>
      <c r="M186" s="4"/>
      <c r="N186" s="4"/>
      <c r="O186" s="4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6">
        <v>186.0</v>
      </c>
      <c r="B187" s="9"/>
      <c r="C187" s="9"/>
      <c r="D187" s="9"/>
      <c r="E187" s="8"/>
      <c r="F187" s="9"/>
      <c r="G187" s="9"/>
      <c r="H187" s="9"/>
      <c r="I187" s="4"/>
      <c r="J187" s="4"/>
      <c r="K187" s="4"/>
      <c r="L187" s="4"/>
      <c r="M187" s="4"/>
      <c r="N187" s="4"/>
      <c r="O187" s="4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6">
        <v>187.0</v>
      </c>
      <c r="B188" s="9"/>
      <c r="C188" s="9"/>
      <c r="D188" s="9"/>
      <c r="E188" s="8"/>
      <c r="F188" s="9"/>
      <c r="G188" s="9"/>
      <c r="H188" s="9"/>
      <c r="I188" s="4"/>
      <c r="J188" s="4"/>
      <c r="K188" s="4"/>
      <c r="L188" s="4"/>
      <c r="M188" s="4"/>
      <c r="N188" s="4"/>
      <c r="O188" s="4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6">
        <v>188.0</v>
      </c>
      <c r="B189" s="9"/>
      <c r="C189" s="16"/>
      <c r="D189" s="9"/>
      <c r="E189" s="8"/>
      <c r="F189" s="9"/>
      <c r="G189" s="9"/>
      <c r="H189" s="9"/>
      <c r="I189" s="4"/>
      <c r="J189" s="4"/>
      <c r="K189" s="4"/>
      <c r="L189" s="4"/>
      <c r="M189" s="4"/>
      <c r="N189" s="4"/>
      <c r="O189" s="4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6">
        <v>189.0</v>
      </c>
      <c r="B190" s="9"/>
      <c r="C190" s="8"/>
      <c r="D190" s="9"/>
      <c r="E190" s="8"/>
      <c r="F190" s="9"/>
      <c r="G190" s="9"/>
      <c r="H190" s="9"/>
      <c r="I190" s="4"/>
      <c r="J190" s="4"/>
      <c r="K190" s="4"/>
      <c r="L190" s="4"/>
      <c r="M190" s="4"/>
      <c r="N190" s="4"/>
      <c r="O190" s="4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6">
        <v>190.0</v>
      </c>
      <c r="B191" s="9"/>
      <c r="C191" s="8"/>
      <c r="D191" s="9"/>
      <c r="E191" s="8"/>
      <c r="F191" s="9"/>
      <c r="G191" s="9"/>
      <c r="H191" s="9"/>
      <c r="I191" s="4"/>
      <c r="J191" s="4"/>
      <c r="K191" s="4"/>
      <c r="L191" s="4"/>
      <c r="M191" s="4"/>
      <c r="N191" s="4"/>
      <c r="O191" s="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6">
        <v>191.0</v>
      </c>
      <c r="B192" s="9"/>
      <c r="C192" s="8"/>
      <c r="D192" s="9"/>
      <c r="E192" s="8"/>
      <c r="F192" s="9"/>
      <c r="G192" s="9"/>
      <c r="H192" s="9"/>
      <c r="I192" s="4"/>
      <c r="J192" s="4"/>
      <c r="K192" s="4"/>
      <c r="L192" s="4"/>
      <c r="M192" s="4"/>
      <c r="N192" s="4"/>
      <c r="O192" s="4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6">
        <v>192.0</v>
      </c>
      <c r="B193" s="9"/>
      <c r="C193" s="8"/>
      <c r="D193" s="9"/>
      <c r="E193" s="8"/>
      <c r="F193" s="9"/>
      <c r="G193" s="16"/>
      <c r="H193" s="9"/>
      <c r="I193" s="4"/>
      <c r="J193" s="4"/>
      <c r="K193" s="4"/>
      <c r="L193" s="4"/>
      <c r="M193" s="4"/>
      <c r="N193" s="4"/>
      <c r="O193" s="4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6">
        <v>193.0</v>
      </c>
      <c r="B194" s="9"/>
      <c r="C194" s="18" t="s">
        <v>74</v>
      </c>
      <c r="D194" s="9"/>
      <c r="E194" s="8"/>
      <c r="F194" s="9"/>
      <c r="G194" s="8"/>
      <c r="H194" s="9"/>
      <c r="I194" s="4"/>
      <c r="J194" s="4"/>
      <c r="K194" s="4"/>
      <c r="L194" s="4"/>
      <c r="M194" s="4"/>
      <c r="N194" s="4"/>
      <c r="O194" s="4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6">
        <v>194.0</v>
      </c>
      <c r="B195" s="9"/>
      <c r="C195" s="9"/>
      <c r="D195" s="9"/>
      <c r="E195" s="8"/>
      <c r="F195" s="9"/>
      <c r="G195" s="8"/>
      <c r="H195" s="9"/>
      <c r="I195" s="4"/>
      <c r="J195" s="4"/>
      <c r="K195" s="4"/>
      <c r="L195" s="4"/>
      <c r="M195" s="4"/>
      <c r="N195" s="4"/>
      <c r="O195" s="4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6">
        <v>195.0</v>
      </c>
      <c r="B196" s="9"/>
      <c r="C196" s="9"/>
      <c r="D196" s="9"/>
      <c r="E196" s="8"/>
      <c r="F196" s="9"/>
      <c r="G196" s="8"/>
      <c r="H196" s="9"/>
      <c r="I196" s="4"/>
      <c r="J196" s="4"/>
      <c r="K196" s="4"/>
      <c r="L196" s="4"/>
      <c r="M196" s="4"/>
      <c r="N196" s="4"/>
      <c r="O196" s="4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6">
        <v>196.0</v>
      </c>
      <c r="B197" s="9"/>
      <c r="C197" s="9"/>
      <c r="D197" s="9"/>
      <c r="E197" s="8"/>
      <c r="F197" s="9"/>
      <c r="G197" s="8"/>
      <c r="H197" s="16"/>
      <c r="I197" s="4"/>
      <c r="J197" s="4"/>
      <c r="K197" s="4"/>
      <c r="L197" s="4"/>
      <c r="M197" s="4"/>
      <c r="N197" s="4"/>
      <c r="O197" s="4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6">
        <v>197.0</v>
      </c>
      <c r="B198" s="9"/>
      <c r="C198" s="9"/>
      <c r="D198" s="9"/>
      <c r="E198" s="17" t="s">
        <v>75</v>
      </c>
      <c r="F198" s="9"/>
      <c r="G198" s="8"/>
      <c r="H198" s="12" t="s">
        <v>76</v>
      </c>
      <c r="I198" s="4"/>
      <c r="J198" s="4"/>
      <c r="K198" s="4"/>
      <c r="L198" s="4"/>
      <c r="M198" s="4"/>
      <c r="N198" s="4"/>
      <c r="O198" s="4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6">
        <v>198.0</v>
      </c>
      <c r="B199" s="9"/>
      <c r="C199" s="16"/>
      <c r="D199" s="9"/>
      <c r="E199" s="9"/>
      <c r="F199" s="9"/>
      <c r="G199" s="8"/>
      <c r="H199" s="9"/>
      <c r="I199" s="4"/>
      <c r="J199" s="4"/>
      <c r="K199" s="4"/>
      <c r="L199" s="4"/>
      <c r="M199" s="4"/>
      <c r="N199" s="4"/>
      <c r="O199" s="4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6">
        <v>199.0</v>
      </c>
      <c r="B200" s="9"/>
      <c r="C200" s="8"/>
      <c r="D200" s="9"/>
      <c r="E200" s="9"/>
      <c r="F200" s="9"/>
      <c r="G200" s="8"/>
      <c r="H200" s="9"/>
      <c r="I200" s="4"/>
      <c r="J200" s="4"/>
      <c r="K200" s="4"/>
      <c r="L200" s="4"/>
      <c r="M200" s="4"/>
      <c r="N200" s="4"/>
      <c r="O200" s="4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6">
        <v>200.0</v>
      </c>
      <c r="B201" s="9"/>
      <c r="C201" s="8"/>
      <c r="D201" s="9"/>
      <c r="E201" s="9"/>
      <c r="F201" s="9"/>
      <c r="G201" s="8"/>
      <c r="H201" s="9"/>
      <c r="I201" s="4"/>
      <c r="J201" s="4"/>
      <c r="K201" s="4"/>
      <c r="L201" s="4"/>
      <c r="M201" s="4"/>
      <c r="N201" s="4"/>
      <c r="O201" s="4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6">
        <v>201.0</v>
      </c>
      <c r="B202" s="9"/>
      <c r="C202" s="8"/>
      <c r="D202" s="9"/>
      <c r="E202" s="9"/>
      <c r="F202" s="9"/>
      <c r="G202" s="8"/>
      <c r="H202" s="9"/>
      <c r="I202" s="4"/>
      <c r="J202" s="4"/>
      <c r="K202" s="4"/>
      <c r="L202" s="4"/>
      <c r="M202" s="4"/>
      <c r="N202" s="4"/>
      <c r="O202" s="4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6">
        <v>202.0</v>
      </c>
      <c r="B203" s="9"/>
      <c r="C203" s="8"/>
      <c r="D203" s="9"/>
      <c r="E203" s="16"/>
      <c r="F203" s="9"/>
      <c r="G203" s="8"/>
      <c r="H203" s="9"/>
      <c r="I203" s="4"/>
      <c r="J203" s="4"/>
      <c r="K203" s="4"/>
      <c r="L203" s="4"/>
      <c r="M203" s="4"/>
      <c r="N203" s="4"/>
      <c r="O203" s="4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6">
        <v>203.0</v>
      </c>
      <c r="B204" s="9"/>
      <c r="C204" s="8"/>
      <c r="D204" s="9"/>
      <c r="E204" s="8"/>
      <c r="F204" s="9"/>
      <c r="G204" s="17" t="s">
        <v>77</v>
      </c>
      <c r="H204" s="9"/>
      <c r="I204" s="4"/>
      <c r="J204" s="4"/>
      <c r="K204" s="4"/>
      <c r="L204" s="4"/>
      <c r="M204" s="4"/>
      <c r="N204" s="4"/>
      <c r="O204" s="4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6">
        <v>204.0</v>
      </c>
      <c r="B205" s="9"/>
      <c r="C205" s="8"/>
      <c r="D205" s="9"/>
      <c r="E205" s="8"/>
      <c r="F205" s="9"/>
      <c r="G205" s="9"/>
      <c r="H205" s="9"/>
      <c r="I205" s="4"/>
      <c r="J205" s="4"/>
      <c r="K205" s="4"/>
      <c r="L205" s="4"/>
      <c r="M205" s="4"/>
      <c r="N205" s="4"/>
      <c r="O205" s="4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6">
        <v>205.0</v>
      </c>
      <c r="B206" s="9"/>
      <c r="C206" s="8"/>
      <c r="D206" s="9"/>
      <c r="E206" s="8"/>
      <c r="F206" s="9"/>
      <c r="G206" s="9"/>
      <c r="H206" s="9"/>
      <c r="I206" s="4"/>
      <c r="J206" s="4"/>
      <c r="K206" s="4"/>
      <c r="L206" s="4"/>
      <c r="M206" s="4"/>
      <c r="N206" s="4"/>
      <c r="O206" s="4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6">
        <v>206.0</v>
      </c>
      <c r="B207" s="9"/>
      <c r="C207" s="8"/>
      <c r="D207" s="9"/>
      <c r="E207" s="8"/>
      <c r="F207" s="9"/>
      <c r="G207" s="9"/>
      <c r="H207" s="9"/>
      <c r="I207" s="4"/>
      <c r="J207" s="4"/>
      <c r="K207" s="4"/>
      <c r="L207" s="4"/>
      <c r="M207" s="4"/>
      <c r="N207" s="4"/>
      <c r="O207" s="4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6">
        <v>207.0</v>
      </c>
      <c r="B208" s="9"/>
      <c r="C208" s="8"/>
      <c r="D208" s="9"/>
      <c r="E208" s="8"/>
      <c r="F208" s="9"/>
      <c r="G208" s="9"/>
      <c r="H208" s="9"/>
      <c r="I208" s="4"/>
      <c r="J208" s="4"/>
      <c r="K208" s="4"/>
      <c r="L208" s="4"/>
      <c r="M208" s="4"/>
      <c r="N208" s="4"/>
      <c r="O208" s="4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6">
        <v>208.0</v>
      </c>
      <c r="B209" s="9"/>
      <c r="C209" s="8"/>
      <c r="D209" s="9"/>
      <c r="E209" s="8"/>
      <c r="F209" s="9"/>
      <c r="G209" s="9"/>
      <c r="H209" s="16"/>
      <c r="I209" s="4"/>
      <c r="J209" s="4"/>
      <c r="K209" s="4"/>
      <c r="L209" s="4"/>
      <c r="M209" s="4"/>
      <c r="N209" s="4"/>
      <c r="O209" s="4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6">
        <v>209.0</v>
      </c>
      <c r="B210" s="9"/>
      <c r="C210" s="8"/>
      <c r="D210" s="9"/>
      <c r="E210" s="8"/>
      <c r="F210" s="9"/>
      <c r="G210" s="9"/>
      <c r="H210" s="18" t="s">
        <v>78</v>
      </c>
      <c r="I210" s="4"/>
      <c r="J210" s="4"/>
      <c r="K210" s="4"/>
      <c r="L210" s="4"/>
      <c r="M210" s="4"/>
      <c r="N210" s="4"/>
      <c r="O210" s="4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6">
        <v>210.0</v>
      </c>
      <c r="B211" s="16"/>
      <c r="C211" s="8"/>
      <c r="D211" s="9"/>
      <c r="E211" s="8"/>
      <c r="F211" s="9"/>
      <c r="G211" s="9"/>
      <c r="H211" s="9"/>
      <c r="I211" s="4"/>
      <c r="J211" s="4"/>
      <c r="K211" s="4"/>
      <c r="L211" s="4"/>
      <c r="M211" s="4"/>
      <c r="N211" s="4"/>
      <c r="O211" s="4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6">
        <v>211.0</v>
      </c>
      <c r="B212" s="8"/>
      <c r="C212" s="8"/>
      <c r="D212" s="9"/>
      <c r="E212" s="8"/>
      <c r="F212" s="9"/>
      <c r="G212" s="9"/>
      <c r="H212" s="9"/>
      <c r="I212" s="4"/>
      <c r="J212" s="4"/>
      <c r="K212" s="4"/>
      <c r="L212" s="4"/>
      <c r="M212" s="4"/>
      <c r="N212" s="4"/>
      <c r="O212" s="4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6">
        <v>212.0</v>
      </c>
      <c r="B213" s="8"/>
      <c r="C213" s="8"/>
      <c r="D213" s="9"/>
      <c r="E213" s="8"/>
      <c r="F213" s="9"/>
      <c r="G213" s="16"/>
      <c r="H213" s="9"/>
      <c r="I213" s="4"/>
      <c r="J213" s="4"/>
      <c r="K213" s="4"/>
      <c r="L213" s="4"/>
      <c r="M213" s="4"/>
      <c r="N213" s="4"/>
      <c r="O213" s="4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6">
        <v>213.0</v>
      </c>
      <c r="B214" s="17" t="s">
        <v>15</v>
      </c>
      <c r="C214" s="8"/>
      <c r="D214" s="9"/>
      <c r="E214" s="8"/>
      <c r="F214" s="9"/>
      <c r="G214" s="8"/>
      <c r="H214" s="9"/>
      <c r="I214" s="4"/>
      <c r="J214" s="4"/>
      <c r="K214" s="4"/>
      <c r="L214" s="4"/>
      <c r="M214" s="4"/>
      <c r="N214" s="4"/>
      <c r="O214" s="4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6">
        <v>214.0</v>
      </c>
      <c r="B215" s="9"/>
      <c r="C215" s="8"/>
      <c r="D215" s="9"/>
      <c r="E215" s="8"/>
      <c r="F215" s="9"/>
      <c r="G215" s="8"/>
      <c r="H215" s="9"/>
      <c r="I215" s="4"/>
      <c r="J215" s="4"/>
      <c r="K215" s="4"/>
      <c r="L215" s="4"/>
      <c r="M215" s="4"/>
      <c r="N215" s="4"/>
      <c r="O215" s="4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6">
        <v>215.0</v>
      </c>
      <c r="B216" s="9"/>
      <c r="C216" s="8"/>
      <c r="D216" s="9"/>
      <c r="E216" s="8"/>
      <c r="F216" s="9"/>
      <c r="G216" s="8"/>
      <c r="H216" s="9"/>
      <c r="I216" s="4"/>
      <c r="J216" s="4"/>
      <c r="K216" s="4"/>
      <c r="L216" s="4"/>
      <c r="M216" s="4"/>
      <c r="N216" s="4"/>
      <c r="O216" s="4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6">
        <v>216.0</v>
      </c>
      <c r="B217" s="9"/>
      <c r="C217" s="8"/>
      <c r="D217" s="9"/>
      <c r="E217" s="8"/>
      <c r="F217" s="9"/>
      <c r="G217" s="8"/>
      <c r="H217" s="9"/>
      <c r="I217" s="4"/>
      <c r="J217" s="4"/>
      <c r="K217" s="4"/>
      <c r="L217" s="4"/>
      <c r="M217" s="4"/>
      <c r="N217" s="4"/>
      <c r="O217" s="4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6">
        <v>217.0</v>
      </c>
      <c r="B218" s="9"/>
      <c r="C218" s="8"/>
      <c r="D218" s="9"/>
      <c r="E218" s="8"/>
      <c r="F218" s="9"/>
      <c r="G218" s="8"/>
      <c r="H218" s="9"/>
      <c r="I218" s="4"/>
      <c r="J218" s="4"/>
      <c r="K218" s="4"/>
      <c r="L218" s="4"/>
      <c r="M218" s="4"/>
      <c r="N218" s="4"/>
      <c r="O218" s="4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6">
        <v>218.0</v>
      </c>
      <c r="B219" s="9"/>
      <c r="C219" s="8"/>
      <c r="D219" s="9"/>
      <c r="E219" s="8"/>
      <c r="F219" s="9"/>
      <c r="G219" s="8"/>
      <c r="H219" s="9"/>
      <c r="I219" s="4"/>
      <c r="J219" s="4"/>
      <c r="K219" s="4"/>
      <c r="L219" s="4"/>
      <c r="M219" s="4"/>
      <c r="N219" s="4"/>
      <c r="O219" s="4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6">
        <v>219.0</v>
      </c>
      <c r="B220" s="9"/>
      <c r="C220" s="8"/>
      <c r="D220" s="9"/>
      <c r="E220" s="8"/>
      <c r="F220" s="9"/>
      <c r="G220" s="8"/>
      <c r="H220" s="9"/>
      <c r="I220" s="4"/>
      <c r="J220" s="4"/>
      <c r="K220" s="4"/>
      <c r="L220" s="4"/>
      <c r="M220" s="4"/>
      <c r="N220" s="4"/>
      <c r="O220" s="4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6">
        <v>220.0</v>
      </c>
      <c r="B221" s="16"/>
      <c r="C221" s="8"/>
      <c r="D221" s="9"/>
      <c r="E221" s="8"/>
      <c r="F221" s="9"/>
      <c r="G221" s="8"/>
      <c r="H221" s="9"/>
      <c r="I221" s="4"/>
      <c r="J221" s="4"/>
      <c r="K221" s="4"/>
      <c r="L221" s="4"/>
      <c r="M221" s="4"/>
      <c r="N221" s="4"/>
      <c r="O221" s="4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6">
        <v>221.0</v>
      </c>
      <c r="B222" s="8"/>
      <c r="C222" s="8"/>
      <c r="D222" s="9"/>
      <c r="E222" s="8"/>
      <c r="F222" s="9"/>
      <c r="G222" s="17" t="s">
        <v>79</v>
      </c>
      <c r="H222" s="9"/>
      <c r="I222" s="4"/>
      <c r="J222" s="4"/>
      <c r="K222" s="4"/>
      <c r="L222" s="4"/>
      <c r="M222" s="4"/>
      <c r="N222" s="4"/>
      <c r="O222" s="4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6">
        <v>222.0</v>
      </c>
      <c r="B223" s="8"/>
      <c r="C223" s="8"/>
      <c r="D223" s="9"/>
      <c r="E223" s="8"/>
      <c r="F223" s="9"/>
      <c r="G223" s="9"/>
      <c r="H223" s="16"/>
      <c r="I223" s="4"/>
      <c r="J223" s="4"/>
      <c r="K223" s="4"/>
      <c r="L223" s="4"/>
      <c r="M223" s="4"/>
      <c r="N223" s="4"/>
      <c r="O223" s="4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6">
        <v>223.0</v>
      </c>
      <c r="B224" s="8"/>
      <c r="C224" s="8"/>
      <c r="D224" s="9"/>
      <c r="E224" s="8"/>
      <c r="F224" s="9"/>
      <c r="G224" s="9"/>
      <c r="H224" s="13" t="s">
        <v>80</v>
      </c>
      <c r="I224" s="4"/>
      <c r="J224" s="4"/>
      <c r="K224" s="4"/>
      <c r="L224" s="4"/>
      <c r="M224" s="4"/>
      <c r="N224" s="4"/>
      <c r="O224" s="4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6">
        <v>224.0</v>
      </c>
      <c r="B225" s="8"/>
      <c r="C225" s="8"/>
      <c r="D225" s="9"/>
      <c r="E225" s="8"/>
      <c r="F225" s="9"/>
      <c r="G225" s="9"/>
      <c r="H225" s="9"/>
      <c r="I225" s="4"/>
      <c r="J225" s="4"/>
      <c r="K225" s="4"/>
      <c r="L225" s="4"/>
      <c r="M225" s="4"/>
      <c r="N225" s="4"/>
      <c r="O225" s="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6">
        <v>225.0</v>
      </c>
      <c r="B226" s="8"/>
      <c r="C226" s="8"/>
      <c r="D226" s="9"/>
      <c r="E226" s="8"/>
      <c r="F226" s="9"/>
      <c r="G226" s="9"/>
      <c r="H226" s="9"/>
      <c r="I226" s="4"/>
      <c r="J226" s="4"/>
      <c r="K226" s="4"/>
      <c r="L226" s="4"/>
      <c r="M226" s="4"/>
      <c r="N226" s="4"/>
      <c r="O226" s="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6">
        <v>226.0</v>
      </c>
      <c r="B227" s="8"/>
      <c r="C227" s="8"/>
      <c r="D227" s="9"/>
      <c r="E227" s="8"/>
      <c r="F227" s="9"/>
      <c r="G227" s="9"/>
      <c r="H227" s="9"/>
      <c r="I227" s="4"/>
      <c r="J227" s="4"/>
      <c r="K227" s="4"/>
      <c r="L227" s="4"/>
      <c r="M227" s="4"/>
      <c r="N227" s="4"/>
      <c r="O227" s="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6">
        <v>227.0</v>
      </c>
      <c r="B228" s="8"/>
      <c r="C228" s="8"/>
      <c r="D228" s="9"/>
      <c r="E228" s="8"/>
      <c r="F228" s="9"/>
      <c r="G228" s="9"/>
      <c r="H228" s="9"/>
      <c r="I228" s="4"/>
      <c r="J228" s="4"/>
      <c r="K228" s="4"/>
      <c r="L228" s="4"/>
      <c r="M228" s="4"/>
      <c r="N228" s="4"/>
      <c r="O228" s="4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6">
        <v>228.0</v>
      </c>
      <c r="B229" s="8"/>
      <c r="C229" s="8"/>
      <c r="D229" s="9"/>
      <c r="E229" s="8"/>
      <c r="F229" s="9"/>
      <c r="G229" s="9"/>
      <c r="H229" s="9"/>
      <c r="I229" s="4"/>
      <c r="J229" s="4"/>
      <c r="K229" s="4"/>
      <c r="L229" s="4"/>
      <c r="M229" s="4"/>
      <c r="N229" s="4"/>
      <c r="O229" s="4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6">
        <v>229.0</v>
      </c>
      <c r="B230" s="8"/>
      <c r="C230" s="8"/>
      <c r="D230" s="9"/>
      <c r="E230" s="8"/>
      <c r="F230" s="9"/>
      <c r="G230" s="9"/>
      <c r="H230" s="9"/>
      <c r="I230" s="4"/>
      <c r="J230" s="4"/>
      <c r="K230" s="4"/>
      <c r="L230" s="4"/>
      <c r="M230" s="4"/>
      <c r="N230" s="4"/>
      <c r="O230" s="4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6">
        <v>230.0</v>
      </c>
      <c r="B231" s="8"/>
      <c r="C231" s="8"/>
      <c r="D231" s="9"/>
      <c r="E231" s="8"/>
      <c r="F231" s="9"/>
      <c r="G231" s="9"/>
      <c r="H231" s="9"/>
      <c r="I231" s="4"/>
      <c r="J231" s="4"/>
      <c r="K231" s="4"/>
      <c r="L231" s="4"/>
      <c r="M231" s="4"/>
      <c r="N231" s="4"/>
      <c r="O231" s="4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6">
        <v>231.0</v>
      </c>
      <c r="B232" s="8"/>
      <c r="C232" s="8"/>
      <c r="D232" s="9"/>
      <c r="E232" s="8"/>
      <c r="F232" s="9"/>
      <c r="G232" s="9"/>
      <c r="H232" s="9"/>
      <c r="I232" s="4"/>
      <c r="J232" s="4"/>
      <c r="K232" s="4"/>
      <c r="L232" s="4"/>
      <c r="M232" s="4"/>
      <c r="N232" s="4"/>
      <c r="O232" s="4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6">
        <v>232.0</v>
      </c>
      <c r="B233" s="8"/>
      <c r="C233" s="8"/>
      <c r="D233" s="16"/>
      <c r="E233" s="8"/>
      <c r="F233" s="9"/>
      <c r="G233" s="9"/>
      <c r="H233" s="9"/>
      <c r="I233" s="4"/>
      <c r="J233" s="4"/>
      <c r="K233" s="4"/>
      <c r="L233" s="4"/>
      <c r="M233" s="4"/>
      <c r="N233" s="4"/>
      <c r="O233" s="4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6">
        <v>233.0</v>
      </c>
      <c r="B234" s="8"/>
      <c r="C234" s="8"/>
      <c r="D234" s="8"/>
      <c r="E234" s="8"/>
      <c r="F234" s="9"/>
      <c r="G234" s="9"/>
      <c r="H234" s="9"/>
      <c r="I234" s="4"/>
      <c r="J234" s="4"/>
      <c r="K234" s="4"/>
      <c r="L234" s="4"/>
      <c r="M234" s="4"/>
      <c r="N234" s="4"/>
      <c r="O234" s="4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6">
        <v>234.0</v>
      </c>
      <c r="B235" s="8"/>
      <c r="C235" s="8"/>
      <c r="D235" s="8"/>
      <c r="E235" s="8"/>
      <c r="F235" s="9"/>
      <c r="G235" s="9"/>
      <c r="H235" s="9"/>
      <c r="I235" s="4"/>
      <c r="J235" s="4"/>
      <c r="K235" s="4"/>
      <c r="L235" s="4"/>
      <c r="M235" s="4"/>
      <c r="N235" s="4"/>
      <c r="O235" s="4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6">
        <v>235.0</v>
      </c>
      <c r="B236" s="8"/>
      <c r="C236" s="8"/>
      <c r="D236" s="8"/>
      <c r="E236" s="8"/>
      <c r="F236" s="9"/>
      <c r="G236" s="9"/>
      <c r="H236" s="9"/>
      <c r="I236" s="4"/>
      <c r="J236" s="4"/>
      <c r="K236" s="4"/>
      <c r="L236" s="4"/>
      <c r="M236" s="4"/>
      <c r="N236" s="4"/>
      <c r="O236" s="4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6">
        <v>236.0</v>
      </c>
      <c r="B237" s="8"/>
      <c r="C237" s="8"/>
      <c r="D237" s="8"/>
      <c r="E237" s="8"/>
      <c r="F237" s="9"/>
      <c r="G237" s="16"/>
      <c r="H237" s="9"/>
      <c r="I237" s="4"/>
      <c r="J237" s="4"/>
      <c r="K237" s="4"/>
      <c r="L237" s="4"/>
      <c r="M237" s="4"/>
      <c r="N237" s="4"/>
      <c r="O237" s="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6">
        <v>237.0</v>
      </c>
      <c r="B238" s="8"/>
      <c r="C238" s="8"/>
      <c r="D238" s="8"/>
      <c r="E238" s="8"/>
      <c r="F238" s="9"/>
      <c r="G238" s="8"/>
      <c r="H238" s="9"/>
      <c r="I238" s="4"/>
      <c r="J238" s="4"/>
      <c r="K238" s="4"/>
      <c r="L238" s="4"/>
      <c r="M238" s="4"/>
      <c r="N238" s="4"/>
      <c r="O238" s="4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6">
        <v>238.0</v>
      </c>
      <c r="B239" s="8"/>
      <c r="C239" s="8"/>
      <c r="D239" s="8"/>
      <c r="E239" s="8"/>
      <c r="F239" s="9"/>
      <c r="G239" s="8"/>
      <c r="H239" s="9"/>
      <c r="I239" s="4"/>
      <c r="J239" s="4"/>
      <c r="K239" s="4"/>
      <c r="L239" s="4"/>
      <c r="M239" s="4"/>
      <c r="N239" s="4"/>
      <c r="O239" s="4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6">
        <v>239.0</v>
      </c>
      <c r="B240" s="8"/>
      <c r="C240" s="8"/>
      <c r="D240" s="8"/>
      <c r="E240" s="8"/>
      <c r="F240" s="9"/>
      <c r="G240" s="8"/>
      <c r="H240" s="9"/>
      <c r="I240" s="4"/>
      <c r="J240" s="4"/>
      <c r="K240" s="4"/>
      <c r="L240" s="4"/>
      <c r="M240" s="4"/>
      <c r="N240" s="4"/>
      <c r="O240" s="4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6">
        <v>240.0</v>
      </c>
      <c r="B241" s="8"/>
      <c r="C241" s="8"/>
      <c r="D241" s="8"/>
      <c r="E241" s="8"/>
      <c r="F241" s="9"/>
      <c r="G241" s="8"/>
      <c r="H241" s="16"/>
      <c r="I241" s="4"/>
      <c r="J241" s="4"/>
      <c r="K241" s="4"/>
      <c r="L241" s="4"/>
      <c r="M241" s="4"/>
      <c r="N241" s="4"/>
      <c r="O241" s="4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6">
        <v>241.0</v>
      </c>
      <c r="B242" s="13" t="s">
        <v>81</v>
      </c>
      <c r="C242" s="8"/>
      <c r="D242" s="8"/>
      <c r="E242" s="8"/>
      <c r="F242" s="9"/>
      <c r="G242" s="8"/>
      <c r="H242" s="19" t="s">
        <v>73</v>
      </c>
      <c r="I242" s="4"/>
      <c r="J242" s="4"/>
      <c r="K242" s="4"/>
      <c r="L242" s="4"/>
      <c r="M242" s="4"/>
      <c r="N242" s="4"/>
      <c r="O242" s="4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6">
        <v>242.0</v>
      </c>
      <c r="B243" s="9"/>
      <c r="C243" s="8"/>
      <c r="D243" s="8"/>
      <c r="E243" s="8"/>
      <c r="F243" s="9"/>
      <c r="G243" s="8"/>
      <c r="H243" s="9"/>
      <c r="I243" s="4"/>
      <c r="J243" s="4"/>
      <c r="K243" s="4"/>
      <c r="L243" s="4"/>
      <c r="M243" s="4"/>
      <c r="N243" s="4"/>
      <c r="O243" s="4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6">
        <v>243.0</v>
      </c>
      <c r="B244" s="9"/>
      <c r="C244" s="8"/>
      <c r="D244" s="8"/>
      <c r="E244" s="8"/>
      <c r="F244" s="9"/>
      <c r="G244" s="8"/>
      <c r="H244" s="9"/>
      <c r="I244" s="4"/>
      <c r="J244" s="4"/>
      <c r="K244" s="4"/>
      <c r="L244" s="4"/>
      <c r="M244" s="4"/>
      <c r="N244" s="4"/>
      <c r="O244" s="4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6">
        <v>244.0</v>
      </c>
      <c r="B245" s="9"/>
      <c r="C245" s="8"/>
      <c r="D245" s="8"/>
      <c r="E245" s="8"/>
      <c r="F245" s="9"/>
      <c r="G245" s="8"/>
      <c r="H245" s="9"/>
      <c r="I245" s="4"/>
      <c r="J245" s="4"/>
      <c r="K245" s="4"/>
      <c r="L245" s="4"/>
      <c r="M245" s="4"/>
      <c r="N245" s="4"/>
      <c r="O245" s="4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6">
        <v>245.0</v>
      </c>
      <c r="B246" s="9"/>
      <c r="C246" s="8"/>
      <c r="D246" s="8"/>
      <c r="E246" s="8"/>
      <c r="F246" s="9"/>
      <c r="G246" s="8"/>
      <c r="H246" s="9"/>
      <c r="I246" s="4"/>
      <c r="J246" s="4"/>
      <c r="K246" s="4"/>
      <c r="L246" s="4"/>
      <c r="M246" s="4"/>
      <c r="N246" s="4"/>
      <c r="O246" s="4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6">
        <v>246.0</v>
      </c>
      <c r="B247" s="9"/>
      <c r="C247" s="8"/>
      <c r="D247" s="8"/>
      <c r="E247" s="8"/>
      <c r="F247" s="9"/>
      <c r="G247" s="8"/>
      <c r="H247" s="9"/>
      <c r="I247" s="4"/>
      <c r="J247" s="4"/>
      <c r="K247" s="4"/>
      <c r="L247" s="4"/>
      <c r="M247" s="4"/>
      <c r="N247" s="4"/>
      <c r="O247" s="4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6">
        <v>247.0</v>
      </c>
      <c r="B248" s="9"/>
      <c r="C248" s="8"/>
      <c r="D248" s="8"/>
      <c r="E248" s="8"/>
      <c r="F248" s="9"/>
      <c r="G248" s="8"/>
      <c r="H248" s="9"/>
      <c r="I248" s="4"/>
      <c r="J248" s="4"/>
      <c r="K248" s="4"/>
      <c r="L248" s="4"/>
      <c r="M248" s="4"/>
      <c r="N248" s="4"/>
      <c r="O248" s="4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6">
        <v>248.0</v>
      </c>
      <c r="B249" s="9"/>
      <c r="C249" s="8"/>
      <c r="D249" s="8"/>
      <c r="E249" s="8"/>
      <c r="F249" s="9"/>
      <c r="G249" s="8"/>
      <c r="H249" s="9"/>
      <c r="I249" s="4"/>
      <c r="J249" s="4"/>
      <c r="K249" s="4"/>
      <c r="L249" s="4"/>
      <c r="M249" s="4"/>
      <c r="N249" s="4"/>
      <c r="O249" s="4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6">
        <v>249.0</v>
      </c>
      <c r="B250" s="9"/>
      <c r="C250" s="8"/>
      <c r="D250" s="8"/>
      <c r="E250" s="8"/>
      <c r="F250" s="9"/>
      <c r="G250" s="8"/>
      <c r="H250" s="9"/>
      <c r="I250" s="4"/>
      <c r="J250" s="4"/>
      <c r="K250" s="4"/>
      <c r="L250" s="4"/>
      <c r="M250" s="4"/>
      <c r="N250" s="4"/>
      <c r="O250" s="4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6">
        <v>250.0</v>
      </c>
      <c r="B251" s="9"/>
      <c r="C251" s="8"/>
      <c r="D251" s="8"/>
      <c r="E251" s="8"/>
      <c r="F251" s="9"/>
      <c r="G251" s="8"/>
      <c r="H251" s="9"/>
      <c r="I251" s="4"/>
      <c r="J251" s="4"/>
      <c r="K251" s="4"/>
      <c r="L251" s="4"/>
      <c r="M251" s="4"/>
      <c r="N251" s="4"/>
      <c r="O251" s="4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6">
        <v>251.0</v>
      </c>
      <c r="B252" s="9"/>
      <c r="C252" s="8"/>
      <c r="D252" s="8"/>
      <c r="E252" s="8"/>
      <c r="F252" s="9"/>
      <c r="G252" s="8"/>
      <c r="H252" s="9"/>
      <c r="I252" s="4"/>
      <c r="J252" s="4"/>
      <c r="K252" s="4"/>
      <c r="L252" s="4"/>
      <c r="M252" s="4"/>
      <c r="N252" s="4"/>
      <c r="O252" s="4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6">
        <v>252.0</v>
      </c>
      <c r="B253" s="9"/>
      <c r="C253" s="8"/>
      <c r="D253" s="8"/>
      <c r="E253" s="8"/>
      <c r="F253" s="9"/>
      <c r="G253" s="8"/>
      <c r="H253" s="9"/>
      <c r="I253" s="4"/>
      <c r="J253" s="4"/>
      <c r="K253" s="4"/>
      <c r="L253" s="4"/>
      <c r="M253" s="4"/>
      <c r="N253" s="4"/>
      <c r="O253" s="4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6">
        <v>253.0</v>
      </c>
      <c r="B254" s="9"/>
      <c r="C254" s="8"/>
      <c r="D254" s="8"/>
      <c r="E254" s="8"/>
      <c r="F254" s="9"/>
      <c r="G254" s="8"/>
      <c r="H254" s="9"/>
      <c r="I254" s="4"/>
      <c r="J254" s="4"/>
      <c r="K254" s="4"/>
      <c r="L254" s="4"/>
      <c r="M254" s="4"/>
      <c r="N254" s="4"/>
      <c r="O254" s="4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6">
        <v>254.0</v>
      </c>
      <c r="B255" s="9"/>
      <c r="C255" s="8"/>
      <c r="D255" s="8"/>
      <c r="E255" s="8"/>
      <c r="F255" s="9"/>
      <c r="G255" s="8"/>
      <c r="H255" s="9"/>
      <c r="I255" s="4"/>
      <c r="J255" s="4"/>
      <c r="K255" s="4"/>
      <c r="L255" s="4"/>
      <c r="M255" s="4"/>
      <c r="N255" s="4"/>
      <c r="O255" s="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6">
        <v>255.0</v>
      </c>
      <c r="B256" s="9"/>
      <c r="C256" s="8"/>
      <c r="D256" s="8"/>
      <c r="E256" s="8"/>
      <c r="F256" s="9"/>
      <c r="G256" s="8"/>
      <c r="H256" s="9"/>
      <c r="I256" s="4"/>
      <c r="J256" s="4"/>
      <c r="K256" s="4"/>
      <c r="L256" s="4"/>
      <c r="M256" s="4"/>
      <c r="N256" s="4"/>
      <c r="O256" s="4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6">
        <v>256.0</v>
      </c>
      <c r="B257" s="9"/>
      <c r="C257" s="8"/>
      <c r="D257" s="8"/>
      <c r="E257" s="8"/>
      <c r="F257" s="9"/>
      <c r="G257" s="8"/>
      <c r="H257" s="16"/>
      <c r="I257" s="4"/>
      <c r="J257" s="4"/>
      <c r="K257" s="4"/>
      <c r="L257" s="4"/>
      <c r="M257" s="4"/>
      <c r="N257" s="4"/>
      <c r="O257" s="4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6">
        <v>257.0</v>
      </c>
      <c r="B258" s="9"/>
      <c r="C258" s="19" t="s">
        <v>82</v>
      </c>
      <c r="D258" s="8"/>
      <c r="E258" s="8"/>
      <c r="F258" s="9"/>
      <c r="G258" s="8"/>
      <c r="H258" s="8"/>
      <c r="I258" s="4"/>
      <c r="J258" s="4"/>
      <c r="K258" s="4"/>
      <c r="L258" s="4"/>
      <c r="M258" s="4"/>
      <c r="N258" s="4"/>
      <c r="O258" s="4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6">
        <v>258.0</v>
      </c>
      <c r="B259" s="9"/>
      <c r="C259" s="9"/>
      <c r="D259" s="8"/>
      <c r="E259" s="8"/>
      <c r="F259" s="9"/>
      <c r="G259" s="8"/>
      <c r="H259" s="8"/>
      <c r="I259" s="4"/>
      <c r="J259" s="4"/>
      <c r="K259" s="4"/>
      <c r="L259" s="4"/>
      <c r="M259" s="4"/>
      <c r="N259" s="4"/>
      <c r="O259" s="4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6">
        <v>259.0</v>
      </c>
      <c r="B260" s="9"/>
      <c r="C260" s="9"/>
      <c r="D260" s="8"/>
      <c r="E260" s="8"/>
      <c r="F260" s="9"/>
      <c r="G260" s="8"/>
      <c r="H260" s="8"/>
      <c r="I260" s="4"/>
      <c r="J260" s="4"/>
      <c r="K260" s="4"/>
      <c r="L260" s="4"/>
      <c r="M260" s="4"/>
      <c r="N260" s="4"/>
      <c r="O260" s="4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6">
        <v>260.0</v>
      </c>
      <c r="B261" s="9"/>
      <c r="C261" s="9"/>
      <c r="D261" s="8"/>
      <c r="E261" s="8"/>
      <c r="F261" s="9"/>
      <c r="G261" s="8"/>
      <c r="H261" s="8"/>
      <c r="I261" s="4"/>
      <c r="J261" s="4"/>
      <c r="K261" s="4"/>
      <c r="L261" s="4"/>
      <c r="M261" s="4"/>
      <c r="N261" s="4"/>
      <c r="O261" s="4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6">
        <v>261.0</v>
      </c>
      <c r="B262" s="9"/>
      <c r="C262" s="9"/>
      <c r="D262" s="8"/>
      <c r="E262" s="8"/>
      <c r="F262" s="9"/>
      <c r="G262" s="8"/>
      <c r="H262" s="8"/>
      <c r="I262" s="4"/>
      <c r="J262" s="4"/>
      <c r="K262" s="4"/>
      <c r="L262" s="4"/>
      <c r="M262" s="4"/>
      <c r="N262" s="4"/>
      <c r="O262" s="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6">
        <v>262.0</v>
      </c>
      <c r="B263" s="9"/>
      <c r="C263" s="9"/>
      <c r="D263" s="8"/>
      <c r="E263" s="8"/>
      <c r="F263" s="9"/>
      <c r="G263" s="8"/>
      <c r="H263" s="8"/>
      <c r="I263" s="4"/>
      <c r="J263" s="4"/>
      <c r="K263" s="4"/>
      <c r="L263" s="4"/>
      <c r="M263" s="4"/>
      <c r="N263" s="4"/>
      <c r="O263" s="4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6">
        <v>263.0</v>
      </c>
      <c r="B264" s="9"/>
      <c r="C264" s="9"/>
      <c r="D264" s="8"/>
      <c r="E264" s="8"/>
      <c r="F264" s="9"/>
      <c r="G264" s="8"/>
      <c r="H264" s="8"/>
      <c r="I264" s="4"/>
      <c r="J264" s="4"/>
      <c r="K264" s="4"/>
      <c r="L264" s="4"/>
      <c r="M264" s="4"/>
      <c r="N264" s="4"/>
      <c r="O264" s="4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6">
        <v>264.0</v>
      </c>
      <c r="B265" s="9"/>
      <c r="C265" s="9"/>
      <c r="D265" s="8"/>
      <c r="E265" s="8"/>
      <c r="F265" s="9"/>
      <c r="G265" s="8"/>
      <c r="H265" s="8"/>
      <c r="I265" s="4"/>
      <c r="J265" s="4"/>
      <c r="K265" s="4"/>
      <c r="L265" s="4"/>
      <c r="M265" s="4"/>
      <c r="N265" s="4"/>
      <c r="O265" s="4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6">
        <v>265.0</v>
      </c>
      <c r="B266" s="9"/>
      <c r="C266" s="9"/>
      <c r="D266" s="8"/>
      <c r="E266" s="8"/>
      <c r="F266" s="9"/>
      <c r="G266" s="8"/>
      <c r="H266" s="8"/>
      <c r="I266" s="4"/>
      <c r="J266" s="4"/>
      <c r="K266" s="4"/>
      <c r="L266" s="4"/>
      <c r="M266" s="4"/>
      <c r="N266" s="4"/>
      <c r="O266" s="4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6">
        <v>266.0</v>
      </c>
      <c r="B267" s="9"/>
      <c r="C267" s="9"/>
      <c r="D267" s="8"/>
      <c r="E267" s="8"/>
      <c r="F267" s="9"/>
      <c r="G267" s="8"/>
      <c r="H267" s="8"/>
      <c r="I267" s="4"/>
      <c r="J267" s="4"/>
      <c r="K267" s="4"/>
      <c r="L267" s="4"/>
      <c r="M267" s="4"/>
      <c r="N267" s="4"/>
      <c r="O267" s="4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6">
        <v>267.0</v>
      </c>
      <c r="B268" s="9"/>
      <c r="C268" s="9"/>
      <c r="D268" s="8"/>
      <c r="E268" s="8"/>
      <c r="F268" s="9"/>
      <c r="G268" s="8"/>
      <c r="H268" s="8"/>
      <c r="I268" s="4"/>
      <c r="J268" s="4"/>
      <c r="K268" s="4"/>
      <c r="L268" s="4"/>
      <c r="M268" s="4"/>
      <c r="N268" s="4"/>
      <c r="O268" s="4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6">
        <v>268.0</v>
      </c>
      <c r="B269" s="9"/>
      <c r="C269" s="9"/>
      <c r="D269" s="8"/>
      <c r="E269" s="8"/>
      <c r="F269" s="9"/>
      <c r="G269" s="8"/>
      <c r="H269" s="8"/>
      <c r="I269" s="4"/>
      <c r="J269" s="4"/>
      <c r="K269" s="4"/>
      <c r="L269" s="4"/>
      <c r="M269" s="4"/>
      <c r="N269" s="4"/>
      <c r="O269" s="4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6">
        <v>269.0</v>
      </c>
      <c r="B270" s="9"/>
      <c r="C270" s="9"/>
      <c r="D270" s="8"/>
      <c r="E270" s="8"/>
      <c r="F270" s="9"/>
      <c r="G270" s="8"/>
      <c r="H270" s="8"/>
      <c r="I270" s="4"/>
      <c r="J270" s="4"/>
      <c r="K270" s="4"/>
      <c r="L270" s="4"/>
      <c r="M270" s="4"/>
      <c r="N270" s="4"/>
      <c r="O270" s="4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6">
        <v>270.0</v>
      </c>
      <c r="B271" s="9"/>
      <c r="C271" s="9"/>
      <c r="D271" s="8"/>
      <c r="E271" s="8"/>
      <c r="F271" s="9"/>
      <c r="G271" s="8"/>
      <c r="H271" s="8"/>
      <c r="I271" s="4"/>
      <c r="J271" s="4"/>
      <c r="K271" s="4"/>
      <c r="L271" s="4"/>
      <c r="M271" s="4"/>
      <c r="N271" s="4"/>
      <c r="O271" s="4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6">
        <v>271.0</v>
      </c>
      <c r="B272" s="9"/>
      <c r="C272" s="9"/>
      <c r="D272" s="8"/>
      <c r="E272" s="8"/>
      <c r="F272" s="9"/>
      <c r="G272" s="8"/>
      <c r="H272" s="8"/>
      <c r="I272" s="4"/>
      <c r="J272" s="4"/>
      <c r="K272" s="4"/>
      <c r="L272" s="4"/>
      <c r="M272" s="4"/>
      <c r="N272" s="4"/>
      <c r="O272" s="4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6">
        <v>272.0</v>
      </c>
      <c r="B273" s="9"/>
      <c r="C273" s="9"/>
      <c r="D273" s="8"/>
      <c r="E273" s="8"/>
      <c r="F273" s="9"/>
      <c r="G273" s="8"/>
      <c r="H273" s="8"/>
      <c r="I273" s="4"/>
      <c r="J273" s="4"/>
      <c r="K273" s="4"/>
      <c r="L273" s="4"/>
      <c r="M273" s="4"/>
      <c r="N273" s="4"/>
      <c r="O273" s="4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6">
        <v>273.0</v>
      </c>
      <c r="B274" s="9"/>
      <c r="C274" s="9"/>
      <c r="D274" s="8"/>
      <c r="E274" s="8"/>
      <c r="F274" s="9"/>
      <c r="G274" s="8"/>
      <c r="H274" s="8"/>
      <c r="I274" s="4"/>
      <c r="J274" s="4"/>
      <c r="K274" s="4"/>
      <c r="L274" s="4"/>
      <c r="M274" s="4"/>
      <c r="N274" s="4"/>
      <c r="O274" s="4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6">
        <v>274.0</v>
      </c>
      <c r="B275" s="9"/>
      <c r="C275" s="9"/>
      <c r="D275" s="8"/>
      <c r="E275" s="8"/>
      <c r="F275" s="9"/>
      <c r="G275" s="8"/>
      <c r="H275" s="8"/>
      <c r="I275" s="4"/>
      <c r="J275" s="4"/>
      <c r="K275" s="4"/>
      <c r="L275" s="4"/>
      <c r="M275" s="4"/>
      <c r="N275" s="4"/>
      <c r="O275" s="4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6">
        <v>275.0</v>
      </c>
      <c r="B276" s="9"/>
      <c r="C276" s="9"/>
      <c r="D276" s="8"/>
      <c r="E276" s="8"/>
      <c r="F276" s="9"/>
      <c r="G276" s="8"/>
      <c r="H276" s="8"/>
      <c r="I276" s="4"/>
      <c r="J276" s="4"/>
      <c r="K276" s="4"/>
      <c r="L276" s="4"/>
      <c r="M276" s="4"/>
      <c r="N276" s="4"/>
      <c r="O276" s="4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6">
        <v>276.0</v>
      </c>
      <c r="B277" s="16"/>
      <c r="C277" s="9"/>
      <c r="D277" s="8"/>
      <c r="E277" s="8"/>
      <c r="F277" s="9"/>
      <c r="G277" s="8"/>
      <c r="H277" s="8"/>
      <c r="I277" s="4"/>
      <c r="J277" s="4"/>
      <c r="K277" s="4"/>
      <c r="L277" s="4"/>
      <c r="M277" s="4"/>
      <c r="N277" s="4"/>
      <c r="O277" s="4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6">
        <v>277.0</v>
      </c>
      <c r="B278" s="8"/>
      <c r="C278" s="9"/>
      <c r="D278" s="8"/>
      <c r="E278" s="8"/>
      <c r="F278" s="9"/>
      <c r="G278" s="8"/>
      <c r="H278" s="13" t="s">
        <v>83</v>
      </c>
      <c r="I278" s="4"/>
      <c r="J278" s="4"/>
      <c r="K278" s="4"/>
      <c r="L278" s="4"/>
      <c r="M278" s="4"/>
      <c r="N278" s="4"/>
      <c r="O278" s="4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6">
        <v>278.0</v>
      </c>
      <c r="B279" s="8"/>
      <c r="C279" s="9"/>
      <c r="D279" s="8"/>
      <c r="E279" s="8"/>
      <c r="F279" s="9"/>
      <c r="G279" s="8"/>
      <c r="H279" s="9"/>
      <c r="I279" s="4"/>
      <c r="J279" s="4"/>
      <c r="K279" s="4"/>
      <c r="L279" s="4"/>
      <c r="M279" s="4"/>
      <c r="N279" s="4"/>
      <c r="O279" s="4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6">
        <v>279.0</v>
      </c>
      <c r="B280" s="8"/>
      <c r="C280" s="9"/>
      <c r="D280" s="8"/>
      <c r="E280" s="8"/>
      <c r="F280" s="9"/>
      <c r="G280" s="8"/>
      <c r="H280" s="9"/>
      <c r="I280" s="4"/>
      <c r="J280" s="4"/>
      <c r="K280" s="4"/>
      <c r="L280" s="4"/>
      <c r="M280" s="4"/>
      <c r="N280" s="4"/>
      <c r="O280" s="4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6">
        <v>280.0</v>
      </c>
      <c r="B281" s="8"/>
      <c r="C281" s="9"/>
      <c r="D281" s="8"/>
      <c r="E281" s="8"/>
      <c r="F281" s="9"/>
      <c r="G281" s="8"/>
      <c r="H281" s="9"/>
      <c r="I281" s="4"/>
      <c r="J281" s="4"/>
      <c r="K281" s="4"/>
      <c r="L281" s="4"/>
      <c r="M281" s="4"/>
      <c r="N281" s="4"/>
      <c r="O281" s="4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6">
        <v>281.0</v>
      </c>
      <c r="B282" s="8"/>
      <c r="C282" s="9"/>
      <c r="D282" s="8"/>
      <c r="E282" s="8"/>
      <c r="F282" s="9"/>
      <c r="G282" s="8"/>
      <c r="H282" s="9"/>
      <c r="I282" s="4"/>
      <c r="J282" s="4"/>
      <c r="K282" s="4"/>
      <c r="L282" s="4"/>
      <c r="M282" s="4"/>
      <c r="N282" s="4"/>
      <c r="O282" s="4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6">
        <v>282.0</v>
      </c>
      <c r="B283" s="8"/>
      <c r="C283" s="9"/>
      <c r="D283" s="8"/>
      <c r="E283" s="8"/>
      <c r="F283" s="9"/>
      <c r="G283" s="8"/>
      <c r="H283" s="9"/>
      <c r="I283" s="4"/>
      <c r="J283" s="4"/>
      <c r="K283" s="4"/>
      <c r="L283" s="4"/>
      <c r="M283" s="4"/>
      <c r="N283" s="4"/>
      <c r="O283" s="4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6">
        <v>283.0</v>
      </c>
      <c r="B284" s="8"/>
      <c r="C284" s="9"/>
      <c r="D284" s="8"/>
      <c r="E284" s="8"/>
      <c r="F284" s="9"/>
      <c r="G284" s="8"/>
      <c r="H284" s="9"/>
      <c r="I284" s="4"/>
      <c r="J284" s="4"/>
      <c r="K284" s="4"/>
      <c r="L284" s="4"/>
      <c r="M284" s="4"/>
      <c r="N284" s="4"/>
      <c r="O284" s="4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6">
        <v>284.0</v>
      </c>
      <c r="B285" s="8"/>
      <c r="C285" s="9"/>
      <c r="D285" s="8"/>
      <c r="E285" s="8"/>
      <c r="F285" s="9"/>
      <c r="G285" s="8"/>
      <c r="H285" s="9"/>
      <c r="I285" s="4"/>
      <c r="J285" s="4"/>
      <c r="K285" s="4"/>
      <c r="L285" s="4"/>
      <c r="M285" s="4"/>
      <c r="N285" s="4"/>
      <c r="O285" s="4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6">
        <v>285.0</v>
      </c>
      <c r="B286" s="8"/>
      <c r="C286" s="9"/>
      <c r="D286" s="8"/>
      <c r="E286" s="8"/>
      <c r="F286" s="9"/>
      <c r="G286" s="8"/>
      <c r="H286" s="9"/>
      <c r="I286" s="4"/>
      <c r="J286" s="4"/>
      <c r="K286" s="4"/>
      <c r="L286" s="4"/>
      <c r="M286" s="4"/>
      <c r="N286" s="4"/>
      <c r="O286" s="4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6">
        <v>286.0</v>
      </c>
      <c r="B287" s="8"/>
      <c r="C287" s="9"/>
      <c r="D287" s="8"/>
      <c r="E287" s="8"/>
      <c r="F287" s="9"/>
      <c r="G287" s="8"/>
      <c r="H287" s="9"/>
      <c r="I287" s="4"/>
      <c r="J287" s="4"/>
      <c r="K287" s="4"/>
      <c r="L287" s="4"/>
      <c r="M287" s="4"/>
      <c r="N287" s="4"/>
      <c r="O287" s="4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6">
        <v>287.0</v>
      </c>
      <c r="B288" s="8"/>
      <c r="C288" s="9"/>
      <c r="D288" s="8"/>
      <c r="E288" s="8"/>
      <c r="F288" s="9"/>
      <c r="G288" s="8"/>
      <c r="H288" s="9"/>
      <c r="I288" s="4"/>
      <c r="J288" s="4"/>
      <c r="K288" s="4"/>
      <c r="L288" s="4"/>
      <c r="M288" s="4"/>
      <c r="N288" s="4"/>
      <c r="O288" s="4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6">
        <v>288.0</v>
      </c>
      <c r="B289" s="8"/>
      <c r="C289" s="9"/>
      <c r="D289" s="8"/>
      <c r="E289" s="8"/>
      <c r="F289" s="9"/>
      <c r="G289" s="8"/>
      <c r="H289" s="16"/>
      <c r="I289" s="4"/>
      <c r="J289" s="4"/>
      <c r="K289" s="4"/>
      <c r="L289" s="4"/>
      <c r="M289" s="4"/>
      <c r="N289" s="4"/>
      <c r="O289" s="4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6">
        <v>289.0</v>
      </c>
      <c r="B290" s="13" t="s">
        <v>63</v>
      </c>
      <c r="C290" s="9"/>
      <c r="D290" s="8"/>
      <c r="E290" s="8"/>
      <c r="F290" s="9"/>
      <c r="G290" s="8"/>
      <c r="H290" s="8"/>
      <c r="I290" s="4"/>
      <c r="J290" s="4"/>
      <c r="K290" s="4"/>
      <c r="L290" s="4"/>
      <c r="M290" s="4"/>
      <c r="N290" s="4"/>
      <c r="O290" s="4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6">
        <v>290.0</v>
      </c>
      <c r="B291" s="9"/>
      <c r="C291" s="9"/>
      <c r="D291" s="8"/>
      <c r="E291" s="8"/>
      <c r="F291" s="9"/>
      <c r="G291" s="8"/>
      <c r="H291" s="8"/>
      <c r="I291" s="4"/>
      <c r="J291" s="4"/>
      <c r="K291" s="4"/>
      <c r="L291" s="4"/>
      <c r="M291" s="4"/>
      <c r="N291" s="4"/>
      <c r="O291" s="4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6">
        <v>291.0</v>
      </c>
      <c r="B292" s="9"/>
      <c r="C292" s="9"/>
      <c r="D292" s="8"/>
      <c r="E292" s="8"/>
      <c r="F292" s="9"/>
      <c r="G292" s="8"/>
      <c r="H292" s="8"/>
      <c r="I292" s="4"/>
      <c r="J292" s="4"/>
      <c r="K292" s="4"/>
      <c r="L292" s="4"/>
      <c r="M292" s="4"/>
      <c r="N292" s="4"/>
      <c r="O292" s="4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6">
        <v>292.0</v>
      </c>
      <c r="B293" s="9"/>
      <c r="C293" s="9"/>
      <c r="D293" s="8"/>
      <c r="E293" s="8"/>
      <c r="F293" s="9"/>
      <c r="G293" s="8"/>
      <c r="H293" s="8"/>
      <c r="I293" s="4"/>
      <c r="J293" s="4"/>
      <c r="K293" s="4"/>
      <c r="L293" s="4"/>
      <c r="M293" s="4"/>
      <c r="N293" s="4"/>
      <c r="O293" s="4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6">
        <v>293.0</v>
      </c>
      <c r="B294" s="9"/>
      <c r="C294" s="9"/>
      <c r="D294" s="8"/>
      <c r="E294" s="8"/>
      <c r="F294" s="9"/>
      <c r="G294" s="8"/>
      <c r="H294" s="8"/>
      <c r="I294" s="4"/>
      <c r="J294" s="4"/>
      <c r="K294" s="4"/>
      <c r="L294" s="4"/>
      <c r="M294" s="4"/>
      <c r="N294" s="4"/>
      <c r="O294" s="4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6">
        <v>294.0</v>
      </c>
      <c r="B295" s="9"/>
      <c r="C295" s="9"/>
      <c r="D295" s="8"/>
      <c r="E295" s="8"/>
      <c r="F295" s="9"/>
      <c r="G295" s="8"/>
      <c r="H295" s="8"/>
      <c r="I295" s="4"/>
      <c r="J295" s="4"/>
      <c r="K295" s="4"/>
      <c r="L295" s="4"/>
      <c r="M295" s="4"/>
      <c r="N295" s="4"/>
      <c r="O295" s="4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6">
        <v>295.0</v>
      </c>
      <c r="B296" s="9"/>
      <c r="C296" s="9"/>
      <c r="D296" s="8"/>
      <c r="E296" s="8"/>
      <c r="F296" s="9"/>
      <c r="G296" s="8"/>
      <c r="H296" s="8"/>
      <c r="I296" s="4"/>
      <c r="J296" s="4"/>
      <c r="K296" s="4"/>
      <c r="L296" s="4"/>
      <c r="M296" s="4"/>
      <c r="N296" s="4"/>
      <c r="O296" s="4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6">
        <v>296.0</v>
      </c>
      <c r="B297" s="9"/>
      <c r="C297" s="9"/>
      <c r="D297" s="8"/>
      <c r="E297" s="8"/>
      <c r="F297" s="9"/>
      <c r="G297" s="8"/>
      <c r="H297" s="8"/>
      <c r="I297" s="4"/>
      <c r="J297" s="4"/>
      <c r="K297" s="4"/>
      <c r="L297" s="4"/>
      <c r="M297" s="4"/>
      <c r="N297" s="4"/>
      <c r="O297" s="4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6">
        <v>297.0</v>
      </c>
      <c r="B298" s="9"/>
      <c r="C298" s="9"/>
      <c r="D298" s="8"/>
      <c r="E298" s="8"/>
      <c r="F298" s="9"/>
      <c r="G298" s="8"/>
      <c r="H298" s="8"/>
      <c r="I298" s="4"/>
      <c r="J298" s="4"/>
      <c r="K298" s="4"/>
      <c r="L298" s="4"/>
      <c r="M298" s="4"/>
      <c r="N298" s="4"/>
      <c r="O298" s="4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6">
        <v>298.0</v>
      </c>
      <c r="B299" s="9"/>
      <c r="C299" s="9"/>
      <c r="D299" s="8"/>
      <c r="E299" s="8"/>
      <c r="F299" s="9"/>
      <c r="G299" s="8"/>
      <c r="H299" s="8"/>
      <c r="I299" s="4"/>
      <c r="J299" s="4"/>
      <c r="K299" s="4"/>
      <c r="L299" s="4"/>
      <c r="M299" s="4"/>
      <c r="N299" s="4"/>
      <c r="O299" s="4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6">
        <v>299.0</v>
      </c>
      <c r="B300" s="9"/>
      <c r="C300" s="9"/>
      <c r="D300" s="8"/>
      <c r="E300" s="8"/>
      <c r="F300" s="9"/>
      <c r="G300" s="8"/>
      <c r="H300" s="8"/>
      <c r="I300" s="4"/>
      <c r="J300" s="4"/>
      <c r="K300" s="4"/>
      <c r="L300" s="4"/>
      <c r="M300" s="4"/>
      <c r="N300" s="4"/>
      <c r="O300" s="4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6">
        <v>300.0</v>
      </c>
      <c r="B301" s="16"/>
      <c r="C301" s="9"/>
      <c r="D301" s="8"/>
      <c r="E301" s="8"/>
      <c r="F301" s="9"/>
      <c r="G301" s="8"/>
      <c r="H301" s="8"/>
      <c r="I301" s="4"/>
      <c r="J301" s="4"/>
      <c r="K301" s="4"/>
      <c r="L301" s="4"/>
      <c r="M301" s="4"/>
      <c r="N301" s="4"/>
      <c r="O301" s="4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6">
        <v>301.0</v>
      </c>
      <c r="B302" s="8"/>
      <c r="C302" s="9"/>
      <c r="D302" s="8"/>
      <c r="E302" s="8"/>
      <c r="F302" s="9"/>
      <c r="G302" s="8"/>
      <c r="H302" s="13" t="s">
        <v>80</v>
      </c>
      <c r="I302" s="4"/>
      <c r="J302" s="4"/>
      <c r="K302" s="4"/>
      <c r="L302" s="4"/>
      <c r="M302" s="4"/>
      <c r="N302" s="4"/>
      <c r="O302" s="4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6">
        <v>302.0</v>
      </c>
      <c r="B303" s="8"/>
      <c r="C303" s="9"/>
      <c r="D303" s="8"/>
      <c r="E303" s="8"/>
      <c r="F303" s="9"/>
      <c r="G303" s="8"/>
      <c r="H303" s="9"/>
      <c r="I303" s="4"/>
      <c r="J303" s="4"/>
      <c r="K303" s="4"/>
      <c r="L303" s="4"/>
      <c r="M303" s="4"/>
      <c r="N303" s="4"/>
      <c r="O303" s="4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6">
        <v>303.0</v>
      </c>
      <c r="B304" s="8"/>
      <c r="C304" s="9"/>
      <c r="D304" s="8"/>
      <c r="E304" s="8"/>
      <c r="F304" s="9"/>
      <c r="G304" s="8"/>
      <c r="H304" s="9"/>
      <c r="I304" s="4"/>
      <c r="J304" s="4"/>
      <c r="K304" s="4"/>
      <c r="L304" s="4"/>
      <c r="M304" s="4"/>
      <c r="N304" s="4"/>
      <c r="O304" s="4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6">
        <v>304.0</v>
      </c>
      <c r="B305" s="8"/>
      <c r="C305" s="9"/>
      <c r="D305" s="8"/>
      <c r="E305" s="8"/>
      <c r="F305" s="9"/>
      <c r="G305" s="8"/>
      <c r="H305" s="9"/>
      <c r="I305" s="4"/>
      <c r="J305" s="4"/>
      <c r="K305" s="4"/>
      <c r="L305" s="4"/>
      <c r="M305" s="4"/>
      <c r="N305" s="4"/>
      <c r="O305" s="4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6">
        <v>305.0</v>
      </c>
      <c r="B306" s="8"/>
      <c r="C306" s="9"/>
      <c r="D306" s="8"/>
      <c r="E306" s="8"/>
      <c r="F306" s="9"/>
      <c r="G306" s="8"/>
      <c r="H306" s="9"/>
      <c r="I306" s="4"/>
      <c r="J306" s="4"/>
      <c r="K306" s="4"/>
      <c r="L306" s="4"/>
      <c r="M306" s="4"/>
      <c r="N306" s="4"/>
      <c r="O306" s="4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6">
        <v>306.0</v>
      </c>
      <c r="B307" s="8"/>
      <c r="C307" s="9"/>
      <c r="D307" s="8"/>
      <c r="E307" s="8"/>
      <c r="F307" s="9"/>
      <c r="G307" s="8"/>
      <c r="H307" s="9"/>
      <c r="I307" s="4"/>
      <c r="J307" s="4"/>
      <c r="K307" s="4"/>
      <c r="L307" s="4"/>
      <c r="M307" s="4"/>
      <c r="N307" s="4"/>
      <c r="O307" s="4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6">
        <v>307.0</v>
      </c>
      <c r="B308" s="8"/>
      <c r="C308" s="9"/>
      <c r="D308" s="8"/>
      <c r="E308" s="8"/>
      <c r="F308" s="9"/>
      <c r="G308" s="8"/>
      <c r="H308" s="9"/>
      <c r="I308" s="4"/>
      <c r="J308" s="4"/>
      <c r="K308" s="4"/>
      <c r="L308" s="4"/>
      <c r="M308" s="4"/>
      <c r="N308" s="4"/>
      <c r="O308" s="4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6">
        <v>308.0</v>
      </c>
      <c r="B309" s="8"/>
      <c r="C309" s="9"/>
      <c r="D309" s="8"/>
      <c r="E309" s="8"/>
      <c r="F309" s="9"/>
      <c r="G309" s="8"/>
      <c r="H309" s="9"/>
      <c r="I309" s="4"/>
      <c r="J309" s="4"/>
      <c r="K309" s="4"/>
      <c r="L309" s="4"/>
      <c r="M309" s="4"/>
      <c r="N309" s="4"/>
      <c r="O309" s="4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6">
        <v>309.0</v>
      </c>
      <c r="B310" s="8"/>
      <c r="C310" s="9"/>
      <c r="D310" s="8"/>
      <c r="E310" s="8"/>
      <c r="F310" s="9"/>
      <c r="G310" s="8"/>
      <c r="H310" s="9"/>
      <c r="I310" s="4"/>
      <c r="J310" s="4"/>
      <c r="K310" s="4"/>
      <c r="L310" s="4"/>
      <c r="M310" s="4"/>
      <c r="N310" s="4"/>
      <c r="O310" s="4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6">
        <v>310.0</v>
      </c>
      <c r="B311" s="8"/>
      <c r="C311" s="9"/>
      <c r="D311" s="8"/>
      <c r="E311" s="8"/>
      <c r="F311" s="9"/>
      <c r="G311" s="8"/>
      <c r="H311" s="9"/>
      <c r="I311" s="4"/>
      <c r="J311" s="4"/>
      <c r="K311" s="4"/>
      <c r="L311" s="4"/>
      <c r="M311" s="4"/>
      <c r="N311" s="4"/>
      <c r="O311" s="4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6">
        <v>311.0</v>
      </c>
      <c r="B312" s="8"/>
      <c r="C312" s="9"/>
      <c r="D312" s="8"/>
      <c r="E312" s="8"/>
      <c r="F312" s="9"/>
      <c r="G312" s="8"/>
      <c r="H312" s="9"/>
      <c r="I312" s="4"/>
      <c r="J312" s="4"/>
      <c r="K312" s="4"/>
      <c r="L312" s="4"/>
      <c r="M312" s="4"/>
      <c r="N312" s="4"/>
      <c r="O312" s="4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6">
        <v>312.0</v>
      </c>
      <c r="B313" s="8"/>
      <c r="C313" s="9"/>
      <c r="D313" s="8"/>
      <c r="E313" s="8"/>
      <c r="F313" s="9"/>
      <c r="G313" s="8"/>
      <c r="H313" s="9"/>
      <c r="I313" s="4"/>
      <c r="J313" s="4"/>
      <c r="K313" s="4"/>
      <c r="L313" s="4"/>
      <c r="M313" s="4"/>
      <c r="N313" s="4"/>
      <c r="O313" s="4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6">
        <v>313.0</v>
      </c>
      <c r="B314" s="8"/>
      <c r="C314" s="9"/>
      <c r="D314" s="8"/>
      <c r="E314" s="8"/>
      <c r="F314" s="9"/>
      <c r="G314" s="8"/>
      <c r="H314" s="9"/>
      <c r="I314" s="4"/>
      <c r="J314" s="4"/>
      <c r="K314" s="4"/>
      <c r="L314" s="4"/>
      <c r="M314" s="4"/>
      <c r="N314" s="4"/>
      <c r="O314" s="4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6">
        <v>314.0</v>
      </c>
      <c r="B315" s="8"/>
      <c r="C315" s="9"/>
      <c r="D315" s="8"/>
      <c r="E315" s="8"/>
      <c r="F315" s="9"/>
      <c r="G315" s="8"/>
      <c r="H315" s="9"/>
      <c r="I315" s="4"/>
      <c r="J315" s="4"/>
      <c r="K315" s="4"/>
      <c r="L315" s="4"/>
      <c r="M315" s="4"/>
      <c r="N315" s="4"/>
      <c r="O315" s="4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6">
        <v>315.0</v>
      </c>
      <c r="B316" s="8"/>
      <c r="C316" s="9"/>
      <c r="D316" s="8"/>
      <c r="E316" s="8"/>
      <c r="F316" s="9"/>
      <c r="G316" s="8"/>
      <c r="H316" s="9"/>
      <c r="I316" s="4"/>
      <c r="J316" s="4"/>
      <c r="K316" s="4"/>
      <c r="L316" s="4"/>
      <c r="M316" s="4"/>
      <c r="N316" s="4"/>
      <c r="O316" s="4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6">
        <v>316.0</v>
      </c>
      <c r="B317" s="8"/>
      <c r="C317" s="16"/>
      <c r="D317" s="8"/>
      <c r="E317" s="8"/>
      <c r="F317" s="9"/>
      <c r="G317" s="8"/>
      <c r="H317" s="9"/>
      <c r="I317" s="4"/>
      <c r="J317" s="4"/>
      <c r="K317" s="4"/>
      <c r="L317" s="4"/>
      <c r="M317" s="4"/>
      <c r="N317" s="4"/>
      <c r="O317" s="4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6">
        <v>317.0</v>
      </c>
      <c r="B318" s="8"/>
      <c r="C318" s="8"/>
      <c r="D318" s="8"/>
      <c r="E318" s="8"/>
      <c r="F318" s="9"/>
      <c r="G318" s="19" t="s">
        <v>84</v>
      </c>
      <c r="H318" s="9"/>
      <c r="I318" s="4"/>
      <c r="J318" s="4"/>
      <c r="K318" s="4"/>
      <c r="L318" s="4"/>
      <c r="M318" s="4"/>
      <c r="N318" s="4"/>
      <c r="O318" s="4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6">
        <v>318.0</v>
      </c>
      <c r="B319" s="8"/>
      <c r="C319" s="8"/>
      <c r="D319" s="8"/>
      <c r="E319" s="8"/>
      <c r="F319" s="9"/>
      <c r="G319" s="9"/>
      <c r="H319" s="16"/>
      <c r="I319" s="4"/>
      <c r="J319" s="4"/>
      <c r="K319" s="4"/>
      <c r="L319" s="4"/>
      <c r="M319" s="4"/>
      <c r="N319" s="4"/>
      <c r="O319" s="4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6">
        <v>319.0</v>
      </c>
      <c r="B320" s="13" t="s">
        <v>63</v>
      </c>
      <c r="C320" s="8"/>
      <c r="D320" s="8"/>
      <c r="E320" s="8"/>
      <c r="F320" s="9"/>
      <c r="G320" s="9"/>
      <c r="H320" s="8"/>
      <c r="I320" s="4"/>
      <c r="J320" s="4"/>
      <c r="K320" s="4"/>
      <c r="L320" s="4"/>
      <c r="M320" s="4"/>
      <c r="N320" s="4"/>
      <c r="O320" s="4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6">
        <v>320.0</v>
      </c>
      <c r="B321" s="9"/>
      <c r="C321" s="8"/>
      <c r="D321" s="8"/>
      <c r="E321" s="8"/>
      <c r="F321" s="9"/>
      <c r="G321" s="9"/>
      <c r="H321" s="8"/>
      <c r="I321" s="4"/>
      <c r="J321" s="4"/>
      <c r="K321" s="4"/>
      <c r="L321" s="4"/>
      <c r="M321" s="4"/>
      <c r="N321" s="4"/>
      <c r="O321" s="4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6">
        <v>321.0</v>
      </c>
      <c r="B322" s="9"/>
      <c r="C322" s="8"/>
      <c r="D322" s="8"/>
      <c r="E322" s="8"/>
      <c r="F322" s="9"/>
      <c r="G322" s="9"/>
      <c r="H322" s="8"/>
      <c r="I322" s="4"/>
      <c r="J322" s="4"/>
      <c r="K322" s="4"/>
      <c r="L322" s="4"/>
      <c r="M322" s="4"/>
      <c r="N322" s="4"/>
      <c r="O322" s="4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6">
        <v>322.0</v>
      </c>
      <c r="B323" s="9"/>
      <c r="C323" s="8"/>
      <c r="D323" s="8"/>
      <c r="E323" s="8"/>
      <c r="F323" s="9"/>
      <c r="G323" s="9"/>
      <c r="H323" s="8"/>
      <c r="I323" s="4"/>
      <c r="J323" s="4"/>
      <c r="K323" s="4"/>
      <c r="L323" s="4"/>
      <c r="M323" s="4"/>
      <c r="N323" s="4"/>
      <c r="O323" s="4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6">
        <v>323.0</v>
      </c>
      <c r="B324" s="9"/>
      <c r="C324" s="8"/>
      <c r="D324" s="8"/>
      <c r="E324" s="8"/>
      <c r="F324" s="9"/>
      <c r="G324" s="9"/>
      <c r="H324" s="8"/>
      <c r="I324" s="4"/>
      <c r="J324" s="4"/>
      <c r="K324" s="4"/>
      <c r="L324" s="4"/>
      <c r="M324" s="4"/>
      <c r="N324" s="4"/>
      <c r="O324" s="4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6">
        <v>324.0</v>
      </c>
      <c r="B325" s="9"/>
      <c r="C325" s="8"/>
      <c r="D325" s="8"/>
      <c r="E325" s="8"/>
      <c r="F325" s="9"/>
      <c r="G325" s="9"/>
      <c r="H325" s="8"/>
      <c r="I325" s="4"/>
      <c r="J325" s="4"/>
      <c r="K325" s="4"/>
      <c r="L325" s="4"/>
      <c r="M325" s="4"/>
      <c r="N325" s="4"/>
      <c r="O325" s="4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6">
        <v>325.0</v>
      </c>
      <c r="B326" s="9"/>
      <c r="C326" s="8"/>
      <c r="D326" s="8"/>
      <c r="E326" s="8"/>
      <c r="F326" s="9"/>
      <c r="G326" s="9"/>
      <c r="H326" s="8"/>
      <c r="I326" s="4"/>
      <c r="J326" s="4"/>
      <c r="K326" s="4"/>
      <c r="L326" s="4"/>
      <c r="M326" s="4"/>
      <c r="N326" s="4"/>
      <c r="O326" s="4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6">
        <v>326.0</v>
      </c>
      <c r="B327" s="9"/>
      <c r="C327" s="8"/>
      <c r="D327" s="8"/>
      <c r="E327" s="8"/>
      <c r="F327" s="9"/>
      <c r="G327" s="9"/>
      <c r="H327" s="8"/>
      <c r="I327" s="4"/>
      <c r="J327" s="4"/>
      <c r="K327" s="4"/>
      <c r="L327" s="4"/>
      <c r="M327" s="4"/>
      <c r="N327" s="4"/>
      <c r="O327" s="4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6">
        <v>327.0</v>
      </c>
      <c r="B328" s="9"/>
      <c r="C328" s="8"/>
      <c r="D328" s="8"/>
      <c r="E328" s="8"/>
      <c r="F328" s="9"/>
      <c r="G328" s="9"/>
      <c r="H328" s="8"/>
      <c r="I328" s="4"/>
      <c r="J328" s="4"/>
      <c r="K328" s="5"/>
      <c r="L328" s="4"/>
      <c r="M328" s="4"/>
      <c r="N328" s="4"/>
      <c r="O328" s="4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6">
        <v>328.0</v>
      </c>
      <c r="B329" s="9"/>
      <c r="C329" s="8"/>
      <c r="D329" s="8"/>
      <c r="E329" s="8"/>
      <c r="F329" s="9"/>
      <c r="G329" s="9"/>
      <c r="H329" s="8"/>
      <c r="I329" s="4"/>
      <c r="J329" s="4"/>
      <c r="K329" s="5"/>
      <c r="L329" s="4"/>
      <c r="M329" s="4"/>
      <c r="N329" s="4"/>
      <c r="O329" s="4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6">
        <v>329.0</v>
      </c>
      <c r="B330" s="9"/>
      <c r="C330" s="8"/>
      <c r="D330" s="8"/>
      <c r="E330" s="8"/>
      <c r="F330" s="9"/>
      <c r="G330" s="9"/>
      <c r="H330" s="8"/>
      <c r="I330" s="4"/>
      <c r="J330" s="4"/>
      <c r="K330" s="5"/>
      <c r="L330" s="4"/>
      <c r="M330" s="4"/>
      <c r="N330" s="4"/>
      <c r="O330" s="4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6">
        <v>330.0</v>
      </c>
      <c r="B331" s="16"/>
      <c r="C331" s="8"/>
      <c r="D331" s="8"/>
      <c r="E331" s="8"/>
      <c r="F331" s="9"/>
      <c r="G331" s="9"/>
      <c r="H331" s="8"/>
      <c r="I331" s="4"/>
      <c r="J331" s="4"/>
      <c r="K331" s="5"/>
      <c r="L331" s="4"/>
      <c r="M331" s="4"/>
      <c r="N331" s="4"/>
      <c r="O331" s="4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6">
        <v>331.0</v>
      </c>
      <c r="B332" s="8"/>
      <c r="C332" s="8"/>
      <c r="D332" s="8"/>
      <c r="E332" s="8"/>
      <c r="F332" s="9"/>
      <c r="G332" s="9"/>
      <c r="H332" s="8"/>
      <c r="I332" s="4"/>
      <c r="J332" s="4"/>
      <c r="K332" s="5"/>
      <c r="L332" s="4"/>
      <c r="M332" s="4"/>
      <c r="N332" s="4"/>
      <c r="O332" s="4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6">
        <v>332.0</v>
      </c>
      <c r="B333" s="8"/>
      <c r="C333" s="8"/>
      <c r="D333" s="8"/>
      <c r="E333" s="8"/>
      <c r="F333" s="9"/>
      <c r="G333" s="16"/>
      <c r="H333" s="8"/>
      <c r="I333" s="4"/>
      <c r="J333" s="4"/>
      <c r="K333" s="5"/>
      <c r="L333" s="4"/>
      <c r="M333" s="4"/>
      <c r="N333" s="4"/>
      <c r="O333" s="4"/>
      <c r="P333" s="4"/>
      <c r="Q333" s="4"/>
      <c r="R333" s="4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6">
        <v>333.0</v>
      </c>
      <c r="B334" s="19" t="s">
        <v>65</v>
      </c>
      <c r="C334" s="8"/>
      <c r="D334" s="8"/>
      <c r="E334" s="8"/>
      <c r="F334" s="9"/>
      <c r="G334" s="13" t="s">
        <v>70</v>
      </c>
      <c r="H334" s="8"/>
      <c r="I334" s="4"/>
      <c r="J334" s="4"/>
      <c r="K334" s="5"/>
      <c r="L334" s="4"/>
      <c r="M334" s="4"/>
      <c r="N334" s="4"/>
      <c r="O334" s="4"/>
      <c r="P334" s="4"/>
      <c r="Q334" s="4"/>
      <c r="R334" s="4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6">
        <v>334.0</v>
      </c>
      <c r="B335" s="9"/>
      <c r="C335" s="8"/>
      <c r="D335" s="8"/>
      <c r="E335" s="8"/>
      <c r="F335" s="9"/>
      <c r="G335" s="9"/>
      <c r="H335" s="8"/>
      <c r="I335" s="4"/>
      <c r="J335" s="4"/>
      <c r="K335" s="5"/>
      <c r="L335" s="4"/>
      <c r="M335" s="4"/>
      <c r="N335" s="4"/>
      <c r="O335" s="4"/>
      <c r="P335" s="4"/>
      <c r="Q335" s="4"/>
      <c r="R335" s="4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6">
        <v>335.0</v>
      </c>
      <c r="B336" s="9"/>
      <c r="C336" s="8"/>
      <c r="D336" s="8"/>
      <c r="E336" s="8"/>
      <c r="F336" s="9"/>
      <c r="G336" s="9"/>
      <c r="H336" s="8"/>
      <c r="I336" s="4"/>
      <c r="J336" s="4"/>
      <c r="K336" s="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5"/>
      <c r="X336" s="5"/>
      <c r="Y336" s="5"/>
      <c r="Z336" s="5"/>
      <c r="AA336" s="5"/>
    </row>
    <row r="337">
      <c r="A337" s="6">
        <v>336.0</v>
      </c>
      <c r="B337" s="9"/>
      <c r="C337" s="8"/>
      <c r="D337" s="8"/>
      <c r="E337" s="8"/>
      <c r="F337" s="9"/>
      <c r="G337" s="9"/>
      <c r="H337" s="8"/>
      <c r="I337" s="4"/>
      <c r="J337" s="4"/>
      <c r="K337" s="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5"/>
      <c r="X337" s="5"/>
      <c r="Y337" s="5"/>
      <c r="Z337" s="5"/>
      <c r="AA337" s="5"/>
    </row>
    <row r="338">
      <c r="A338" s="6">
        <v>337.0</v>
      </c>
      <c r="B338" s="9"/>
      <c r="C338" s="8"/>
      <c r="D338" s="8"/>
      <c r="E338" s="8"/>
      <c r="F338" s="9"/>
      <c r="G338" s="9"/>
      <c r="H338" s="8"/>
      <c r="I338" s="4"/>
      <c r="J338" s="4"/>
      <c r="K338" s="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6">
        <v>338.0</v>
      </c>
      <c r="B339" s="9"/>
      <c r="C339" s="8"/>
      <c r="D339" s="8"/>
      <c r="E339" s="8"/>
      <c r="F339" s="9"/>
      <c r="G339" s="9"/>
      <c r="H339" s="8"/>
      <c r="I339" s="4"/>
      <c r="J339" s="4"/>
      <c r="K339" s="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6">
        <v>339.0</v>
      </c>
      <c r="B340" s="9"/>
      <c r="C340" s="8"/>
      <c r="D340" s="8"/>
      <c r="E340" s="8"/>
      <c r="F340" s="9"/>
      <c r="G340" s="9"/>
      <c r="H340" s="8"/>
      <c r="I340" s="4"/>
      <c r="J340" s="4"/>
      <c r="K340" s="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6">
        <v>340.0</v>
      </c>
      <c r="B341" s="9"/>
      <c r="C341" s="8"/>
      <c r="D341" s="8"/>
      <c r="E341" s="8"/>
      <c r="F341" s="9"/>
      <c r="G341" s="9"/>
      <c r="H341" s="8"/>
      <c r="I341" s="4"/>
      <c r="J341" s="4"/>
      <c r="K341" s="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6">
        <v>341.0</v>
      </c>
      <c r="B342" s="9"/>
      <c r="C342" s="8"/>
      <c r="D342" s="8"/>
      <c r="E342" s="8"/>
      <c r="F342" s="9"/>
      <c r="G342" s="9"/>
      <c r="H342" s="8"/>
      <c r="I342" s="4"/>
      <c r="J342" s="4"/>
      <c r="K342" s="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6">
        <v>342.0</v>
      </c>
      <c r="B343" s="9"/>
      <c r="C343" s="8"/>
      <c r="D343" s="8"/>
      <c r="E343" s="8"/>
      <c r="F343" s="9"/>
      <c r="G343" s="9"/>
      <c r="H343" s="8"/>
      <c r="I343" s="4"/>
      <c r="J343" s="4"/>
      <c r="K343" s="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6">
        <v>343.0</v>
      </c>
      <c r="B344" s="9"/>
      <c r="C344" s="8"/>
      <c r="D344" s="8"/>
      <c r="E344" s="8"/>
      <c r="F344" s="9"/>
      <c r="G344" s="9"/>
      <c r="H344" s="8"/>
      <c r="I344" s="4"/>
      <c r="J344" s="4"/>
      <c r="K344" s="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6">
        <v>344.0</v>
      </c>
      <c r="B345" s="9"/>
      <c r="C345" s="8"/>
      <c r="D345" s="8"/>
      <c r="E345" s="8"/>
      <c r="F345" s="9"/>
      <c r="G345" s="9"/>
      <c r="H345" s="8"/>
      <c r="I345" s="4"/>
      <c r="J345" s="4"/>
      <c r="K345" s="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6">
        <v>345.0</v>
      </c>
      <c r="B346" s="9"/>
      <c r="C346" s="8"/>
      <c r="D346" s="8"/>
      <c r="E346" s="8"/>
      <c r="F346" s="9"/>
      <c r="G346" s="9"/>
      <c r="H346" s="8"/>
      <c r="I346" s="4"/>
      <c r="J346" s="4"/>
      <c r="K346" s="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6">
        <v>346.0</v>
      </c>
      <c r="B347" s="9"/>
      <c r="C347" s="8"/>
      <c r="D347" s="8"/>
      <c r="E347" s="8"/>
      <c r="F347" s="9"/>
      <c r="G347" s="9"/>
      <c r="H347" s="8"/>
      <c r="I347" s="4"/>
      <c r="J347" s="4"/>
      <c r="K347" s="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6">
        <v>347.0</v>
      </c>
      <c r="B348" s="9"/>
      <c r="C348" s="8"/>
      <c r="D348" s="8"/>
      <c r="E348" s="8"/>
      <c r="F348" s="9"/>
      <c r="G348" s="9"/>
      <c r="H348" s="8"/>
      <c r="I348" s="4"/>
      <c r="J348" s="4"/>
      <c r="K348" s="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6">
        <v>348.0</v>
      </c>
      <c r="B349" s="9"/>
      <c r="C349" s="8"/>
      <c r="D349" s="8"/>
      <c r="E349" s="8"/>
      <c r="F349" s="9"/>
      <c r="G349" s="9"/>
      <c r="H349" s="8"/>
      <c r="I349" s="4"/>
      <c r="J349" s="4"/>
      <c r="K349" s="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6">
        <v>349.0</v>
      </c>
      <c r="B350" s="9"/>
      <c r="C350" s="8"/>
      <c r="D350" s="8"/>
      <c r="E350" s="8"/>
      <c r="F350" s="9"/>
      <c r="G350" s="9"/>
      <c r="H350" s="8"/>
      <c r="I350" s="4"/>
      <c r="J350" s="4"/>
      <c r="K350" s="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6">
        <v>350.0</v>
      </c>
      <c r="B351" s="9"/>
      <c r="C351" s="8"/>
      <c r="D351" s="8"/>
      <c r="E351" s="8"/>
      <c r="F351" s="9"/>
      <c r="G351" s="16"/>
      <c r="H351" s="8"/>
      <c r="I351" s="4"/>
      <c r="J351" s="4"/>
      <c r="K351" s="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6">
        <v>351.0</v>
      </c>
      <c r="B352" s="9"/>
      <c r="C352" s="8"/>
      <c r="D352" s="8"/>
      <c r="E352" s="8"/>
      <c r="F352" s="9"/>
      <c r="G352" s="8"/>
      <c r="H352" s="8"/>
      <c r="I352" s="4"/>
      <c r="J352" s="4"/>
      <c r="K352" s="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6">
        <v>352.0</v>
      </c>
      <c r="B353" s="9"/>
      <c r="C353" s="8"/>
      <c r="D353" s="8"/>
      <c r="E353" s="8"/>
      <c r="F353" s="9"/>
      <c r="G353" s="8"/>
      <c r="H353" s="8"/>
      <c r="I353" s="4"/>
      <c r="J353" s="4"/>
      <c r="K353" s="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6">
        <v>353.0</v>
      </c>
      <c r="B354" s="9"/>
      <c r="C354" s="8"/>
      <c r="D354" s="8"/>
      <c r="E354" s="8"/>
      <c r="F354" s="9"/>
      <c r="G354" s="8"/>
      <c r="H354" s="8"/>
      <c r="I354" s="4"/>
      <c r="J354" s="4"/>
      <c r="K354" s="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6">
        <v>354.0</v>
      </c>
      <c r="B355" s="9"/>
      <c r="C355" s="8"/>
      <c r="D355" s="8"/>
      <c r="E355" s="8"/>
      <c r="F355" s="9"/>
      <c r="G355" s="8"/>
      <c r="H355" s="8"/>
      <c r="I355" s="4"/>
      <c r="J355" s="4"/>
      <c r="K355" s="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6">
        <v>355.0</v>
      </c>
      <c r="B356" s="9"/>
      <c r="C356" s="8"/>
      <c r="D356" s="8"/>
      <c r="E356" s="8"/>
      <c r="F356" s="9"/>
      <c r="G356" s="8"/>
      <c r="H356" s="8"/>
      <c r="I356" s="4"/>
      <c r="J356" s="4"/>
      <c r="K356" s="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6">
        <v>356.0</v>
      </c>
      <c r="B357" s="9"/>
      <c r="C357" s="8"/>
      <c r="D357" s="8"/>
      <c r="E357" s="8"/>
      <c r="F357" s="9"/>
      <c r="G357" s="8"/>
      <c r="H357" s="8"/>
      <c r="I357" s="4"/>
      <c r="J357" s="4"/>
      <c r="K357" s="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6">
        <v>357.0</v>
      </c>
      <c r="B358" s="9"/>
      <c r="C358" s="8"/>
      <c r="D358" s="8"/>
      <c r="E358" s="8"/>
      <c r="F358" s="9"/>
      <c r="G358" s="8"/>
      <c r="H358" s="8"/>
      <c r="I358" s="4"/>
      <c r="J358" s="4"/>
      <c r="K358" s="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6">
        <v>358.0</v>
      </c>
      <c r="B359" s="9"/>
      <c r="C359" s="8"/>
      <c r="D359" s="8"/>
      <c r="E359" s="8"/>
      <c r="F359" s="9"/>
      <c r="G359" s="8"/>
      <c r="H359" s="8"/>
      <c r="I359" s="4"/>
      <c r="J359" s="4"/>
      <c r="K359" s="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6">
        <v>359.0</v>
      </c>
      <c r="B360" s="9"/>
      <c r="C360" s="8"/>
      <c r="D360" s="8"/>
      <c r="E360" s="8"/>
      <c r="F360" s="9"/>
      <c r="G360" s="8"/>
      <c r="H360" s="8"/>
      <c r="I360" s="4"/>
      <c r="J360" s="4"/>
      <c r="K360" s="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6">
        <v>360.0</v>
      </c>
      <c r="B361" s="9"/>
      <c r="C361" s="8"/>
      <c r="D361" s="8"/>
      <c r="E361" s="8"/>
      <c r="F361" s="9"/>
      <c r="G361" s="8"/>
      <c r="H361" s="8"/>
      <c r="I361" s="4"/>
      <c r="J361" s="4"/>
      <c r="K361" s="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6">
        <v>361.0</v>
      </c>
      <c r="B362" s="9"/>
      <c r="C362" s="8"/>
      <c r="D362" s="8"/>
      <c r="E362" s="8"/>
      <c r="F362" s="9"/>
      <c r="G362" s="8"/>
      <c r="H362" s="8"/>
      <c r="I362" s="4"/>
      <c r="J362" s="4"/>
      <c r="K362" s="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6">
        <v>362.0</v>
      </c>
      <c r="B363" s="9"/>
      <c r="C363" s="8"/>
      <c r="D363" s="8"/>
      <c r="E363" s="8"/>
      <c r="F363" s="9"/>
      <c r="G363" s="8"/>
      <c r="H363" s="8"/>
      <c r="I363" s="4"/>
      <c r="J363" s="4"/>
      <c r="K363" s="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6">
        <v>363.0</v>
      </c>
      <c r="B364" s="9"/>
      <c r="C364" s="8"/>
      <c r="D364" s="8"/>
      <c r="E364" s="8"/>
      <c r="F364" s="9"/>
      <c r="G364" s="8"/>
      <c r="H364" s="8"/>
      <c r="I364" s="4"/>
      <c r="J364" s="4"/>
      <c r="K364" s="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6">
        <v>364.0</v>
      </c>
      <c r="B365" s="9"/>
      <c r="C365" s="8"/>
      <c r="D365" s="8"/>
      <c r="E365" s="8"/>
      <c r="F365" s="9"/>
      <c r="G365" s="8"/>
      <c r="H365" s="8"/>
      <c r="I365" s="4"/>
      <c r="J365" s="4"/>
      <c r="K365" s="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6">
        <v>365.0</v>
      </c>
      <c r="B366" s="9"/>
      <c r="C366" s="8"/>
      <c r="D366" s="8"/>
      <c r="E366" s="8"/>
      <c r="F366" s="9"/>
      <c r="G366" s="8"/>
      <c r="H366" s="8"/>
      <c r="I366" s="4"/>
      <c r="J366" s="4"/>
      <c r="K366" s="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6">
        <v>366.0</v>
      </c>
      <c r="B367" s="9"/>
      <c r="C367" s="8"/>
      <c r="D367" s="8"/>
      <c r="E367" s="8"/>
      <c r="F367" s="9"/>
      <c r="G367" s="8"/>
      <c r="H367" s="8"/>
      <c r="I367" s="4"/>
      <c r="J367" s="4"/>
      <c r="K367" s="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6">
        <v>367.0</v>
      </c>
      <c r="B368" s="9"/>
      <c r="C368" s="8"/>
      <c r="D368" s="8"/>
      <c r="E368" s="8"/>
      <c r="F368" s="9"/>
      <c r="G368" s="8"/>
      <c r="H368" s="8"/>
      <c r="I368" s="4"/>
      <c r="J368" s="4"/>
      <c r="K368" s="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6">
        <v>368.0</v>
      </c>
      <c r="B369" s="9"/>
      <c r="C369" s="8"/>
      <c r="D369" s="8"/>
      <c r="E369" s="8"/>
      <c r="F369" s="9"/>
      <c r="G369" s="8"/>
      <c r="H369" s="8"/>
      <c r="I369" s="4"/>
      <c r="J369" s="4"/>
      <c r="K369" s="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6">
        <v>369.0</v>
      </c>
      <c r="B370" s="9"/>
      <c r="C370" s="8"/>
      <c r="D370" s="8"/>
      <c r="E370" s="8"/>
      <c r="F370" s="9"/>
      <c r="G370" s="8"/>
      <c r="H370" s="8"/>
      <c r="I370" s="4"/>
      <c r="J370" s="4"/>
      <c r="K370" s="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6">
        <v>370.0</v>
      </c>
      <c r="B371" s="9"/>
      <c r="C371" s="8"/>
      <c r="D371" s="8"/>
      <c r="E371" s="8"/>
      <c r="F371" s="9"/>
      <c r="G371" s="8"/>
      <c r="H371" s="8"/>
      <c r="I371" s="4"/>
      <c r="J371" s="4"/>
      <c r="K371" s="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6">
        <v>371.0</v>
      </c>
      <c r="B372" s="9"/>
      <c r="C372" s="8"/>
      <c r="D372" s="8"/>
      <c r="E372" s="8"/>
      <c r="F372" s="9"/>
      <c r="G372" s="8"/>
      <c r="H372" s="8"/>
      <c r="I372" s="4"/>
      <c r="J372" s="4"/>
      <c r="K372" s="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6">
        <v>372.0</v>
      </c>
      <c r="B373" s="9"/>
      <c r="C373" s="8"/>
      <c r="D373" s="8"/>
      <c r="E373" s="8"/>
      <c r="F373" s="9"/>
      <c r="G373" s="8"/>
      <c r="H373" s="8"/>
      <c r="I373" s="4"/>
      <c r="J373" s="4"/>
      <c r="K373" s="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6">
        <v>373.0</v>
      </c>
      <c r="B374" s="9"/>
      <c r="C374" s="8"/>
      <c r="D374" s="8"/>
      <c r="E374" s="8"/>
      <c r="F374" s="9"/>
      <c r="G374" s="8"/>
      <c r="H374" s="8"/>
      <c r="I374" s="4"/>
      <c r="J374" s="4"/>
      <c r="K374" s="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6">
        <v>374.0</v>
      </c>
      <c r="B375" s="9"/>
      <c r="C375" s="8"/>
      <c r="D375" s="8"/>
      <c r="E375" s="8"/>
      <c r="F375" s="9"/>
      <c r="G375" s="8"/>
      <c r="H375" s="8"/>
      <c r="I375" s="4"/>
      <c r="J375" s="4"/>
      <c r="K375" s="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6">
        <v>375.0</v>
      </c>
      <c r="B376" s="9"/>
      <c r="C376" s="8"/>
      <c r="D376" s="8"/>
      <c r="E376" s="8"/>
      <c r="F376" s="9"/>
      <c r="G376" s="8"/>
      <c r="H376" s="8"/>
      <c r="I376" s="4"/>
      <c r="J376" s="4"/>
      <c r="K376" s="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6">
        <v>376.0</v>
      </c>
      <c r="B377" s="9"/>
      <c r="C377" s="8"/>
      <c r="D377" s="8"/>
      <c r="E377" s="8"/>
      <c r="F377" s="9"/>
      <c r="G377" s="8"/>
      <c r="H377" s="8"/>
      <c r="I377" s="4"/>
      <c r="J377" s="4"/>
      <c r="K377" s="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6">
        <v>377.0</v>
      </c>
      <c r="B378" s="9"/>
      <c r="C378" s="8"/>
      <c r="D378" s="8"/>
      <c r="E378" s="8"/>
      <c r="F378" s="9"/>
      <c r="G378" s="8"/>
      <c r="H378" s="8"/>
      <c r="I378" s="4"/>
      <c r="J378" s="4"/>
      <c r="K378" s="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6">
        <v>378.0</v>
      </c>
      <c r="B379" s="9"/>
      <c r="C379" s="8"/>
      <c r="D379" s="8"/>
      <c r="E379" s="8"/>
      <c r="F379" s="9"/>
      <c r="G379" s="8"/>
      <c r="H379" s="8"/>
      <c r="I379" s="4"/>
      <c r="J379" s="4"/>
      <c r="K379" s="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6">
        <v>379.0</v>
      </c>
      <c r="B380" s="9"/>
      <c r="C380" s="8"/>
      <c r="D380" s="8"/>
      <c r="E380" s="8"/>
      <c r="F380" s="9"/>
      <c r="G380" s="8"/>
      <c r="H380" s="8"/>
      <c r="I380" s="4"/>
      <c r="J380" s="4"/>
      <c r="K380" s="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6">
        <v>380.0</v>
      </c>
      <c r="B381" s="16"/>
      <c r="C381" s="8"/>
      <c r="D381" s="8"/>
      <c r="E381" s="8"/>
      <c r="F381" s="9"/>
      <c r="G381" s="8"/>
      <c r="H381" s="8"/>
      <c r="I381" s="4"/>
      <c r="J381" s="4"/>
      <c r="K381" s="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6">
        <v>381.0</v>
      </c>
      <c r="B382" s="8"/>
      <c r="C382" s="8"/>
      <c r="D382" s="8"/>
      <c r="E382" s="8"/>
      <c r="F382" s="9"/>
      <c r="G382" s="8"/>
      <c r="H382" s="19" t="s">
        <v>85</v>
      </c>
      <c r="I382" s="4"/>
      <c r="J382" s="4"/>
      <c r="K382" s="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6">
        <v>382.0</v>
      </c>
      <c r="B383" s="8"/>
      <c r="C383" s="8"/>
      <c r="D383" s="8"/>
      <c r="E383" s="8"/>
      <c r="F383" s="9"/>
      <c r="G383" s="8"/>
      <c r="H383" s="9"/>
      <c r="I383" s="4"/>
      <c r="J383" s="4"/>
      <c r="K383" s="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6">
        <v>383.0</v>
      </c>
      <c r="B384" s="8"/>
      <c r="C384" s="8"/>
      <c r="D384" s="8"/>
      <c r="E384" s="8"/>
      <c r="F384" s="9"/>
      <c r="G384" s="8"/>
      <c r="H384" s="9"/>
      <c r="I384" s="4"/>
      <c r="J384" s="4"/>
      <c r="K384" s="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6">
        <v>384.0</v>
      </c>
      <c r="B385" s="8"/>
      <c r="C385" s="8"/>
      <c r="D385" s="8"/>
      <c r="E385" s="8"/>
      <c r="F385" s="9"/>
      <c r="G385" s="8"/>
      <c r="H385" s="9"/>
      <c r="I385" s="4"/>
      <c r="J385" s="4"/>
      <c r="K385" s="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6">
        <v>385.0</v>
      </c>
      <c r="B386" s="8"/>
      <c r="C386" s="8"/>
      <c r="D386" s="8"/>
      <c r="E386" s="8"/>
      <c r="F386" s="9"/>
      <c r="G386" s="8"/>
      <c r="H386" s="9"/>
      <c r="I386" s="4"/>
      <c r="J386" s="4"/>
      <c r="K386" s="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6">
        <v>386.0</v>
      </c>
      <c r="B387" s="8"/>
      <c r="C387" s="8"/>
      <c r="D387" s="8"/>
      <c r="E387" s="8"/>
      <c r="F387" s="9"/>
      <c r="G387" s="8"/>
      <c r="H387" s="9"/>
      <c r="I387" s="4"/>
      <c r="J387" s="4"/>
      <c r="K387" s="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6">
        <v>387.0</v>
      </c>
      <c r="B388" s="8"/>
      <c r="C388" s="8"/>
      <c r="D388" s="8"/>
      <c r="E388" s="8"/>
      <c r="F388" s="9"/>
      <c r="G388" s="8"/>
      <c r="H388" s="9"/>
      <c r="I388" s="4"/>
      <c r="J388" s="4"/>
      <c r="K388" s="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6">
        <v>388.0</v>
      </c>
      <c r="B389" s="8"/>
      <c r="C389" s="8"/>
      <c r="D389" s="8"/>
      <c r="E389" s="8"/>
      <c r="F389" s="9"/>
      <c r="G389" s="8"/>
      <c r="H389" s="9"/>
      <c r="I389" s="4"/>
      <c r="J389" s="4"/>
      <c r="K389" s="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6">
        <v>389.0</v>
      </c>
      <c r="B390" s="8"/>
      <c r="C390" s="8"/>
      <c r="D390" s="8"/>
      <c r="E390" s="8"/>
      <c r="F390" s="9"/>
      <c r="G390" s="8"/>
      <c r="H390" s="9"/>
      <c r="I390" s="4"/>
      <c r="J390" s="4"/>
      <c r="K390" s="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6">
        <v>390.0</v>
      </c>
      <c r="B391" s="47"/>
      <c r="C391" s="47"/>
      <c r="D391" s="47"/>
      <c r="E391" s="47"/>
      <c r="F391" s="9"/>
      <c r="G391" s="8"/>
      <c r="H391" s="9"/>
      <c r="I391" s="4"/>
      <c r="J391" s="4"/>
      <c r="K391" s="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6">
        <v>391.0</v>
      </c>
      <c r="B392" s="47"/>
      <c r="C392" s="47"/>
      <c r="D392" s="47"/>
      <c r="E392" s="47"/>
      <c r="F392" s="9"/>
      <c r="G392" s="8"/>
      <c r="H392" s="9"/>
      <c r="I392" s="4"/>
      <c r="J392" s="4"/>
      <c r="K392" s="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6">
        <v>392.0</v>
      </c>
      <c r="B393" s="47"/>
      <c r="C393" s="47"/>
      <c r="D393" s="47"/>
      <c r="E393" s="47"/>
      <c r="F393" s="9"/>
      <c r="G393" s="8"/>
      <c r="H393" s="9"/>
      <c r="I393" s="4"/>
      <c r="J393" s="4"/>
      <c r="K393" s="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6">
        <v>393.0</v>
      </c>
      <c r="B394" s="47"/>
      <c r="C394" s="47"/>
      <c r="D394" s="47"/>
      <c r="E394" s="47"/>
      <c r="F394" s="9"/>
      <c r="G394" s="8"/>
      <c r="H394" s="9"/>
      <c r="I394" s="4"/>
      <c r="J394" s="4"/>
      <c r="K394" s="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6">
        <v>394.0</v>
      </c>
      <c r="B395" s="47"/>
      <c r="C395" s="47"/>
      <c r="D395" s="47"/>
      <c r="E395" s="47"/>
      <c r="F395" s="9"/>
      <c r="G395" s="8"/>
      <c r="H395" s="9"/>
      <c r="I395" s="4"/>
      <c r="J395" s="4"/>
      <c r="K395" s="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6">
        <v>395.0</v>
      </c>
      <c r="B396" s="47"/>
      <c r="C396" s="47"/>
      <c r="D396" s="47"/>
      <c r="E396" s="47"/>
      <c r="F396" s="9"/>
      <c r="G396" s="8"/>
      <c r="H396" s="9"/>
      <c r="I396" s="4"/>
      <c r="J396" s="4"/>
      <c r="K396" s="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6">
        <v>396.0</v>
      </c>
      <c r="B397" s="47"/>
      <c r="C397" s="47"/>
      <c r="D397" s="47"/>
      <c r="E397" s="47"/>
      <c r="F397" s="9"/>
      <c r="G397" s="8"/>
      <c r="H397" s="9"/>
      <c r="I397" s="4"/>
      <c r="J397" s="4"/>
      <c r="K397" s="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6">
        <v>397.0</v>
      </c>
      <c r="B398" s="47"/>
      <c r="C398" s="47"/>
      <c r="D398" s="47"/>
      <c r="E398" s="47"/>
      <c r="F398" s="9"/>
      <c r="G398" s="8"/>
      <c r="H398" s="9"/>
      <c r="I398" s="4"/>
      <c r="J398" s="4"/>
      <c r="K398" s="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6">
        <v>398.0</v>
      </c>
      <c r="B399" s="47"/>
      <c r="C399" s="47"/>
      <c r="D399" s="47"/>
      <c r="E399" s="47"/>
      <c r="F399" s="9"/>
      <c r="G399" s="8"/>
      <c r="H399" s="9"/>
      <c r="I399" s="4"/>
      <c r="J399" s="4"/>
      <c r="K399" s="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6">
        <v>399.0</v>
      </c>
      <c r="B400" s="47"/>
      <c r="C400" s="47"/>
      <c r="D400" s="47"/>
      <c r="E400" s="47"/>
      <c r="F400" s="9"/>
      <c r="G400" s="8"/>
      <c r="H400" s="9"/>
      <c r="I400" s="4"/>
      <c r="J400" s="4"/>
      <c r="K400" s="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6">
        <v>400.0</v>
      </c>
      <c r="B401" s="47"/>
      <c r="C401" s="47"/>
      <c r="D401" s="47"/>
      <c r="E401" s="47"/>
      <c r="F401" s="9"/>
      <c r="G401" s="8"/>
      <c r="H401" s="16"/>
      <c r="I401" s="4"/>
      <c r="J401" s="4"/>
      <c r="K401" s="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6">
        <v>401.0</v>
      </c>
      <c r="B402" s="47"/>
      <c r="C402" s="47"/>
      <c r="D402" s="47"/>
      <c r="E402" s="47"/>
      <c r="F402" s="9"/>
      <c r="G402" s="8"/>
      <c r="H402" s="8"/>
      <c r="I402" s="4"/>
      <c r="J402" s="4"/>
      <c r="K402" s="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6">
        <v>402.0</v>
      </c>
      <c r="B403" s="47"/>
      <c r="C403" s="47"/>
      <c r="D403" s="47"/>
      <c r="E403" s="47"/>
      <c r="F403" s="9"/>
      <c r="G403" s="8"/>
      <c r="H403" s="8"/>
      <c r="I403" s="4"/>
      <c r="J403" s="4"/>
      <c r="K403" s="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6">
        <v>403.0</v>
      </c>
      <c r="B404" s="47"/>
      <c r="C404" s="47"/>
      <c r="D404" s="47"/>
      <c r="E404" s="47"/>
      <c r="F404" s="9"/>
      <c r="G404" s="8"/>
      <c r="H404" s="8"/>
      <c r="I404" s="4"/>
      <c r="J404" s="4"/>
      <c r="K404" s="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6">
        <v>404.0</v>
      </c>
      <c r="B405" s="47"/>
      <c r="C405" s="47"/>
      <c r="D405" s="47"/>
      <c r="E405" s="47"/>
      <c r="F405" s="9"/>
      <c r="G405" s="8"/>
      <c r="H405" s="8"/>
      <c r="I405" s="4"/>
      <c r="J405" s="4"/>
      <c r="K405" s="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6">
        <v>405.0</v>
      </c>
      <c r="B406" s="47"/>
      <c r="C406" s="47"/>
      <c r="D406" s="47"/>
      <c r="E406" s="47"/>
      <c r="F406" s="9"/>
      <c r="G406" s="8"/>
      <c r="H406" s="8"/>
      <c r="I406" s="4"/>
      <c r="J406" s="4"/>
      <c r="K406" s="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6">
        <v>406.0</v>
      </c>
      <c r="B407" s="47"/>
      <c r="C407" s="47"/>
      <c r="D407" s="47"/>
      <c r="E407" s="47"/>
      <c r="F407" s="9"/>
      <c r="G407" s="8"/>
      <c r="H407" s="8"/>
      <c r="I407" s="4"/>
      <c r="J407" s="4"/>
      <c r="K407" s="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6">
        <v>407.0</v>
      </c>
      <c r="B408" s="47"/>
      <c r="C408" s="47"/>
      <c r="D408" s="47"/>
      <c r="E408" s="47"/>
      <c r="F408" s="9"/>
      <c r="G408" s="8"/>
      <c r="H408" s="8"/>
      <c r="I408" s="4"/>
      <c r="J408" s="4"/>
      <c r="K408" s="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6">
        <v>408.0</v>
      </c>
      <c r="B409" s="47"/>
      <c r="C409" s="47"/>
      <c r="D409" s="47"/>
      <c r="E409" s="47"/>
      <c r="F409" s="9"/>
      <c r="G409" s="8"/>
      <c r="H409" s="8"/>
      <c r="I409" s="4"/>
      <c r="J409" s="4"/>
      <c r="K409" s="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6">
        <v>409.0</v>
      </c>
      <c r="B410" s="47"/>
      <c r="C410" s="47"/>
      <c r="D410" s="47"/>
      <c r="E410" s="47"/>
      <c r="F410" s="9"/>
      <c r="G410" s="8"/>
      <c r="H410" s="8"/>
      <c r="I410" s="4"/>
      <c r="J410" s="4"/>
      <c r="K410" s="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6">
        <v>410.0</v>
      </c>
      <c r="B411" s="47"/>
      <c r="C411" s="47"/>
      <c r="D411" s="47"/>
      <c r="E411" s="47"/>
      <c r="F411" s="9"/>
      <c r="G411" s="8"/>
      <c r="H411" s="8"/>
      <c r="I411" s="4"/>
      <c r="J411" s="4"/>
      <c r="K411" s="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6">
        <v>411.0</v>
      </c>
      <c r="B412" s="47"/>
      <c r="C412" s="47"/>
      <c r="D412" s="47"/>
      <c r="E412" s="47"/>
      <c r="F412" s="9"/>
      <c r="G412" s="8"/>
      <c r="H412" s="8"/>
      <c r="I412" s="4"/>
      <c r="J412" s="4"/>
      <c r="K412" s="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6">
        <v>412.0</v>
      </c>
      <c r="B413" s="47"/>
      <c r="C413" s="47"/>
      <c r="D413" s="47"/>
      <c r="E413" s="47"/>
      <c r="F413" s="9"/>
      <c r="G413" s="8"/>
      <c r="H413" s="8"/>
      <c r="I413" s="4"/>
      <c r="J413" s="4"/>
      <c r="K413" s="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6">
        <v>413.0</v>
      </c>
      <c r="B414" s="47"/>
      <c r="C414" s="47"/>
      <c r="D414" s="47"/>
      <c r="E414" s="47"/>
      <c r="F414" s="9"/>
      <c r="G414" s="8"/>
      <c r="H414" s="8"/>
      <c r="I414" s="4"/>
      <c r="J414" s="4"/>
      <c r="K414" s="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6">
        <v>414.0</v>
      </c>
      <c r="B415" s="47"/>
      <c r="C415" s="47"/>
      <c r="D415" s="47"/>
      <c r="E415" s="47"/>
      <c r="F415" s="9"/>
      <c r="G415" s="8"/>
      <c r="H415" s="8"/>
      <c r="I415" s="4"/>
      <c r="J415" s="4"/>
      <c r="K415" s="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6">
        <v>415.0</v>
      </c>
      <c r="B416" s="47"/>
      <c r="C416" s="47"/>
      <c r="D416" s="47"/>
      <c r="E416" s="47"/>
      <c r="F416" s="9"/>
      <c r="G416" s="8"/>
      <c r="H416" s="8"/>
      <c r="I416" s="4"/>
      <c r="J416" s="4"/>
      <c r="K416" s="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6">
        <v>416.0</v>
      </c>
      <c r="B417" s="47"/>
      <c r="C417" s="47"/>
      <c r="D417" s="47"/>
      <c r="E417" s="47"/>
      <c r="F417" s="9"/>
      <c r="G417" s="8"/>
      <c r="H417" s="8"/>
      <c r="I417" s="4"/>
      <c r="J417" s="4"/>
      <c r="K417" s="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6">
        <v>417.0</v>
      </c>
      <c r="B418" s="47"/>
      <c r="C418" s="47"/>
      <c r="D418" s="47"/>
      <c r="E418" s="47"/>
      <c r="F418" s="9"/>
      <c r="G418" s="8"/>
      <c r="H418" s="8"/>
      <c r="I418" s="4"/>
      <c r="J418" s="4"/>
      <c r="K418" s="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6">
        <v>418.0</v>
      </c>
      <c r="B419" s="47"/>
      <c r="C419" s="47"/>
      <c r="D419" s="47"/>
      <c r="E419" s="47"/>
      <c r="F419" s="9"/>
      <c r="G419" s="8"/>
      <c r="H419" s="8"/>
      <c r="I419" s="4"/>
      <c r="J419" s="4"/>
      <c r="K419" s="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6">
        <v>419.0</v>
      </c>
      <c r="B420" s="47"/>
      <c r="C420" s="47"/>
      <c r="D420" s="47"/>
      <c r="E420" s="47"/>
      <c r="F420" s="9"/>
      <c r="G420" s="8"/>
      <c r="H420" s="8"/>
      <c r="I420" s="4"/>
      <c r="J420" s="4"/>
      <c r="K420" s="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6">
        <v>420.0</v>
      </c>
      <c r="B421" s="47"/>
      <c r="C421" s="47"/>
      <c r="D421" s="47"/>
      <c r="E421" s="47"/>
      <c r="F421" s="9"/>
      <c r="G421" s="8"/>
      <c r="H421" s="8"/>
      <c r="I421" s="4"/>
      <c r="J421" s="4"/>
      <c r="K421" s="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6">
        <v>421.0</v>
      </c>
      <c r="B422" s="47"/>
      <c r="C422" s="47"/>
      <c r="D422" s="47"/>
      <c r="E422" s="47"/>
      <c r="F422" s="9"/>
      <c r="G422" s="8"/>
      <c r="H422" s="8"/>
      <c r="I422" s="4"/>
      <c r="J422" s="4"/>
      <c r="K422" s="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6">
        <v>422.0</v>
      </c>
      <c r="B423" s="47"/>
      <c r="C423" s="47"/>
      <c r="D423" s="47"/>
      <c r="E423" s="47"/>
      <c r="F423" s="9"/>
      <c r="G423" s="8"/>
      <c r="H423" s="47"/>
      <c r="I423" s="4"/>
      <c r="J423" s="4"/>
      <c r="K423" s="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6">
        <v>423.0</v>
      </c>
      <c r="B424" s="47"/>
      <c r="C424" s="47"/>
      <c r="D424" s="47"/>
      <c r="E424" s="47"/>
      <c r="F424" s="9"/>
      <c r="G424" s="8"/>
      <c r="H424" s="47"/>
      <c r="I424" s="4"/>
      <c r="J424" s="4"/>
      <c r="K424" s="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6">
        <v>424.0</v>
      </c>
      <c r="B425" s="47"/>
      <c r="C425" s="47"/>
      <c r="D425" s="47"/>
      <c r="E425" s="47"/>
      <c r="F425" s="9"/>
      <c r="G425" s="8"/>
      <c r="H425" s="47"/>
      <c r="I425" s="4"/>
      <c r="J425" s="4"/>
      <c r="K425" s="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6">
        <v>425.0</v>
      </c>
      <c r="B426" s="47"/>
      <c r="C426" s="47"/>
      <c r="D426" s="47"/>
      <c r="E426" s="47"/>
      <c r="F426" s="9"/>
      <c r="G426" s="8"/>
      <c r="H426" s="47"/>
      <c r="I426" s="4"/>
      <c r="J426" s="4"/>
      <c r="K426" s="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6">
        <v>426.0</v>
      </c>
      <c r="B427" s="47"/>
      <c r="C427" s="47"/>
      <c r="D427" s="47"/>
      <c r="E427" s="47"/>
      <c r="F427" s="9"/>
      <c r="G427" s="8"/>
      <c r="H427" s="47"/>
      <c r="I427" s="4"/>
      <c r="J427" s="4"/>
      <c r="K427" s="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6">
        <v>427.0</v>
      </c>
      <c r="B428" s="47"/>
      <c r="C428" s="47"/>
      <c r="D428" s="47"/>
      <c r="E428" s="47"/>
      <c r="F428" s="9"/>
      <c r="G428" s="8"/>
      <c r="H428" s="47"/>
      <c r="I428" s="4"/>
      <c r="J428" s="4"/>
      <c r="K428" s="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6">
        <v>428.0</v>
      </c>
      <c r="B429" s="47"/>
      <c r="C429" s="47"/>
      <c r="D429" s="47"/>
      <c r="E429" s="47"/>
      <c r="F429" s="9"/>
      <c r="G429" s="8"/>
      <c r="H429" s="47"/>
      <c r="I429" s="4"/>
      <c r="J429" s="4"/>
      <c r="K429" s="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6">
        <v>429.0</v>
      </c>
      <c r="B430" s="47"/>
      <c r="C430" s="47"/>
      <c r="D430" s="47"/>
      <c r="E430" s="47"/>
      <c r="F430" s="9"/>
      <c r="G430" s="8"/>
      <c r="H430" s="47"/>
      <c r="I430" s="4"/>
      <c r="J430" s="4"/>
      <c r="K430" s="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6">
        <v>430.0</v>
      </c>
      <c r="B431" s="47"/>
      <c r="C431" s="47"/>
      <c r="D431" s="47"/>
      <c r="E431" s="47"/>
      <c r="F431" s="9"/>
      <c r="G431" s="8"/>
      <c r="H431" s="47"/>
      <c r="I431" s="4"/>
      <c r="J431" s="4"/>
      <c r="K431" s="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6">
        <v>431.0</v>
      </c>
      <c r="B432" s="47"/>
      <c r="C432" s="47"/>
      <c r="D432" s="47"/>
      <c r="E432" s="47"/>
      <c r="F432" s="9"/>
      <c r="G432" s="8"/>
      <c r="H432" s="47"/>
      <c r="I432" s="4"/>
      <c r="J432" s="4"/>
      <c r="K432" s="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6">
        <v>432.0</v>
      </c>
      <c r="B433" s="47"/>
      <c r="C433" s="47"/>
      <c r="D433" s="47"/>
      <c r="E433" s="47"/>
      <c r="F433" s="9"/>
      <c r="G433" s="8"/>
      <c r="H433" s="47"/>
      <c r="I433" s="4"/>
      <c r="J433" s="4"/>
      <c r="K433" s="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6">
        <v>433.0</v>
      </c>
      <c r="B434" s="47"/>
      <c r="C434" s="47"/>
      <c r="D434" s="47"/>
      <c r="E434" s="47"/>
      <c r="F434" s="9"/>
      <c r="G434" s="8"/>
      <c r="H434" s="47"/>
      <c r="I434" s="4"/>
      <c r="J434" s="4"/>
      <c r="K434" s="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6">
        <v>434.0</v>
      </c>
      <c r="B435" s="47"/>
      <c r="C435" s="47"/>
      <c r="D435" s="47"/>
      <c r="E435" s="47"/>
      <c r="F435" s="9"/>
      <c r="G435" s="8"/>
      <c r="H435" s="47"/>
      <c r="I435" s="4"/>
      <c r="J435" s="4"/>
      <c r="K435" s="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6">
        <v>435.0</v>
      </c>
      <c r="B436" s="47"/>
      <c r="C436" s="47"/>
      <c r="D436" s="47"/>
      <c r="E436" s="47"/>
      <c r="F436" s="9"/>
      <c r="G436" s="8"/>
      <c r="H436" s="47"/>
      <c r="I436" s="4"/>
      <c r="J436" s="4"/>
      <c r="K436" s="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6">
        <v>436.0</v>
      </c>
      <c r="B437" s="47"/>
      <c r="C437" s="47"/>
      <c r="D437" s="47"/>
      <c r="E437" s="47"/>
      <c r="F437" s="9"/>
      <c r="G437" s="8"/>
      <c r="H437" s="47"/>
      <c r="I437" s="4"/>
      <c r="J437" s="4"/>
      <c r="K437" s="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6">
        <v>437.0</v>
      </c>
      <c r="B438" s="47"/>
      <c r="C438" s="47"/>
      <c r="D438" s="47"/>
      <c r="E438" s="47"/>
      <c r="F438" s="9"/>
      <c r="G438" s="8"/>
      <c r="H438" s="47"/>
      <c r="I438" s="4"/>
      <c r="J438" s="4"/>
      <c r="K438" s="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6">
        <v>438.0</v>
      </c>
      <c r="B439" s="47"/>
      <c r="C439" s="47"/>
      <c r="D439" s="47"/>
      <c r="E439" s="47"/>
      <c r="F439" s="9"/>
      <c r="G439" s="8"/>
      <c r="H439" s="47"/>
      <c r="I439" s="4"/>
      <c r="J439" s="4"/>
      <c r="K439" s="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6">
        <v>439.0</v>
      </c>
      <c r="B440" s="47"/>
      <c r="C440" s="47"/>
      <c r="D440" s="47"/>
      <c r="E440" s="47"/>
      <c r="F440" s="9"/>
      <c r="G440" s="8"/>
      <c r="H440" s="47"/>
      <c r="I440" s="4"/>
      <c r="J440" s="4"/>
      <c r="K440" s="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6">
        <v>440.0</v>
      </c>
      <c r="B441" s="47"/>
      <c r="C441" s="47"/>
      <c r="D441" s="47"/>
      <c r="E441" s="47"/>
      <c r="F441" s="9"/>
      <c r="G441" s="8"/>
      <c r="H441" s="47"/>
      <c r="I441" s="4"/>
      <c r="J441" s="4"/>
      <c r="K441" s="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6">
        <v>441.0</v>
      </c>
      <c r="B442" s="47"/>
      <c r="C442" s="47"/>
      <c r="D442" s="47"/>
      <c r="E442" s="47"/>
      <c r="F442" s="9"/>
      <c r="G442" s="8"/>
      <c r="H442" s="47"/>
      <c r="I442" s="4"/>
      <c r="J442" s="4"/>
      <c r="K442" s="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6">
        <v>442.0</v>
      </c>
      <c r="B443" s="47"/>
      <c r="C443" s="47"/>
      <c r="D443" s="47"/>
      <c r="E443" s="47"/>
      <c r="F443" s="9"/>
      <c r="G443" s="8"/>
      <c r="H443" s="47"/>
      <c r="I443" s="4"/>
      <c r="J443" s="4"/>
      <c r="K443" s="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6">
        <v>443.0</v>
      </c>
      <c r="B444" s="47"/>
      <c r="C444" s="47"/>
      <c r="D444" s="47"/>
      <c r="E444" s="47"/>
      <c r="F444" s="9"/>
      <c r="G444" s="8"/>
      <c r="H444" s="47"/>
      <c r="I444" s="4"/>
      <c r="J444" s="4"/>
      <c r="K444" s="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6">
        <v>444.0</v>
      </c>
      <c r="B445" s="47"/>
      <c r="C445" s="47"/>
      <c r="D445" s="47"/>
      <c r="E445" s="47"/>
      <c r="F445" s="9"/>
      <c r="G445" s="8"/>
      <c r="H445" s="47"/>
      <c r="I445" s="4"/>
      <c r="J445" s="4"/>
      <c r="K445" s="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6">
        <v>445.0</v>
      </c>
      <c r="B446" s="47"/>
      <c r="C446" s="47"/>
      <c r="D446" s="47"/>
      <c r="E446" s="47"/>
      <c r="F446" s="9"/>
      <c r="G446" s="8"/>
      <c r="H446" s="47"/>
      <c r="I446" s="4"/>
      <c r="J446" s="4"/>
      <c r="K446" s="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6">
        <v>446.0</v>
      </c>
      <c r="B447" s="47"/>
      <c r="C447" s="47"/>
      <c r="D447" s="47"/>
      <c r="E447" s="47"/>
      <c r="F447" s="9"/>
      <c r="G447" s="8"/>
      <c r="H447" s="47"/>
      <c r="I447" s="4"/>
      <c r="J447" s="4"/>
      <c r="K447" s="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6">
        <v>447.0</v>
      </c>
      <c r="B448" s="47"/>
      <c r="C448" s="47"/>
      <c r="D448" s="47"/>
      <c r="E448" s="47"/>
      <c r="F448" s="9"/>
      <c r="G448" s="8"/>
      <c r="H448" s="47"/>
      <c r="I448" s="4"/>
      <c r="J448" s="4"/>
      <c r="K448" s="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6">
        <v>448.0</v>
      </c>
      <c r="B449" s="47"/>
      <c r="C449" s="47"/>
      <c r="D449" s="47"/>
      <c r="E449" s="47"/>
      <c r="F449" s="9"/>
      <c r="G449" s="8"/>
      <c r="H449" s="47"/>
      <c r="I449" s="4"/>
      <c r="J449" s="4"/>
      <c r="K449" s="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6">
        <v>449.0</v>
      </c>
      <c r="B450" s="47"/>
      <c r="C450" s="47"/>
      <c r="D450" s="47"/>
      <c r="E450" s="47"/>
      <c r="F450" s="9"/>
      <c r="G450" s="8"/>
      <c r="H450" s="47"/>
      <c r="I450" s="4"/>
      <c r="J450" s="4"/>
      <c r="K450" s="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6">
        <v>450.0</v>
      </c>
      <c r="B451" s="47"/>
      <c r="C451" s="47"/>
      <c r="D451" s="47"/>
      <c r="E451" s="47"/>
      <c r="F451" s="9"/>
      <c r="G451" s="8"/>
      <c r="H451" s="47"/>
      <c r="I451" s="4"/>
      <c r="J451" s="4"/>
      <c r="K451" s="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6">
        <v>451.0</v>
      </c>
      <c r="B452" s="47"/>
      <c r="C452" s="47"/>
      <c r="D452" s="47"/>
      <c r="E452" s="47"/>
      <c r="F452" s="9"/>
      <c r="G452" s="8"/>
      <c r="H452" s="47"/>
      <c r="I452" s="4"/>
      <c r="J452" s="4"/>
      <c r="K452" s="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6">
        <v>452.0</v>
      </c>
      <c r="B453" s="47"/>
      <c r="C453" s="47"/>
      <c r="D453" s="47"/>
      <c r="E453" s="47"/>
      <c r="F453" s="9"/>
      <c r="G453" s="8"/>
      <c r="H453" s="47"/>
      <c r="I453" s="4"/>
      <c r="J453" s="4"/>
      <c r="K453" s="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6">
        <v>453.0</v>
      </c>
      <c r="B454" s="47"/>
      <c r="C454" s="47"/>
      <c r="D454" s="47"/>
      <c r="E454" s="47"/>
      <c r="F454" s="9"/>
      <c r="G454" s="8"/>
      <c r="H454" s="47"/>
      <c r="I454" s="4"/>
      <c r="J454" s="4"/>
      <c r="K454" s="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6">
        <v>454.0</v>
      </c>
      <c r="B455" s="47"/>
      <c r="C455" s="47"/>
      <c r="D455" s="47"/>
      <c r="E455" s="47"/>
      <c r="F455" s="9"/>
      <c r="G455" s="8"/>
      <c r="H455" s="47"/>
      <c r="I455" s="4"/>
      <c r="J455" s="4"/>
      <c r="K455" s="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6">
        <v>455.0</v>
      </c>
      <c r="B456" s="47"/>
      <c r="C456" s="47"/>
      <c r="D456" s="47"/>
      <c r="E456" s="47"/>
      <c r="F456" s="9"/>
      <c r="G456" s="8"/>
      <c r="H456" s="47"/>
      <c r="I456" s="4"/>
      <c r="J456" s="4"/>
      <c r="K456" s="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6">
        <v>456.0</v>
      </c>
      <c r="B457" s="47"/>
      <c r="C457" s="47"/>
      <c r="D457" s="47"/>
      <c r="E457" s="47"/>
      <c r="F457" s="9"/>
      <c r="G457" s="8"/>
      <c r="H457" s="47"/>
      <c r="I457" s="4"/>
      <c r="J457" s="4"/>
      <c r="K457" s="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6">
        <v>457.0</v>
      </c>
      <c r="B458" s="47"/>
      <c r="C458" s="47"/>
      <c r="D458" s="47"/>
      <c r="E458" s="47"/>
      <c r="F458" s="9"/>
      <c r="G458" s="8"/>
      <c r="H458" s="47"/>
      <c r="I458" s="4"/>
      <c r="J458" s="4"/>
      <c r="K458" s="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6">
        <v>458.0</v>
      </c>
      <c r="B459" s="47"/>
      <c r="C459" s="47"/>
      <c r="D459" s="47"/>
      <c r="E459" s="47"/>
      <c r="F459" s="9"/>
      <c r="G459" s="8"/>
      <c r="H459" s="47"/>
      <c r="I459" s="4"/>
      <c r="J459" s="4"/>
      <c r="K459" s="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6">
        <v>459.0</v>
      </c>
      <c r="B460" s="47"/>
      <c r="C460" s="47"/>
      <c r="D460" s="47"/>
      <c r="E460" s="47"/>
      <c r="F460" s="9"/>
      <c r="G460" s="8"/>
      <c r="H460" s="47"/>
      <c r="I460" s="4"/>
      <c r="J460" s="4"/>
      <c r="K460" s="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6">
        <v>460.0</v>
      </c>
      <c r="B461" s="47"/>
      <c r="C461" s="47"/>
      <c r="D461" s="47"/>
      <c r="E461" s="47"/>
      <c r="F461" s="9"/>
      <c r="G461" s="8"/>
      <c r="H461" s="47"/>
      <c r="I461" s="4"/>
      <c r="J461" s="4"/>
      <c r="K461" s="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6">
        <v>461.0</v>
      </c>
      <c r="B462" s="47"/>
      <c r="C462" s="47"/>
      <c r="D462" s="47"/>
      <c r="E462" s="47"/>
      <c r="F462" s="9"/>
      <c r="G462" s="8"/>
      <c r="H462" s="47"/>
      <c r="I462" s="4"/>
      <c r="J462" s="4"/>
      <c r="K462" s="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6">
        <v>462.0</v>
      </c>
      <c r="B463" s="47"/>
      <c r="C463" s="47"/>
      <c r="D463" s="47"/>
      <c r="E463" s="47"/>
      <c r="F463" s="9"/>
      <c r="G463" s="8"/>
      <c r="H463" s="47"/>
      <c r="I463" s="4"/>
      <c r="J463" s="4"/>
      <c r="K463" s="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6">
        <v>463.0</v>
      </c>
      <c r="B464" s="47"/>
      <c r="C464" s="47"/>
      <c r="D464" s="47"/>
      <c r="E464" s="47"/>
      <c r="F464" s="9"/>
      <c r="G464" s="8"/>
      <c r="H464" s="47"/>
      <c r="I464" s="4"/>
      <c r="J464" s="4"/>
      <c r="K464" s="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6">
        <v>464.0</v>
      </c>
      <c r="B465" s="47"/>
      <c r="C465" s="47"/>
      <c r="D465" s="47"/>
      <c r="E465" s="47"/>
      <c r="F465" s="9"/>
      <c r="G465" s="8"/>
      <c r="H465" s="47"/>
      <c r="I465" s="4"/>
      <c r="J465" s="4"/>
      <c r="K465" s="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6">
        <v>465.0</v>
      </c>
      <c r="B466" s="47"/>
      <c r="C466" s="47"/>
      <c r="D466" s="47"/>
      <c r="E466" s="47"/>
      <c r="F466" s="9"/>
      <c r="G466" s="8"/>
      <c r="H466" s="47"/>
      <c r="I466" s="4"/>
      <c r="J466" s="4"/>
      <c r="K466" s="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6">
        <v>466.0</v>
      </c>
      <c r="B467" s="47"/>
      <c r="C467" s="47"/>
      <c r="D467" s="47"/>
      <c r="E467" s="47"/>
      <c r="F467" s="9"/>
      <c r="G467" s="8"/>
      <c r="H467" s="47"/>
      <c r="I467" s="4"/>
      <c r="J467" s="4"/>
      <c r="K467" s="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6">
        <v>467.0</v>
      </c>
      <c r="B468" s="47"/>
      <c r="C468" s="47"/>
      <c r="D468" s="47"/>
      <c r="E468" s="47"/>
      <c r="F468" s="9"/>
      <c r="G468" s="8"/>
      <c r="H468" s="47"/>
      <c r="I468" s="4"/>
      <c r="J468" s="4"/>
      <c r="K468" s="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6">
        <v>468.0</v>
      </c>
      <c r="B469" s="47"/>
      <c r="C469" s="47"/>
      <c r="D469" s="47"/>
      <c r="E469" s="47"/>
      <c r="F469" s="9"/>
      <c r="G469" s="8"/>
      <c r="H469" s="47"/>
      <c r="I469" s="4"/>
      <c r="J469" s="4"/>
      <c r="K469" s="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6">
        <v>469.0</v>
      </c>
      <c r="B470" s="47"/>
      <c r="C470" s="47"/>
      <c r="D470" s="47"/>
      <c r="E470" s="47"/>
      <c r="F470" s="9"/>
      <c r="G470" s="8"/>
      <c r="H470" s="47"/>
      <c r="I470" s="4"/>
      <c r="J470" s="4"/>
      <c r="K470" s="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6">
        <v>470.0</v>
      </c>
      <c r="B471" s="47"/>
      <c r="C471" s="47"/>
      <c r="D471" s="47"/>
      <c r="E471" s="47"/>
      <c r="F471" s="9"/>
      <c r="G471" s="8"/>
      <c r="H471" s="47"/>
      <c r="I471" s="4"/>
      <c r="J471" s="4"/>
      <c r="K471" s="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6">
        <v>471.0</v>
      </c>
      <c r="B472" s="47"/>
      <c r="C472" s="47"/>
      <c r="D472" s="47"/>
      <c r="E472" s="47"/>
      <c r="F472" s="9"/>
      <c r="G472" s="8"/>
      <c r="H472" s="47"/>
      <c r="I472" s="4"/>
      <c r="J472" s="4"/>
      <c r="K472" s="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6">
        <v>472.0</v>
      </c>
      <c r="B473" s="47"/>
      <c r="C473" s="47"/>
      <c r="D473" s="47"/>
      <c r="E473" s="47"/>
      <c r="F473" s="9"/>
      <c r="G473" s="8"/>
      <c r="H473" s="47"/>
      <c r="I473" s="4"/>
      <c r="J473" s="4"/>
      <c r="K473" s="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6">
        <v>473.0</v>
      </c>
      <c r="B474" s="47"/>
      <c r="C474" s="47"/>
      <c r="D474" s="47"/>
      <c r="E474" s="47"/>
      <c r="F474" s="9"/>
      <c r="G474" s="8"/>
      <c r="H474" s="47"/>
      <c r="I474" s="4"/>
      <c r="J474" s="4"/>
      <c r="K474" s="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6">
        <v>474.0</v>
      </c>
      <c r="B475" s="47"/>
      <c r="C475" s="47"/>
      <c r="D475" s="47"/>
      <c r="E475" s="47"/>
      <c r="F475" s="9"/>
      <c r="G475" s="8"/>
      <c r="H475" s="47"/>
      <c r="I475" s="4"/>
      <c r="J475" s="4"/>
      <c r="K475" s="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6">
        <v>475.0</v>
      </c>
      <c r="B476" s="47"/>
      <c r="C476" s="47"/>
      <c r="D476" s="47"/>
      <c r="E476" s="47"/>
      <c r="F476" s="9"/>
      <c r="G476" s="8"/>
      <c r="H476" s="47"/>
      <c r="I476" s="4"/>
      <c r="J476" s="4"/>
      <c r="K476" s="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6">
        <v>476.0</v>
      </c>
      <c r="B477" s="47"/>
      <c r="C477" s="47"/>
      <c r="D477" s="47"/>
      <c r="E477" s="47"/>
      <c r="F477" s="9"/>
      <c r="G477" s="8"/>
      <c r="H477" s="47"/>
      <c r="I477" s="4"/>
      <c r="J477" s="4"/>
      <c r="K477" s="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6">
        <v>477.0</v>
      </c>
      <c r="B478" s="47"/>
      <c r="C478" s="47"/>
      <c r="D478" s="47"/>
      <c r="E478" s="47"/>
      <c r="F478" s="9"/>
      <c r="G478" s="8"/>
      <c r="H478" s="47"/>
      <c r="I478" s="4"/>
      <c r="J478" s="4"/>
      <c r="K478" s="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6">
        <v>478.0</v>
      </c>
      <c r="B479" s="47"/>
      <c r="C479" s="47"/>
      <c r="D479" s="47"/>
      <c r="E479" s="47"/>
      <c r="F479" s="9"/>
      <c r="G479" s="8"/>
      <c r="H479" s="47"/>
      <c r="I479" s="4"/>
      <c r="J479" s="4"/>
      <c r="K479" s="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6">
        <v>479.0</v>
      </c>
      <c r="B480" s="47"/>
      <c r="C480" s="47"/>
      <c r="D480" s="47"/>
      <c r="E480" s="47"/>
      <c r="F480" s="9"/>
      <c r="G480" s="8"/>
      <c r="H480" s="47"/>
      <c r="I480" s="4"/>
      <c r="J480" s="4"/>
      <c r="K480" s="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6">
        <v>480.0</v>
      </c>
      <c r="B481" s="47"/>
      <c r="C481" s="47"/>
      <c r="D481" s="47"/>
      <c r="E481" s="47"/>
      <c r="F481" s="9"/>
      <c r="G481" s="8"/>
      <c r="H481" s="47"/>
      <c r="I481" s="4"/>
      <c r="J481" s="4"/>
      <c r="K481" s="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6">
        <v>481.0</v>
      </c>
      <c r="B482" s="47"/>
      <c r="C482" s="47"/>
      <c r="D482" s="47"/>
      <c r="E482" s="47"/>
      <c r="F482" s="9"/>
      <c r="G482" s="8"/>
      <c r="H482" s="47"/>
      <c r="I482" s="4"/>
      <c r="J482" s="4"/>
      <c r="K482" s="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6">
        <v>482.0</v>
      </c>
      <c r="B483" s="47"/>
      <c r="C483" s="47"/>
      <c r="D483" s="47"/>
      <c r="E483" s="47"/>
      <c r="F483" s="9"/>
      <c r="G483" s="8"/>
      <c r="H483" s="47"/>
      <c r="I483" s="4"/>
      <c r="J483" s="4"/>
      <c r="K483" s="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6">
        <v>483.0</v>
      </c>
      <c r="B484" s="47"/>
      <c r="C484" s="47"/>
      <c r="D484" s="47"/>
      <c r="E484" s="47"/>
      <c r="F484" s="9"/>
      <c r="G484" s="8"/>
      <c r="H484" s="47"/>
      <c r="I484" s="4"/>
      <c r="J484" s="4"/>
      <c r="K484" s="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6">
        <v>484.0</v>
      </c>
      <c r="B485" s="47"/>
      <c r="C485" s="47"/>
      <c r="D485" s="47"/>
      <c r="E485" s="47"/>
      <c r="F485" s="9"/>
      <c r="G485" s="8"/>
      <c r="H485" s="47"/>
      <c r="I485" s="4"/>
      <c r="J485" s="4"/>
      <c r="K485" s="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6">
        <v>485.0</v>
      </c>
      <c r="B486" s="47"/>
      <c r="C486" s="47"/>
      <c r="D486" s="47"/>
      <c r="E486" s="47"/>
      <c r="F486" s="9"/>
      <c r="G486" s="8"/>
      <c r="H486" s="47"/>
      <c r="I486" s="4"/>
      <c r="J486" s="4"/>
      <c r="K486" s="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6">
        <v>486.0</v>
      </c>
      <c r="B487" s="47"/>
      <c r="C487" s="47"/>
      <c r="D487" s="47"/>
      <c r="E487" s="47"/>
      <c r="F487" s="9"/>
      <c r="G487" s="8"/>
      <c r="H487" s="47"/>
      <c r="I487" s="4"/>
      <c r="J487" s="4"/>
      <c r="K487" s="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6">
        <v>487.0</v>
      </c>
      <c r="B488" s="47"/>
      <c r="C488" s="47"/>
      <c r="D488" s="47"/>
      <c r="E488" s="47"/>
      <c r="F488" s="9"/>
      <c r="G488" s="8"/>
      <c r="H488" s="47"/>
      <c r="I488" s="4"/>
      <c r="J488" s="4"/>
      <c r="K488" s="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6">
        <v>488.0</v>
      </c>
      <c r="B489" s="47"/>
      <c r="C489" s="47"/>
      <c r="D489" s="47"/>
      <c r="E489" s="47"/>
      <c r="F489" s="9"/>
      <c r="G489" s="8"/>
      <c r="H489" s="47"/>
      <c r="I489" s="4"/>
      <c r="J489" s="4"/>
      <c r="K489" s="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6">
        <v>489.0</v>
      </c>
      <c r="B490" s="47"/>
      <c r="C490" s="47"/>
      <c r="D490" s="47"/>
      <c r="E490" s="47"/>
      <c r="F490" s="9"/>
      <c r="G490" s="8"/>
      <c r="H490" s="47"/>
      <c r="I490" s="4"/>
      <c r="J490" s="4"/>
      <c r="K490" s="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6">
        <v>490.0</v>
      </c>
      <c r="B491" s="47"/>
      <c r="C491" s="47"/>
      <c r="D491" s="47"/>
      <c r="E491" s="47"/>
      <c r="F491" s="9"/>
      <c r="G491" s="8"/>
      <c r="H491" s="47"/>
      <c r="I491" s="4"/>
      <c r="J491" s="4"/>
      <c r="K491" s="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6">
        <v>491.0</v>
      </c>
      <c r="B492" s="47"/>
      <c r="C492" s="47"/>
      <c r="D492" s="47"/>
      <c r="E492" s="47"/>
      <c r="F492" s="9"/>
      <c r="G492" s="8"/>
      <c r="H492" s="47"/>
      <c r="I492" s="4"/>
      <c r="J492" s="4"/>
      <c r="K492" s="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6">
        <v>492.0</v>
      </c>
      <c r="B493" s="47"/>
      <c r="C493" s="47"/>
      <c r="D493" s="47"/>
      <c r="E493" s="47"/>
      <c r="F493" s="9"/>
      <c r="G493" s="8"/>
      <c r="H493" s="47"/>
      <c r="I493" s="4"/>
      <c r="J493" s="4"/>
      <c r="K493" s="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6">
        <v>493.0</v>
      </c>
      <c r="B494" s="47"/>
      <c r="C494" s="47"/>
      <c r="D494" s="47"/>
      <c r="E494" s="47"/>
      <c r="F494" s="9"/>
      <c r="G494" s="8"/>
      <c r="H494" s="47"/>
      <c r="I494" s="4"/>
      <c r="J494" s="4"/>
      <c r="K494" s="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6">
        <v>494.0</v>
      </c>
      <c r="B495" s="47"/>
      <c r="C495" s="47"/>
      <c r="D495" s="47"/>
      <c r="E495" s="47"/>
      <c r="F495" s="9"/>
      <c r="G495" s="8"/>
      <c r="H495" s="47"/>
      <c r="I495" s="4"/>
      <c r="J495" s="4"/>
      <c r="K495" s="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6">
        <v>495.0</v>
      </c>
      <c r="B496" s="47"/>
      <c r="C496" s="47"/>
      <c r="D496" s="47"/>
      <c r="E496" s="47"/>
      <c r="F496" s="9"/>
      <c r="G496" s="8"/>
      <c r="H496" s="47"/>
      <c r="I496" s="4"/>
      <c r="J496" s="4"/>
      <c r="K496" s="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6">
        <v>496.0</v>
      </c>
      <c r="B497" s="47"/>
      <c r="C497" s="47"/>
      <c r="D497" s="47"/>
      <c r="E497" s="47"/>
      <c r="F497" s="9"/>
      <c r="G497" s="8"/>
      <c r="H497" s="47"/>
      <c r="I497" s="4"/>
      <c r="J497" s="4"/>
      <c r="K497" s="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6">
        <v>497.0</v>
      </c>
      <c r="B498" s="47"/>
      <c r="C498" s="47"/>
      <c r="D498" s="47"/>
      <c r="E498" s="47"/>
      <c r="F498" s="9"/>
      <c r="G498" s="8"/>
      <c r="H498" s="47"/>
      <c r="I498" s="4"/>
      <c r="J498" s="4"/>
      <c r="K498" s="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6">
        <v>498.0</v>
      </c>
      <c r="B499" s="47"/>
      <c r="C499" s="47"/>
      <c r="D499" s="47"/>
      <c r="E499" s="47"/>
      <c r="F499" s="9"/>
      <c r="G499" s="8"/>
      <c r="H499" s="47"/>
      <c r="I499" s="4"/>
      <c r="J499" s="4"/>
      <c r="K499" s="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6">
        <v>499.0</v>
      </c>
      <c r="B500" s="47"/>
      <c r="C500" s="47"/>
      <c r="D500" s="47"/>
      <c r="E500" s="47"/>
      <c r="F500" s="9"/>
      <c r="G500" s="8"/>
      <c r="H500" s="47"/>
      <c r="I500" s="4"/>
      <c r="J500" s="4"/>
      <c r="K500" s="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6">
        <v>500.0</v>
      </c>
      <c r="B501" s="47"/>
      <c r="C501" s="47"/>
      <c r="D501" s="47"/>
      <c r="E501" s="47"/>
      <c r="F501" s="9"/>
      <c r="G501" s="8"/>
      <c r="H501" s="47"/>
      <c r="I501" s="4"/>
      <c r="J501" s="4"/>
      <c r="K501" s="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6"/>
      <c r="B502" s="47"/>
      <c r="C502" s="47"/>
      <c r="D502" s="47"/>
      <c r="E502" s="47"/>
      <c r="F502" s="9"/>
      <c r="G502" s="8"/>
      <c r="H502" s="47"/>
      <c r="I502" s="4"/>
      <c r="J502" s="4"/>
      <c r="K502" s="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6"/>
      <c r="B503" s="47"/>
      <c r="C503" s="47"/>
      <c r="D503" s="47"/>
      <c r="E503" s="47"/>
      <c r="F503" s="9"/>
      <c r="G503" s="8"/>
      <c r="H503" s="47"/>
      <c r="I503" s="4"/>
      <c r="J503" s="4"/>
      <c r="K503" s="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7"/>
      <c r="B504" s="47"/>
      <c r="C504" s="47"/>
      <c r="D504" s="47"/>
      <c r="E504" s="47"/>
      <c r="F504" s="9"/>
      <c r="G504" s="8"/>
      <c r="H504" s="47"/>
      <c r="I504" s="4"/>
      <c r="J504" s="4"/>
      <c r="K504" s="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7"/>
      <c r="B505" s="47"/>
      <c r="C505" s="47"/>
      <c r="D505" s="47"/>
      <c r="E505" s="47"/>
      <c r="F505" s="9"/>
      <c r="G505" s="8"/>
      <c r="H505" s="47"/>
      <c r="I505" s="4"/>
      <c r="J505" s="4"/>
      <c r="K505" s="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7"/>
      <c r="B506" s="47"/>
      <c r="C506" s="47"/>
      <c r="D506" s="47"/>
      <c r="E506" s="47"/>
      <c r="F506" s="9"/>
      <c r="G506" s="8"/>
      <c r="H506" s="47"/>
      <c r="I506" s="4"/>
      <c r="J506" s="4"/>
      <c r="K506" s="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7"/>
      <c r="B507" s="47"/>
      <c r="C507" s="47"/>
      <c r="D507" s="47"/>
      <c r="E507" s="47"/>
      <c r="F507" s="9"/>
      <c r="G507" s="8"/>
      <c r="H507" s="47"/>
      <c r="I507" s="4"/>
      <c r="J507" s="4"/>
      <c r="K507" s="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7"/>
      <c r="B508" s="47"/>
      <c r="C508" s="47"/>
      <c r="D508" s="47"/>
      <c r="E508" s="47"/>
      <c r="F508" s="9"/>
      <c r="G508" s="8"/>
      <c r="H508" s="47"/>
      <c r="I508" s="4"/>
      <c r="J508" s="4"/>
      <c r="K508" s="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7"/>
      <c r="B509" s="47"/>
      <c r="C509" s="47"/>
      <c r="D509" s="47"/>
      <c r="E509" s="47"/>
      <c r="F509" s="9"/>
      <c r="G509" s="8"/>
      <c r="H509" s="47"/>
      <c r="I509" s="4"/>
      <c r="J509" s="4"/>
      <c r="K509" s="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7"/>
      <c r="B510" s="47"/>
      <c r="C510" s="47"/>
      <c r="D510" s="47"/>
      <c r="E510" s="47"/>
      <c r="F510" s="9"/>
      <c r="G510" s="8"/>
      <c r="H510" s="47"/>
      <c r="I510" s="4"/>
      <c r="J510" s="4"/>
      <c r="K510" s="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7"/>
      <c r="B511" s="47"/>
      <c r="C511" s="47"/>
      <c r="D511" s="47"/>
      <c r="E511" s="47"/>
      <c r="F511" s="9"/>
      <c r="G511" s="8"/>
      <c r="H511" s="47"/>
      <c r="I511" s="4"/>
      <c r="J511" s="4"/>
      <c r="K511" s="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7"/>
      <c r="B512" s="47"/>
      <c r="C512" s="47"/>
      <c r="D512" s="47"/>
      <c r="E512" s="47"/>
      <c r="F512" s="9"/>
      <c r="G512" s="8"/>
      <c r="H512" s="47"/>
      <c r="I512" s="4"/>
      <c r="J512" s="4"/>
      <c r="K512" s="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7"/>
      <c r="B513" s="47"/>
      <c r="C513" s="47"/>
      <c r="D513" s="47"/>
      <c r="E513" s="47"/>
      <c r="F513" s="9"/>
      <c r="G513" s="8"/>
      <c r="H513" s="47"/>
      <c r="I513" s="4"/>
      <c r="J513" s="4"/>
      <c r="K513" s="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7"/>
      <c r="B514" s="47"/>
      <c r="C514" s="47"/>
      <c r="D514" s="47"/>
      <c r="E514" s="47"/>
      <c r="F514" s="9"/>
      <c r="G514" s="8"/>
      <c r="H514" s="47"/>
      <c r="I514" s="4"/>
      <c r="J514" s="4"/>
      <c r="K514" s="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7"/>
      <c r="B515" s="47"/>
      <c r="C515" s="47"/>
      <c r="D515" s="47"/>
      <c r="E515" s="47"/>
      <c r="F515" s="9"/>
      <c r="G515" s="8"/>
      <c r="H515" s="47"/>
      <c r="I515" s="4"/>
      <c r="J515" s="4"/>
      <c r="K515" s="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7"/>
      <c r="B516" s="47"/>
      <c r="C516" s="47"/>
      <c r="D516" s="47"/>
      <c r="E516" s="47"/>
      <c r="F516" s="9"/>
      <c r="G516" s="8"/>
      <c r="H516" s="47"/>
      <c r="I516" s="4"/>
      <c r="J516" s="4"/>
      <c r="K516" s="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7"/>
      <c r="B517" s="47"/>
      <c r="C517" s="47"/>
      <c r="D517" s="47"/>
      <c r="E517" s="47"/>
      <c r="F517" s="9"/>
      <c r="G517" s="8"/>
      <c r="H517" s="47"/>
      <c r="I517" s="4"/>
      <c r="J517" s="4"/>
      <c r="K517" s="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7"/>
      <c r="B518" s="47"/>
      <c r="C518" s="47"/>
      <c r="D518" s="47"/>
      <c r="E518" s="47"/>
      <c r="F518" s="9"/>
      <c r="G518" s="8"/>
      <c r="H518" s="47"/>
      <c r="I518" s="4"/>
      <c r="J518" s="4"/>
      <c r="K518" s="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7"/>
      <c r="B519" s="47"/>
      <c r="C519" s="47"/>
      <c r="D519" s="47"/>
      <c r="E519" s="47"/>
      <c r="F519" s="9"/>
      <c r="G519" s="8"/>
      <c r="H519" s="47"/>
      <c r="I519" s="4"/>
      <c r="J519" s="4"/>
      <c r="K519" s="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7"/>
      <c r="B520" s="47"/>
      <c r="C520" s="47"/>
      <c r="D520" s="47"/>
      <c r="E520" s="47"/>
      <c r="F520" s="9"/>
      <c r="G520" s="8"/>
      <c r="H520" s="47"/>
      <c r="I520" s="4"/>
      <c r="J520" s="4"/>
      <c r="K520" s="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7"/>
      <c r="B521" s="47"/>
      <c r="C521" s="47"/>
      <c r="D521" s="47"/>
      <c r="E521" s="47"/>
      <c r="F521" s="9"/>
      <c r="G521" s="8"/>
      <c r="H521" s="47"/>
      <c r="I521" s="4"/>
      <c r="J521" s="4"/>
      <c r="K521" s="5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7"/>
      <c r="B522" s="47"/>
      <c r="C522" s="47"/>
      <c r="D522" s="47"/>
      <c r="E522" s="47"/>
      <c r="F522" s="9"/>
      <c r="G522" s="8"/>
      <c r="H522" s="47"/>
      <c r="I522" s="4"/>
      <c r="J522" s="4"/>
      <c r="K522" s="5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7"/>
      <c r="B523" s="47"/>
      <c r="C523" s="47"/>
      <c r="D523" s="47"/>
      <c r="E523" s="47"/>
      <c r="F523" s="9"/>
      <c r="G523" s="8"/>
      <c r="H523" s="47"/>
      <c r="I523" s="4"/>
      <c r="J523" s="4"/>
      <c r="K523" s="5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7"/>
      <c r="B524" s="47"/>
      <c r="C524" s="47"/>
      <c r="D524" s="47"/>
      <c r="E524" s="47"/>
      <c r="F524" s="9"/>
      <c r="G524" s="8"/>
      <c r="H524" s="47"/>
      <c r="I524" s="4"/>
      <c r="J524" s="4"/>
      <c r="K524" s="5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7"/>
      <c r="B525" s="47"/>
      <c r="C525" s="47"/>
      <c r="D525" s="47"/>
      <c r="E525" s="47"/>
      <c r="F525" s="9"/>
      <c r="G525" s="8"/>
      <c r="H525" s="47"/>
      <c r="I525" s="4"/>
      <c r="J525" s="4"/>
      <c r="K525" s="5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7"/>
      <c r="B526" s="47"/>
      <c r="C526" s="47"/>
      <c r="D526" s="47"/>
      <c r="E526" s="47"/>
      <c r="F526" s="9"/>
      <c r="G526" s="8"/>
      <c r="H526" s="47"/>
      <c r="I526" s="4"/>
      <c r="J526" s="4"/>
      <c r="K526" s="5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7"/>
      <c r="B527" s="47"/>
      <c r="C527" s="47"/>
      <c r="D527" s="47"/>
      <c r="E527" s="47"/>
      <c r="F527" s="9"/>
      <c r="G527" s="8"/>
      <c r="H527" s="47"/>
      <c r="I527" s="4"/>
      <c r="J527" s="4"/>
      <c r="K527" s="5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7"/>
      <c r="B528" s="47"/>
      <c r="C528" s="47"/>
      <c r="D528" s="47"/>
      <c r="E528" s="47"/>
      <c r="F528" s="9"/>
      <c r="G528" s="8"/>
      <c r="H528" s="47"/>
      <c r="I528" s="4"/>
      <c r="J528" s="4"/>
      <c r="K528" s="5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7"/>
      <c r="B529" s="47"/>
      <c r="C529" s="47"/>
      <c r="D529" s="47"/>
      <c r="E529" s="47"/>
      <c r="F529" s="9"/>
      <c r="G529" s="8"/>
      <c r="H529" s="47"/>
      <c r="I529" s="4"/>
      <c r="J529" s="4"/>
      <c r="K529" s="5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7"/>
      <c r="B530" s="47"/>
      <c r="C530" s="47"/>
      <c r="D530" s="47"/>
      <c r="E530" s="47"/>
      <c r="F530" s="9"/>
      <c r="G530" s="8"/>
      <c r="H530" s="47"/>
      <c r="I530" s="4"/>
      <c r="J530" s="4"/>
      <c r="K530" s="5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7"/>
      <c r="B531" s="47"/>
      <c r="C531" s="47"/>
      <c r="D531" s="47"/>
      <c r="E531" s="47"/>
      <c r="F531" s="9"/>
      <c r="G531" s="8"/>
      <c r="H531" s="47"/>
      <c r="I531" s="4"/>
      <c r="J531" s="4"/>
      <c r="K531" s="5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7"/>
      <c r="B532" s="47"/>
      <c r="C532" s="47"/>
      <c r="D532" s="47"/>
      <c r="E532" s="47"/>
      <c r="F532" s="9"/>
      <c r="G532" s="8"/>
      <c r="H532" s="47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7"/>
      <c r="B533" s="47"/>
      <c r="C533" s="47"/>
      <c r="D533" s="47"/>
      <c r="E533" s="47"/>
      <c r="F533" s="9"/>
      <c r="G533" s="8"/>
      <c r="H533" s="47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7"/>
      <c r="B534" s="47"/>
      <c r="C534" s="47"/>
      <c r="D534" s="47"/>
      <c r="E534" s="47"/>
      <c r="F534" s="9"/>
      <c r="G534" s="8"/>
      <c r="H534" s="47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7"/>
      <c r="B535" s="47"/>
      <c r="C535" s="47"/>
      <c r="D535" s="47"/>
      <c r="E535" s="47"/>
      <c r="F535" s="9"/>
      <c r="G535" s="8"/>
      <c r="H535" s="47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7"/>
      <c r="B536" s="47"/>
      <c r="C536" s="47"/>
      <c r="D536" s="47"/>
      <c r="E536" s="47"/>
      <c r="F536" s="9"/>
      <c r="G536" s="8"/>
      <c r="H536" s="47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7"/>
      <c r="B537" s="47"/>
      <c r="C537" s="47"/>
      <c r="D537" s="47"/>
      <c r="E537" s="47"/>
      <c r="F537" s="9"/>
      <c r="G537" s="8"/>
      <c r="H537" s="47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7"/>
      <c r="B538" s="47"/>
      <c r="C538" s="47"/>
      <c r="D538" s="47"/>
      <c r="E538" s="47"/>
      <c r="F538" s="9"/>
      <c r="G538" s="8"/>
      <c r="H538" s="47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7"/>
      <c r="B539" s="47"/>
      <c r="C539" s="47"/>
      <c r="D539" s="47"/>
      <c r="E539" s="47"/>
      <c r="F539" s="9"/>
      <c r="G539" s="8"/>
      <c r="H539" s="47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7"/>
      <c r="B540" s="47"/>
      <c r="C540" s="47"/>
      <c r="D540" s="47"/>
      <c r="E540" s="47"/>
      <c r="F540" s="9"/>
      <c r="G540" s="8"/>
      <c r="H540" s="47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7"/>
      <c r="B541" s="47"/>
      <c r="C541" s="47"/>
      <c r="D541" s="47"/>
      <c r="E541" s="47"/>
      <c r="F541" s="9"/>
      <c r="G541" s="8"/>
      <c r="H541" s="47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7"/>
      <c r="B542" s="47"/>
      <c r="C542" s="47"/>
      <c r="D542" s="47"/>
      <c r="E542" s="47"/>
      <c r="F542" s="9"/>
      <c r="G542" s="8"/>
      <c r="H542" s="47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7"/>
      <c r="B543" s="47"/>
      <c r="C543" s="47"/>
      <c r="D543" s="47"/>
      <c r="E543" s="47"/>
      <c r="F543" s="9"/>
      <c r="G543" s="8"/>
      <c r="H543" s="47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7"/>
      <c r="B544" s="47"/>
      <c r="C544" s="47"/>
      <c r="D544" s="47"/>
      <c r="E544" s="47"/>
      <c r="F544" s="9"/>
      <c r="G544" s="8"/>
      <c r="H544" s="47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7"/>
      <c r="B545" s="47"/>
      <c r="C545" s="47"/>
      <c r="D545" s="47"/>
      <c r="E545" s="47"/>
      <c r="F545" s="9"/>
      <c r="G545" s="8"/>
      <c r="H545" s="47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7"/>
      <c r="B546" s="47"/>
      <c r="C546" s="47"/>
      <c r="D546" s="47"/>
      <c r="E546" s="47"/>
      <c r="F546" s="9"/>
      <c r="G546" s="8"/>
      <c r="H546" s="47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7"/>
      <c r="B547" s="47"/>
      <c r="C547" s="47"/>
      <c r="D547" s="47"/>
      <c r="E547" s="47"/>
      <c r="F547" s="9"/>
      <c r="G547" s="8"/>
      <c r="H547" s="4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7"/>
      <c r="B548" s="47"/>
      <c r="C548" s="47"/>
      <c r="D548" s="47"/>
      <c r="E548" s="47"/>
      <c r="F548" s="9"/>
      <c r="G548" s="8"/>
      <c r="H548" s="47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7"/>
      <c r="B549" s="47"/>
      <c r="C549" s="47"/>
      <c r="D549" s="47"/>
      <c r="E549" s="47"/>
      <c r="F549" s="9"/>
      <c r="G549" s="8"/>
      <c r="H549" s="4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7"/>
      <c r="B550" s="47"/>
      <c r="C550" s="47"/>
      <c r="D550" s="47"/>
      <c r="E550" s="47"/>
      <c r="F550" s="9"/>
      <c r="G550" s="8"/>
      <c r="H550" s="47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7"/>
      <c r="B551" s="47"/>
      <c r="C551" s="47"/>
      <c r="D551" s="47"/>
      <c r="E551" s="47"/>
      <c r="F551" s="9"/>
      <c r="G551" s="8"/>
      <c r="H551" s="47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7"/>
      <c r="B552" s="47"/>
      <c r="C552" s="47"/>
      <c r="D552" s="47"/>
      <c r="E552" s="47"/>
      <c r="F552" s="9"/>
      <c r="G552" s="8"/>
      <c r="H552" s="47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7"/>
      <c r="B553" s="47"/>
      <c r="C553" s="47"/>
      <c r="D553" s="47"/>
      <c r="E553" s="47"/>
      <c r="F553" s="9"/>
      <c r="G553" s="8"/>
      <c r="H553" s="47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7"/>
      <c r="B554" s="47"/>
      <c r="C554" s="47"/>
      <c r="D554" s="47"/>
      <c r="E554" s="47"/>
      <c r="F554" s="9"/>
      <c r="G554" s="8"/>
      <c r="H554" s="47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7"/>
      <c r="B555" s="47"/>
      <c r="C555" s="47"/>
      <c r="D555" s="47"/>
      <c r="E555" s="47"/>
      <c r="F555" s="9"/>
      <c r="G555" s="8"/>
      <c r="H555" s="47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7"/>
      <c r="B556" s="47"/>
      <c r="C556" s="47"/>
      <c r="D556" s="47"/>
      <c r="E556" s="47"/>
      <c r="F556" s="9"/>
      <c r="G556" s="8"/>
      <c r="H556" s="47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7"/>
      <c r="B557" s="47"/>
      <c r="C557" s="47"/>
      <c r="D557" s="47"/>
      <c r="E557" s="47"/>
      <c r="F557" s="9"/>
      <c r="G557" s="8"/>
      <c r="H557" s="47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7"/>
      <c r="B558" s="47"/>
      <c r="C558" s="47"/>
      <c r="D558" s="47"/>
      <c r="E558" s="47"/>
      <c r="F558" s="9"/>
      <c r="G558" s="8"/>
      <c r="H558" s="47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7"/>
      <c r="B559" s="47"/>
      <c r="C559" s="47"/>
      <c r="D559" s="47"/>
      <c r="E559" s="47"/>
      <c r="F559" s="9"/>
      <c r="G559" s="8"/>
      <c r="H559" s="47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7"/>
      <c r="B560" s="47"/>
      <c r="C560" s="47"/>
      <c r="D560" s="47"/>
      <c r="E560" s="47"/>
      <c r="F560" s="9"/>
      <c r="G560" s="8"/>
      <c r="H560" s="47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7"/>
      <c r="B561" s="47"/>
      <c r="C561" s="47"/>
      <c r="D561" s="47"/>
      <c r="E561" s="47"/>
      <c r="F561" s="9"/>
      <c r="G561" s="8"/>
      <c r="H561" s="47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7"/>
      <c r="B562" s="47"/>
      <c r="C562" s="47"/>
      <c r="D562" s="47"/>
      <c r="E562" s="47"/>
      <c r="F562" s="9"/>
      <c r="G562" s="8"/>
      <c r="H562" s="47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7"/>
      <c r="B563" s="47"/>
      <c r="C563" s="47"/>
      <c r="D563" s="47"/>
      <c r="E563" s="47"/>
      <c r="F563" s="9"/>
      <c r="G563" s="8"/>
      <c r="H563" s="47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7"/>
      <c r="B564" s="47"/>
      <c r="C564" s="47"/>
      <c r="D564" s="47"/>
      <c r="E564" s="47"/>
      <c r="F564" s="9"/>
      <c r="G564" s="8"/>
      <c r="H564" s="47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7"/>
      <c r="B565" s="47"/>
      <c r="C565" s="47"/>
      <c r="D565" s="47"/>
      <c r="E565" s="47"/>
      <c r="F565" s="9"/>
      <c r="G565" s="8"/>
      <c r="H565" s="47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7"/>
      <c r="B566" s="47"/>
      <c r="C566" s="47"/>
      <c r="D566" s="47"/>
      <c r="E566" s="47"/>
      <c r="F566" s="9"/>
      <c r="G566" s="8"/>
      <c r="H566" s="47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7"/>
      <c r="B567" s="47"/>
      <c r="C567" s="47"/>
      <c r="D567" s="47"/>
      <c r="E567" s="47"/>
      <c r="F567" s="9"/>
      <c r="G567" s="8"/>
      <c r="H567" s="47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7"/>
      <c r="B568" s="47"/>
      <c r="C568" s="47"/>
      <c r="D568" s="47"/>
      <c r="E568" s="47"/>
      <c r="F568" s="9"/>
      <c r="G568" s="8"/>
      <c r="H568" s="47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7"/>
      <c r="B569" s="47"/>
      <c r="C569" s="47"/>
      <c r="D569" s="47"/>
      <c r="E569" s="47"/>
      <c r="F569" s="9"/>
      <c r="G569" s="8"/>
      <c r="H569" s="47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7"/>
      <c r="B570" s="47"/>
      <c r="C570" s="47"/>
      <c r="D570" s="47"/>
      <c r="E570" s="47"/>
      <c r="F570" s="9"/>
      <c r="G570" s="8"/>
      <c r="H570" s="47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7"/>
      <c r="B571" s="47"/>
      <c r="C571" s="47"/>
      <c r="D571" s="47"/>
      <c r="E571" s="47"/>
      <c r="F571" s="9"/>
      <c r="G571" s="8"/>
      <c r="H571" s="47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7"/>
      <c r="B572" s="47"/>
      <c r="C572" s="47"/>
      <c r="D572" s="47"/>
      <c r="E572" s="47"/>
      <c r="F572" s="9"/>
      <c r="G572" s="8"/>
      <c r="H572" s="47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7"/>
      <c r="B573" s="47"/>
      <c r="C573" s="47"/>
      <c r="D573" s="47"/>
      <c r="E573" s="47"/>
      <c r="F573" s="9"/>
      <c r="G573" s="8"/>
      <c r="H573" s="47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7"/>
      <c r="B574" s="47"/>
      <c r="C574" s="47"/>
      <c r="D574" s="47"/>
      <c r="E574" s="47"/>
      <c r="F574" s="9"/>
      <c r="G574" s="8"/>
      <c r="H574" s="47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7"/>
      <c r="B575" s="47"/>
      <c r="C575" s="47"/>
      <c r="D575" s="47"/>
      <c r="E575" s="47"/>
      <c r="F575" s="9"/>
      <c r="G575" s="8"/>
      <c r="H575" s="47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7"/>
      <c r="B576" s="47"/>
      <c r="C576" s="47"/>
      <c r="D576" s="47"/>
      <c r="E576" s="47"/>
      <c r="F576" s="9"/>
      <c r="G576" s="8"/>
      <c r="H576" s="47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7"/>
      <c r="B577" s="47"/>
      <c r="C577" s="47"/>
      <c r="D577" s="47"/>
      <c r="E577" s="47"/>
      <c r="F577" s="9"/>
      <c r="G577" s="8"/>
      <c r="H577" s="47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7"/>
      <c r="B578" s="47"/>
      <c r="C578" s="47"/>
      <c r="D578" s="47"/>
      <c r="E578" s="47"/>
      <c r="F578" s="9"/>
      <c r="G578" s="8"/>
      <c r="H578" s="4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7"/>
      <c r="B579" s="47"/>
      <c r="C579" s="47"/>
      <c r="D579" s="47"/>
      <c r="E579" s="47"/>
      <c r="F579" s="9"/>
      <c r="G579" s="8"/>
      <c r="H579" s="47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7"/>
      <c r="B580" s="47"/>
      <c r="C580" s="47"/>
      <c r="D580" s="47"/>
      <c r="E580" s="47"/>
      <c r="F580" s="9"/>
      <c r="G580" s="8"/>
      <c r="H580" s="4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7"/>
      <c r="B581" s="47"/>
      <c r="C581" s="47"/>
      <c r="D581" s="47"/>
      <c r="E581" s="47"/>
      <c r="F581" s="9"/>
      <c r="G581" s="8"/>
      <c r="H581" s="47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7"/>
      <c r="B582" s="47"/>
      <c r="C582" s="47"/>
      <c r="D582" s="47"/>
      <c r="E582" s="47"/>
      <c r="F582" s="9"/>
      <c r="G582" s="8"/>
      <c r="H582" s="47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7"/>
      <c r="B583" s="47"/>
      <c r="C583" s="47"/>
      <c r="D583" s="47"/>
      <c r="E583" s="47"/>
      <c r="F583" s="9"/>
      <c r="G583" s="8"/>
      <c r="H583" s="47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7"/>
      <c r="B584" s="47"/>
      <c r="C584" s="47"/>
      <c r="D584" s="47"/>
      <c r="E584" s="47"/>
      <c r="F584" s="9"/>
      <c r="G584" s="8"/>
      <c r="H584" s="47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7"/>
      <c r="B585" s="47"/>
      <c r="C585" s="47"/>
      <c r="D585" s="47"/>
      <c r="E585" s="47"/>
      <c r="F585" s="9"/>
      <c r="G585" s="8"/>
      <c r="H585" s="47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7"/>
      <c r="B586" s="47"/>
      <c r="C586" s="47"/>
      <c r="D586" s="47"/>
      <c r="E586" s="47"/>
      <c r="F586" s="9"/>
      <c r="G586" s="8"/>
      <c r="H586" s="47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7"/>
      <c r="B587" s="47"/>
      <c r="C587" s="47"/>
      <c r="D587" s="47"/>
      <c r="E587" s="47"/>
      <c r="F587" s="9"/>
      <c r="G587" s="8"/>
      <c r="H587" s="47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7"/>
      <c r="B588" s="47"/>
      <c r="C588" s="47"/>
      <c r="D588" s="47"/>
      <c r="E588" s="47"/>
      <c r="F588" s="9"/>
      <c r="G588" s="8"/>
      <c r="H588" s="47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7"/>
      <c r="B589" s="47"/>
      <c r="C589" s="47"/>
      <c r="D589" s="47"/>
      <c r="E589" s="47"/>
      <c r="F589" s="9"/>
      <c r="G589" s="8"/>
      <c r="H589" s="47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7"/>
      <c r="B590" s="47"/>
      <c r="C590" s="47"/>
      <c r="D590" s="47"/>
      <c r="E590" s="47"/>
      <c r="F590" s="9"/>
      <c r="G590" s="8"/>
      <c r="H590" s="47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7"/>
      <c r="B591" s="47"/>
      <c r="C591" s="47"/>
      <c r="D591" s="47"/>
      <c r="E591" s="47"/>
      <c r="F591" s="9"/>
      <c r="G591" s="8"/>
      <c r="H591" s="47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7"/>
      <c r="B592" s="47"/>
      <c r="C592" s="47"/>
      <c r="D592" s="47"/>
      <c r="E592" s="47"/>
      <c r="F592" s="9"/>
      <c r="G592" s="8"/>
      <c r="H592" s="4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7"/>
      <c r="B593" s="47"/>
      <c r="C593" s="47"/>
      <c r="D593" s="47"/>
      <c r="E593" s="47"/>
      <c r="F593" s="9"/>
      <c r="G593" s="8"/>
      <c r="H593" s="47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7"/>
      <c r="B594" s="47"/>
      <c r="C594" s="47"/>
      <c r="D594" s="47"/>
      <c r="E594" s="47"/>
      <c r="F594" s="9"/>
      <c r="G594" s="8"/>
      <c r="H594" s="47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7"/>
      <c r="B595" s="47"/>
      <c r="C595" s="47"/>
      <c r="D595" s="47"/>
      <c r="E595" s="47"/>
      <c r="F595" s="9"/>
      <c r="G595" s="8"/>
      <c r="H595" s="4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7"/>
      <c r="B596" s="47"/>
      <c r="C596" s="47"/>
      <c r="D596" s="47"/>
      <c r="E596" s="47"/>
      <c r="F596" s="9"/>
      <c r="G596" s="8"/>
      <c r="H596" s="47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7"/>
      <c r="B597" s="47"/>
      <c r="C597" s="47"/>
      <c r="D597" s="47"/>
      <c r="E597" s="47"/>
      <c r="F597" s="9"/>
      <c r="G597" s="8"/>
      <c r="H597" s="47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7"/>
      <c r="B598" s="47"/>
      <c r="C598" s="47"/>
      <c r="D598" s="47"/>
      <c r="E598" s="47"/>
      <c r="F598" s="9"/>
      <c r="G598" s="8"/>
      <c r="H598" s="47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7"/>
      <c r="B599" s="47"/>
      <c r="C599" s="47"/>
      <c r="D599" s="47"/>
      <c r="E599" s="47"/>
      <c r="F599" s="9"/>
      <c r="G599" s="8"/>
      <c r="H599" s="47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7"/>
      <c r="B600" s="47"/>
      <c r="C600" s="47"/>
      <c r="D600" s="47"/>
      <c r="E600" s="47"/>
      <c r="F600" s="9"/>
      <c r="G600" s="8"/>
      <c r="H600" s="47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7"/>
      <c r="B601" s="47"/>
      <c r="C601" s="47"/>
      <c r="D601" s="47"/>
      <c r="E601" s="47"/>
      <c r="F601" s="9"/>
      <c r="G601" s="8"/>
      <c r="H601" s="47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7"/>
      <c r="B602" s="47"/>
      <c r="C602" s="47"/>
      <c r="D602" s="47"/>
      <c r="E602" s="47"/>
      <c r="F602" s="9"/>
      <c r="G602" s="8"/>
      <c r="H602" s="47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7"/>
      <c r="B603" s="47"/>
      <c r="C603" s="47"/>
      <c r="D603" s="47"/>
      <c r="E603" s="47"/>
      <c r="F603" s="9"/>
      <c r="G603" s="8"/>
      <c r="H603" s="47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7"/>
      <c r="B604" s="47"/>
      <c r="C604" s="47"/>
      <c r="D604" s="47"/>
      <c r="E604" s="47"/>
      <c r="F604" s="9"/>
      <c r="G604" s="8"/>
      <c r="H604" s="47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7"/>
      <c r="B605" s="47"/>
      <c r="C605" s="47"/>
      <c r="D605" s="47"/>
      <c r="E605" s="47"/>
      <c r="F605" s="9"/>
      <c r="G605" s="8"/>
      <c r="H605" s="47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7"/>
      <c r="B606" s="47"/>
      <c r="C606" s="47"/>
      <c r="D606" s="47"/>
      <c r="E606" s="47"/>
      <c r="F606" s="9"/>
      <c r="G606" s="8"/>
      <c r="H606" s="4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7"/>
      <c r="B607" s="47"/>
      <c r="C607" s="47"/>
      <c r="D607" s="47"/>
      <c r="E607" s="47"/>
      <c r="F607" s="9"/>
      <c r="G607" s="8"/>
      <c r="H607" s="47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7"/>
      <c r="B608" s="47"/>
      <c r="C608" s="47"/>
      <c r="D608" s="47"/>
      <c r="E608" s="47"/>
      <c r="F608" s="9"/>
      <c r="G608" s="8"/>
      <c r="H608" s="47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7"/>
      <c r="B609" s="47"/>
      <c r="C609" s="47"/>
      <c r="D609" s="47"/>
      <c r="E609" s="47"/>
      <c r="F609" s="9"/>
      <c r="G609" s="8"/>
      <c r="H609" s="4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7"/>
      <c r="B610" s="47"/>
      <c r="C610" s="47"/>
      <c r="D610" s="47"/>
      <c r="E610" s="47"/>
      <c r="F610" s="9"/>
      <c r="G610" s="8"/>
      <c r="H610" s="47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7"/>
      <c r="B611" s="47"/>
      <c r="C611" s="47"/>
      <c r="D611" s="47"/>
      <c r="E611" s="47"/>
      <c r="F611" s="9"/>
      <c r="G611" s="8"/>
      <c r="H611" s="4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7"/>
      <c r="B612" s="47"/>
      <c r="C612" s="47"/>
      <c r="D612" s="47"/>
      <c r="E612" s="47"/>
      <c r="F612" s="9"/>
      <c r="G612" s="8"/>
      <c r="H612" s="47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7"/>
      <c r="B613" s="47"/>
      <c r="C613" s="47"/>
      <c r="D613" s="47"/>
      <c r="E613" s="47"/>
      <c r="F613" s="9"/>
      <c r="G613" s="8"/>
      <c r="H613" s="47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7"/>
      <c r="B614" s="47"/>
      <c r="C614" s="47"/>
      <c r="D614" s="47"/>
      <c r="E614" s="47"/>
      <c r="F614" s="9"/>
      <c r="G614" s="8"/>
      <c r="H614" s="47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7"/>
      <c r="B615" s="47"/>
      <c r="C615" s="47"/>
      <c r="D615" s="47"/>
      <c r="E615" s="47"/>
      <c r="F615" s="9"/>
      <c r="G615" s="8"/>
      <c r="H615" s="47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7"/>
      <c r="B616" s="47"/>
      <c r="C616" s="47"/>
      <c r="D616" s="47"/>
      <c r="E616" s="47"/>
      <c r="F616" s="9"/>
      <c r="G616" s="8"/>
      <c r="H616" s="47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7"/>
      <c r="B617" s="47"/>
      <c r="C617" s="47"/>
      <c r="D617" s="47"/>
      <c r="E617" s="47"/>
      <c r="F617" s="9"/>
      <c r="G617" s="8"/>
      <c r="H617" s="47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7"/>
      <c r="B618" s="47"/>
      <c r="C618" s="47"/>
      <c r="D618" s="47"/>
      <c r="E618" s="47"/>
      <c r="F618" s="9"/>
      <c r="G618" s="8"/>
      <c r="H618" s="47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7"/>
      <c r="B619" s="47"/>
      <c r="C619" s="47"/>
      <c r="D619" s="47"/>
      <c r="E619" s="47"/>
      <c r="F619" s="9"/>
      <c r="G619" s="8"/>
      <c r="H619" s="47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7"/>
      <c r="B620" s="47"/>
      <c r="C620" s="47"/>
      <c r="D620" s="47"/>
      <c r="E620" s="47"/>
      <c r="F620" s="9"/>
      <c r="G620" s="8"/>
      <c r="H620" s="47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7"/>
      <c r="B621" s="47"/>
      <c r="C621" s="47"/>
      <c r="D621" s="47"/>
      <c r="E621" s="47"/>
      <c r="F621" s="9"/>
      <c r="G621" s="8"/>
      <c r="H621" s="47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7"/>
      <c r="B622" s="47"/>
      <c r="C622" s="47"/>
      <c r="D622" s="47"/>
      <c r="E622" s="47"/>
      <c r="F622" s="9"/>
      <c r="G622" s="8"/>
      <c r="H622" s="47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7"/>
      <c r="B623" s="47"/>
      <c r="C623" s="47"/>
      <c r="D623" s="47"/>
      <c r="E623" s="47"/>
      <c r="F623" s="9"/>
      <c r="G623" s="8"/>
      <c r="H623" s="47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7"/>
      <c r="B624" s="47"/>
      <c r="C624" s="47"/>
      <c r="D624" s="47"/>
      <c r="E624" s="47"/>
      <c r="F624" s="9"/>
      <c r="G624" s="8"/>
      <c r="H624" s="47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7"/>
      <c r="B625" s="47"/>
      <c r="C625" s="47"/>
      <c r="D625" s="47"/>
      <c r="E625" s="47"/>
      <c r="F625" s="9"/>
      <c r="G625" s="8"/>
      <c r="H625" s="47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7"/>
      <c r="B626" s="47"/>
      <c r="C626" s="47"/>
      <c r="D626" s="47"/>
      <c r="E626" s="47"/>
      <c r="F626" s="9"/>
      <c r="G626" s="8"/>
      <c r="H626" s="47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7"/>
      <c r="B627" s="47"/>
      <c r="C627" s="47"/>
      <c r="D627" s="47"/>
      <c r="E627" s="47"/>
      <c r="F627" s="9"/>
      <c r="G627" s="8"/>
      <c r="H627" s="47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7"/>
      <c r="B628" s="47"/>
      <c r="C628" s="47"/>
      <c r="D628" s="47"/>
      <c r="E628" s="47"/>
      <c r="F628" s="9"/>
      <c r="G628" s="8"/>
      <c r="H628" s="47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7"/>
      <c r="B629" s="47"/>
      <c r="C629" s="47"/>
      <c r="D629" s="47"/>
      <c r="E629" s="47"/>
      <c r="F629" s="9"/>
      <c r="G629" s="8"/>
      <c r="H629" s="47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7"/>
      <c r="B630" s="47"/>
      <c r="C630" s="47"/>
      <c r="D630" s="47"/>
      <c r="E630" s="47"/>
      <c r="F630" s="9"/>
      <c r="G630" s="8"/>
      <c r="H630" s="47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7"/>
      <c r="B631" s="47"/>
      <c r="C631" s="47"/>
      <c r="D631" s="47"/>
      <c r="E631" s="47"/>
      <c r="F631" s="9"/>
      <c r="G631" s="8"/>
      <c r="H631" s="47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7"/>
      <c r="B632" s="47"/>
      <c r="C632" s="47"/>
      <c r="D632" s="47"/>
      <c r="E632" s="47"/>
      <c r="F632" s="9"/>
      <c r="G632" s="8"/>
      <c r="H632" s="47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7"/>
      <c r="B633" s="47"/>
      <c r="C633" s="47"/>
      <c r="D633" s="47"/>
      <c r="E633" s="47"/>
      <c r="F633" s="9"/>
      <c r="G633" s="8"/>
      <c r="H633" s="47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7"/>
      <c r="B634" s="47"/>
      <c r="C634" s="47"/>
      <c r="D634" s="47"/>
      <c r="E634" s="47"/>
      <c r="F634" s="9"/>
      <c r="G634" s="8"/>
      <c r="H634" s="47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7"/>
      <c r="B635" s="47"/>
      <c r="C635" s="47"/>
      <c r="D635" s="47"/>
      <c r="E635" s="47"/>
      <c r="F635" s="9"/>
      <c r="G635" s="8"/>
      <c r="H635" s="47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7"/>
      <c r="B636" s="47"/>
      <c r="C636" s="47"/>
      <c r="D636" s="47"/>
      <c r="E636" s="47"/>
      <c r="F636" s="9"/>
      <c r="G636" s="8"/>
      <c r="H636" s="47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7"/>
      <c r="B637" s="47"/>
      <c r="C637" s="47"/>
      <c r="D637" s="47"/>
      <c r="E637" s="47"/>
      <c r="F637" s="9"/>
      <c r="G637" s="8"/>
      <c r="H637" s="47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7"/>
      <c r="B638" s="47"/>
      <c r="C638" s="47"/>
      <c r="D638" s="47"/>
      <c r="E638" s="47"/>
      <c r="F638" s="9"/>
      <c r="G638" s="8"/>
      <c r="H638" s="47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7"/>
      <c r="B639" s="47"/>
      <c r="C639" s="47"/>
      <c r="D639" s="47"/>
      <c r="E639" s="47"/>
      <c r="F639" s="9"/>
      <c r="G639" s="8"/>
      <c r="H639" s="47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7"/>
      <c r="B640" s="47"/>
      <c r="C640" s="47"/>
      <c r="D640" s="47"/>
      <c r="E640" s="47"/>
      <c r="F640" s="9"/>
      <c r="G640" s="8"/>
      <c r="H640" s="47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7"/>
      <c r="B641" s="47"/>
      <c r="C641" s="47"/>
      <c r="D641" s="47"/>
      <c r="E641" s="47"/>
      <c r="F641" s="9"/>
      <c r="G641" s="8"/>
      <c r="H641" s="47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7"/>
      <c r="B642" s="47"/>
      <c r="C642" s="47"/>
      <c r="D642" s="47"/>
      <c r="E642" s="47"/>
      <c r="F642" s="9"/>
      <c r="G642" s="8"/>
      <c r="H642" s="47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7"/>
      <c r="B643" s="47"/>
      <c r="C643" s="47"/>
      <c r="D643" s="47"/>
      <c r="E643" s="47"/>
      <c r="F643" s="9"/>
      <c r="G643" s="8"/>
      <c r="H643" s="4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7"/>
      <c r="B644" s="47"/>
      <c r="C644" s="47"/>
      <c r="D644" s="47"/>
      <c r="E644" s="47"/>
      <c r="F644" s="9"/>
      <c r="G644" s="8"/>
      <c r="H644" s="47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7"/>
      <c r="B645" s="47"/>
      <c r="C645" s="47"/>
      <c r="D645" s="47"/>
      <c r="E645" s="47"/>
      <c r="F645" s="9"/>
      <c r="G645" s="8"/>
      <c r="H645" s="4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7"/>
      <c r="B646" s="47"/>
      <c r="C646" s="47"/>
      <c r="D646" s="47"/>
      <c r="E646" s="47"/>
      <c r="F646" s="9"/>
      <c r="G646" s="8"/>
      <c r="H646" s="47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7"/>
      <c r="B647" s="47"/>
      <c r="C647" s="47"/>
      <c r="D647" s="47"/>
      <c r="E647" s="47"/>
      <c r="F647" s="9"/>
      <c r="G647" s="8"/>
      <c r="H647" s="47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7"/>
      <c r="B648" s="47"/>
      <c r="C648" s="47"/>
      <c r="D648" s="47"/>
      <c r="E648" s="47"/>
      <c r="F648" s="9"/>
      <c r="G648" s="8"/>
      <c r="H648" s="47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7"/>
      <c r="B649" s="47"/>
      <c r="C649" s="47"/>
      <c r="D649" s="47"/>
      <c r="E649" s="47"/>
      <c r="F649" s="9"/>
      <c r="G649" s="8"/>
      <c r="H649" s="47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7"/>
      <c r="B650" s="47"/>
      <c r="C650" s="47"/>
      <c r="D650" s="47"/>
      <c r="E650" s="47"/>
      <c r="F650" s="9"/>
      <c r="G650" s="8"/>
      <c r="H650" s="47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7"/>
      <c r="B651" s="47"/>
      <c r="C651" s="47"/>
      <c r="D651" s="47"/>
      <c r="E651" s="47"/>
      <c r="F651" s="9"/>
      <c r="G651" s="8"/>
      <c r="H651" s="47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7"/>
      <c r="B652" s="47"/>
      <c r="C652" s="47"/>
      <c r="D652" s="47"/>
      <c r="E652" s="47"/>
      <c r="F652" s="9"/>
      <c r="G652" s="8"/>
      <c r="H652" s="47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7"/>
      <c r="B653" s="47"/>
      <c r="C653" s="47"/>
      <c r="D653" s="47"/>
      <c r="E653" s="47"/>
      <c r="F653" s="9"/>
      <c r="G653" s="8"/>
      <c r="H653" s="47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7"/>
      <c r="B654" s="47"/>
      <c r="C654" s="47"/>
      <c r="D654" s="47"/>
      <c r="E654" s="47"/>
      <c r="F654" s="9"/>
      <c r="G654" s="8"/>
      <c r="H654" s="47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7"/>
      <c r="B655" s="47"/>
      <c r="C655" s="47"/>
      <c r="D655" s="47"/>
      <c r="E655" s="47"/>
      <c r="F655" s="9"/>
      <c r="G655" s="8"/>
      <c r="H655" s="47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7"/>
      <c r="B656" s="47"/>
      <c r="C656" s="47"/>
      <c r="D656" s="47"/>
      <c r="E656" s="47"/>
      <c r="F656" s="9"/>
      <c r="G656" s="8"/>
      <c r="H656" s="47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7"/>
      <c r="B657" s="47"/>
      <c r="C657" s="47"/>
      <c r="D657" s="47"/>
      <c r="E657" s="47"/>
      <c r="F657" s="9"/>
      <c r="G657" s="8"/>
      <c r="H657" s="47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7"/>
      <c r="B658" s="47"/>
      <c r="C658" s="47"/>
      <c r="D658" s="47"/>
      <c r="E658" s="47"/>
      <c r="F658" s="9"/>
      <c r="G658" s="8"/>
      <c r="H658" s="47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7"/>
      <c r="B659" s="47"/>
      <c r="C659" s="47"/>
      <c r="D659" s="47"/>
      <c r="E659" s="47"/>
      <c r="F659" s="9"/>
      <c r="G659" s="8"/>
      <c r="H659" s="47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7"/>
      <c r="B660" s="47"/>
      <c r="C660" s="47"/>
      <c r="D660" s="47"/>
      <c r="E660" s="47"/>
      <c r="F660" s="9"/>
      <c r="G660" s="8"/>
      <c r="H660" s="47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7"/>
      <c r="B661" s="47"/>
      <c r="C661" s="47"/>
      <c r="D661" s="47"/>
      <c r="E661" s="47"/>
      <c r="F661" s="9"/>
      <c r="G661" s="8"/>
      <c r="H661" s="47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7"/>
      <c r="B662" s="47"/>
      <c r="C662" s="47"/>
      <c r="D662" s="47"/>
      <c r="E662" s="47"/>
      <c r="F662" s="9"/>
      <c r="G662" s="8"/>
      <c r="H662" s="47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7"/>
      <c r="B663" s="47"/>
      <c r="C663" s="47"/>
      <c r="D663" s="47"/>
      <c r="E663" s="47"/>
      <c r="F663" s="9"/>
      <c r="G663" s="8"/>
      <c r="H663" s="47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7"/>
      <c r="B664" s="47"/>
      <c r="C664" s="47"/>
      <c r="D664" s="47"/>
      <c r="E664" s="47"/>
      <c r="F664" s="9"/>
      <c r="G664" s="8"/>
      <c r="H664" s="47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7"/>
      <c r="B665" s="47"/>
      <c r="C665" s="47"/>
      <c r="D665" s="47"/>
      <c r="E665" s="47"/>
      <c r="F665" s="9"/>
      <c r="G665" s="8"/>
      <c r="H665" s="47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7"/>
      <c r="B666" s="47"/>
      <c r="C666" s="47"/>
      <c r="D666" s="47"/>
      <c r="E666" s="47"/>
      <c r="F666" s="9"/>
      <c r="G666" s="8"/>
      <c r="H666" s="47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7"/>
      <c r="B667" s="47"/>
      <c r="C667" s="47"/>
      <c r="D667" s="47"/>
      <c r="E667" s="47"/>
      <c r="F667" s="9"/>
      <c r="G667" s="8"/>
      <c r="H667" s="47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7"/>
      <c r="B668" s="47"/>
      <c r="C668" s="47"/>
      <c r="D668" s="47"/>
      <c r="E668" s="47"/>
      <c r="F668" s="9"/>
      <c r="G668" s="8"/>
      <c r="H668" s="47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7"/>
      <c r="B669" s="47"/>
      <c r="C669" s="47"/>
      <c r="D669" s="47"/>
      <c r="E669" s="47"/>
      <c r="F669" s="9"/>
      <c r="G669" s="8"/>
      <c r="H669" s="47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7"/>
      <c r="B670" s="47"/>
      <c r="C670" s="47"/>
      <c r="D670" s="47"/>
      <c r="E670" s="47"/>
      <c r="F670" s="9"/>
      <c r="G670" s="8"/>
      <c r="H670" s="47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7"/>
      <c r="B671" s="47"/>
      <c r="C671" s="47"/>
      <c r="D671" s="47"/>
      <c r="E671" s="47"/>
      <c r="F671" s="9"/>
      <c r="G671" s="8"/>
      <c r="H671" s="47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7"/>
      <c r="B672" s="47"/>
      <c r="C672" s="47"/>
      <c r="D672" s="47"/>
      <c r="E672" s="47"/>
      <c r="F672" s="9"/>
      <c r="G672" s="8"/>
      <c r="H672" s="47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7"/>
      <c r="B673" s="47"/>
      <c r="C673" s="47"/>
      <c r="D673" s="47"/>
      <c r="E673" s="47"/>
      <c r="F673" s="9"/>
      <c r="G673" s="8"/>
      <c r="H673" s="47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7"/>
      <c r="B674" s="47"/>
      <c r="C674" s="47"/>
      <c r="D674" s="47"/>
      <c r="E674" s="47"/>
      <c r="F674" s="9"/>
      <c r="G674" s="8"/>
      <c r="H674" s="47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7"/>
      <c r="B675" s="47"/>
      <c r="C675" s="47"/>
      <c r="D675" s="47"/>
      <c r="E675" s="47"/>
      <c r="F675" s="9"/>
      <c r="G675" s="8"/>
      <c r="H675" s="47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7"/>
      <c r="B676" s="47"/>
      <c r="C676" s="47"/>
      <c r="D676" s="47"/>
      <c r="E676" s="47"/>
      <c r="F676" s="9"/>
      <c r="G676" s="8"/>
      <c r="H676" s="47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7"/>
      <c r="B677" s="47"/>
      <c r="C677" s="47"/>
      <c r="D677" s="47"/>
      <c r="E677" s="47"/>
      <c r="F677" s="9"/>
      <c r="G677" s="8"/>
      <c r="H677" s="4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7"/>
      <c r="B678" s="47"/>
      <c r="C678" s="47"/>
      <c r="D678" s="47"/>
      <c r="E678" s="47"/>
      <c r="F678" s="9"/>
      <c r="G678" s="8"/>
      <c r="H678" s="47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7"/>
      <c r="B679" s="47"/>
      <c r="C679" s="47"/>
      <c r="D679" s="47"/>
      <c r="E679" s="47"/>
      <c r="F679" s="9"/>
      <c r="G679" s="8"/>
      <c r="H679" s="47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7"/>
      <c r="B680" s="47"/>
      <c r="C680" s="47"/>
      <c r="D680" s="47"/>
      <c r="E680" s="47"/>
      <c r="F680" s="9"/>
      <c r="G680" s="8"/>
      <c r="H680" s="47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7"/>
      <c r="B681" s="47"/>
      <c r="C681" s="47"/>
      <c r="D681" s="47"/>
      <c r="E681" s="47"/>
      <c r="F681" s="9"/>
      <c r="G681" s="8"/>
      <c r="H681" s="47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7"/>
      <c r="B682" s="47"/>
      <c r="C682" s="47"/>
      <c r="D682" s="47"/>
      <c r="E682" s="47"/>
      <c r="F682" s="9"/>
      <c r="G682" s="8"/>
      <c r="H682" s="47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7"/>
      <c r="B683" s="47"/>
      <c r="C683" s="47"/>
      <c r="D683" s="47"/>
      <c r="E683" s="47"/>
      <c r="F683" s="9"/>
      <c r="G683" s="8"/>
      <c r="H683" s="47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7"/>
      <c r="B684" s="47"/>
      <c r="C684" s="47"/>
      <c r="D684" s="47"/>
      <c r="E684" s="47"/>
      <c r="F684" s="9"/>
      <c r="G684" s="8"/>
      <c r="H684" s="47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7"/>
      <c r="B685" s="47"/>
      <c r="C685" s="47"/>
      <c r="D685" s="47"/>
      <c r="E685" s="47"/>
      <c r="F685" s="9"/>
      <c r="G685" s="8"/>
      <c r="H685" s="47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7"/>
      <c r="B686" s="47"/>
      <c r="C686" s="47"/>
      <c r="D686" s="47"/>
      <c r="E686" s="47"/>
      <c r="F686" s="9"/>
      <c r="G686" s="8"/>
      <c r="H686" s="47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7"/>
      <c r="B687" s="47"/>
      <c r="C687" s="47"/>
      <c r="D687" s="47"/>
      <c r="E687" s="47"/>
      <c r="F687" s="9"/>
      <c r="G687" s="8"/>
      <c r="H687" s="47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7"/>
      <c r="B688" s="47"/>
      <c r="C688" s="47"/>
      <c r="D688" s="47"/>
      <c r="E688" s="47"/>
      <c r="F688" s="9"/>
      <c r="G688" s="8"/>
      <c r="H688" s="47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7"/>
      <c r="B689" s="47"/>
      <c r="C689" s="47"/>
      <c r="D689" s="47"/>
      <c r="E689" s="47"/>
      <c r="F689" s="9"/>
      <c r="G689" s="8"/>
      <c r="H689" s="47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7"/>
      <c r="B690" s="47"/>
      <c r="C690" s="47"/>
      <c r="D690" s="47"/>
      <c r="E690" s="47"/>
      <c r="F690" s="9"/>
      <c r="G690" s="8"/>
      <c r="H690" s="47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7"/>
      <c r="B691" s="47"/>
      <c r="C691" s="47"/>
      <c r="D691" s="47"/>
      <c r="E691" s="47"/>
      <c r="F691" s="9"/>
      <c r="G691" s="8"/>
      <c r="H691" s="47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7"/>
      <c r="B692" s="47"/>
      <c r="C692" s="47"/>
      <c r="D692" s="47"/>
      <c r="E692" s="47"/>
      <c r="F692" s="9"/>
      <c r="G692" s="8"/>
      <c r="H692" s="47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7"/>
      <c r="B693" s="47"/>
      <c r="C693" s="47"/>
      <c r="D693" s="47"/>
      <c r="E693" s="47"/>
      <c r="F693" s="9"/>
      <c r="G693" s="8"/>
      <c r="H693" s="47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7"/>
      <c r="B694" s="47"/>
      <c r="C694" s="47"/>
      <c r="D694" s="47"/>
      <c r="E694" s="47"/>
      <c r="F694" s="9"/>
      <c r="G694" s="8"/>
      <c r="H694" s="47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7"/>
      <c r="B695" s="47"/>
      <c r="C695" s="47"/>
      <c r="D695" s="47"/>
      <c r="E695" s="47"/>
      <c r="F695" s="9"/>
      <c r="G695" s="8"/>
      <c r="H695" s="47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7"/>
      <c r="B696" s="47"/>
      <c r="C696" s="47"/>
      <c r="D696" s="47"/>
      <c r="E696" s="47"/>
      <c r="F696" s="9"/>
      <c r="G696" s="8"/>
      <c r="H696" s="47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7"/>
      <c r="B697" s="47"/>
      <c r="C697" s="47"/>
      <c r="D697" s="47"/>
      <c r="E697" s="47"/>
      <c r="F697" s="9"/>
      <c r="G697" s="8"/>
      <c r="H697" s="47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7"/>
      <c r="B698" s="47"/>
      <c r="C698" s="47"/>
      <c r="D698" s="47"/>
      <c r="E698" s="47"/>
      <c r="F698" s="9"/>
      <c r="G698" s="8"/>
      <c r="H698" s="47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7"/>
      <c r="B699" s="47"/>
      <c r="C699" s="47"/>
      <c r="D699" s="47"/>
      <c r="E699" s="47"/>
      <c r="F699" s="9"/>
      <c r="G699" s="8"/>
      <c r="H699" s="47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7"/>
      <c r="B700" s="47"/>
      <c r="C700" s="47"/>
      <c r="D700" s="47"/>
      <c r="E700" s="47"/>
      <c r="F700" s="9"/>
      <c r="G700" s="8"/>
      <c r="H700" s="47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7"/>
      <c r="B701" s="47"/>
      <c r="C701" s="47"/>
      <c r="D701" s="47"/>
      <c r="E701" s="47"/>
      <c r="F701" s="9"/>
      <c r="G701" s="8"/>
      <c r="H701" s="47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7"/>
      <c r="B702" s="47"/>
      <c r="C702" s="47"/>
      <c r="D702" s="47"/>
      <c r="E702" s="47"/>
      <c r="F702" s="9"/>
      <c r="G702" s="8"/>
      <c r="H702" s="47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7"/>
      <c r="B703" s="47"/>
      <c r="C703" s="47"/>
      <c r="D703" s="47"/>
      <c r="E703" s="47"/>
      <c r="F703" s="9"/>
      <c r="G703" s="8"/>
      <c r="H703" s="47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7"/>
      <c r="B704" s="47"/>
      <c r="C704" s="47"/>
      <c r="D704" s="47"/>
      <c r="E704" s="47"/>
      <c r="F704" s="9"/>
      <c r="G704" s="8"/>
      <c r="H704" s="47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7"/>
      <c r="B705" s="47"/>
      <c r="C705" s="47"/>
      <c r="D705" s="47"/>
      <c r="E705" s="47"/>
      <c r="F705" s="9"/>
      <c r="G705" s="8"/>
      <c r="H705" s="47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7"/>
      <c r="B706" s="47"/>
      <c r="C706" s="47"/>
      <c r="D706" s="47"/>
      <c r="E706" s="47"/>
      <c r="F706" s="9"/>
      <c r="G706" s="8"/>
      <c r="H706" s="47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7"/>
      <c r="B707" s="47"/>
      <c r="C707" s="47"/>
      <c r="D707" s="47"/>
      <c r="E707" s="47"/>
      <c r="F707" s="9"/>
      <c r="G707" s="8"/>
      <c r="H707" s="47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7"/>
      <c r="B708" s="47"/>
      <c r="C708" s="47"/>
      <c r="D708" s="47"/>
      <c r="E708" s="47"/>
      <c r="F708" s="9"/>
      <c r="G708" s="8"/>
      <c r="H708" s="47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7"/>
      <c r="B709" s="47"/>
      <c r="C709" s="47"/>
      <c r="D709" s="47"/>
      <c r="E709" s="47"/>
      <c r="F709" s="9"/>
      <c r="G709" s="8"/>
      <c r="H709" s="47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7"/>
      <c r="B710" s="47"/>
      <c r="C710" s="47"/>
      <c r="D710" s="47"/>
      <c r="E710" s="47"/>
      <c r="F710" s="9"/>
      <c r="G710" s="8"/>
      <c r="H710" s="47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7"/>
      <c r="B711" s="47"/>
      <c r="C711" s="47"/>
      <c r="D711" s="47"/>
      <c r="E711" s="47"/>
      <c r="F711" s="9"/>
      <c r="G711" s="8"/>
      <c r="H711" s="47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7"/>
      <c r="B712" s="47"/>
      <c r="C712" s="47"/>
      <c r="D712" s="47"/>
      <c r="E712" s="47"/>
      <c r="F712" s="9"/>
      <c r="G712" s="8"/>
      <c r="H712" s="47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7"/>
      <c r="B713" s="47"/>
      <c r="C713" s="47"/>
      <c r="D713" s="47"/>
      <c r="E713" s="47"/>
      <c r="F713" s="9"/>
      <c r="G713" s="8"/>
      <c r="H713" s="47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7"/>
      <c r="B714" s="47"/>
      <c r="C714" s="47"/>
      <c r="D714" s="47"/>
      <c r="E714" s="47"/>
      <c r="F714" s="9"/>
      <c r="G714" s="8"/>
      <c r="H714" s="47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7"/>
      <c r="B715" s="47"/>
      <c r="C715" s="47"/>
      <c r="D715" s="47"/>
      <c r="E715" s="47"/>
      <c r="F715" s="9"/>
      <c r="G715" s="8"/>
      <c r="H715" s="47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7"/>
      <c r="B716" s="47"/>
      <c r="C716" s="47"/>
      <c r="D716" s="47"/>
      <c r="E716" s="47"/>
      <c r="F716" s="9"/>
      <c r="G716" s="8"/>
      <c r="H716" s="47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7"/>
      <c r="B717" s="47"/>
      <c r="C717" s="47"/>
      <c r="D717" s="47"/>
      <c r="E717" s="47"/>
      <c r="F717" s="9"/>
      <c r="G717" s="8"/>
      <c r="H717" s="47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7"/>
      <c r="B718" s="47"/>
      <c r="C718" s="47"/>
      <c r="D718" s="47"/>
      <c r="E718" s="47"/>
      <c r="F718" s="9"/>
      <c r="G718" s="8"/>
      <c r="H718" s="47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7"/>
      <c r="B719" s="47"/>
      <c r="C719" s="47"/>
      <c r="D719" s="47"/>
      <c r="E719" s="47"/>
      <c r="F719" s="9"/>
      <c r="G719" s="8"/>
      <c r="H719" s="47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7"/>
      <c r="B720" s="47"/>
      <c r="C720" s="47"/>
      <c r="D720" s="47"/>
      <c r="E720" s="47"/>
      <c r="F720" s="9"/>
      <c r="G720" s="8"/>
      <c r="H720" s="47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7"/>
      <c r="B721" s="47"/>
      <c r="C721" s="47"/>
      <c r="D721" s="47"/>
      <c r="E721" s="47"/>
      <c r="F721" s="9"/>
      <c r="G721" s="8"/>
      <c r="H721" s="47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7"/>
      <c r="B722" s="47"/>
      <c r="C722" s="47"/>
      <c r="D722" s="47"/>
      <c r="E722" s="47"/>
      <c r="F722" s="9"/>
      <c r="G722" s="8"/>
      <c r="H722" s="47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7"/>
      <c r="B723" s="47"/>
      <c r="C723" s="47"/>
      <c r="D723" s="47"/>
      <c r="E723" s="47"/>
      <c r="F723" s="9"/>
      <c r="G723" s="8"/>
      <c r="H723" s="47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7"/>
      <c r="B724" s="47"/>
      <c r="C724" s="47"/>
      <c r="D724" s="47"/>
      <c r="E724" s="47"/>
      <c r="F724" s="9"/>
      <c r="G724" s="8"/>
      <c r="H724" s="47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7"/>
      <c r="B725" s="47"/>
      <c r="C725" s="47"/>
      <c r="D725" s="47"/>
      <c r="E725" s="47"/>
      <c r="F725" s="9"/>
      <c r="G725" s="8"/>
      <c r="H725" s="47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7"/>
      <c r="B726" s="47"/>
      <c r="C726" s="47"/>
      <c r="D726" s="47"/>
      <c r="E726" s="47"/>
      <c r="F726" s="9"/>
      <c r="G726" s="8"/>
      <c r="H726" s="47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7"/>
      <c r="B727" s="47"/>
      <c r="C727" s="47"/>
      <c r="D727" s="47"/>
      <c r="E727" s="47"/>
      <c r="F727" s="9"/>
      <c r="G727" s="8"/>
      <c r="H727" s="47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7"/>
      <c r="B728" s="47"/>
      <c r="C728" s="47"/>
      <c r="D728" s="47"/>
      <c r="E728" s="47"/>
      <c r="F728" s="9"/>
      <c r="G728" s="8"/>
      <c r="H728" s="47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7"/>
      <c r="B729" s="47"/>
      <c r="C729" s="47"/>
      <c r="D729" s="47"/>
      <c r="E729" s="47"/>
      <c r="F729" s="9"/>
      <c r="G729" s="8"/>
      <c r="H729" s="47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7"/>
      <c r="B730" s="47"/>
      <c r="C730" s="47"/>
      <c r="D730" s="47"/>
      <c r="E730" s="47"/>
      <c r="F730" s="9"/>
      <c r="G730" s="8"/>
      <c r="H730" s="47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7"/>
      <c r="B731" s="47"/>
      <c r="C731" s="47"/>
      <c r="D731" s="47"/>
      <c r="E731" s="47"/>
      <c r="F731" s="9"/>
      <c r="G731" s="8"/>
      <c r="H731" s="47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7"/>
      <c r="B732" s="47"/>
      <c r="C732" s="47"/>
      <c r="D732" s="47"/>
      <c r="E732" s="47"/>
      <c r="F732" s="9"/>
      <c r="G732" s="8"/>
      <c r="H732" s="47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7"/>
      <c r="B733" s="47"/>
      <c r="C733" s="47"/>
      <c r="D733" s="47"/>
      <c r="E733" s="47"/>
      <c r="F733" s="9"/>
      <c r="G733" s="8"/>
      <c r="H733" s="47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7"/>
      <c r="B734" s="47"/>
      <c r="C734" s="47"/>
      <c r="D734" s="47"/>
      <c r="E734" s="47"/>
      <c r="F734" s="9"/>
      <c r="G734" s="8"/>
      <c r="H734" s="47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7"/>
      <c r="B735" s="47"/>
      <c r="C735" s="47"/>
      <c r="D735" s="47"/>
      <c r="E735" s="47"/>
      <c r="F735" s="9"/>
      <c r="G735" s="8"/>
      <c r="H735" s="47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7"/>
      <c r="B736" s="47"/>
      <c r="C736" s="47"/>
      <c r="D736" s="47"/>
      <c r="E736" s="47"/>
      <c r="F736" s="9"/>
      <c r="G736" s="8"/>
      <c r="H736" s="47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7"/>
      <c r="B737" s="47"/>
      <c r="C737" s="47"/>
      <c r="D737" s="47"/>
      <c r="E737" s="47"/>
      <c r="F737" s="9"/>
      <c r="G737" s="8"/>
      <c r="H737" s="47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7"/>
      <c r="B738" s="47"/>
      <c r="C738" s="47"/>
      <c r="D738" s="47"/>
      <c r="E738" s="47"/>
      <c r="F738" s="9"/>
      <c r="G738" s="8"/>
      <c r="H738" s="47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7"/>
      <c r="B739" s="47"/>
      <c r="C739" s="47"/>
      <c r="D739" s="47"/>
      <c r="E739" s="47"/>
      <c r="F739" s="9"/>
      <c r="G739" s="8"/>
      <c r="H739" s="47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7"/>
      <c r="B740" s="47"/>
      <c r="C740" s="47"/>
      <c r="D740" s="47"/>
      <c r="E740" s="47"/>
      <c r="F740" s="9"/>
      <c r="G740" s="8"/>
      <c r="H740" s="47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7"/>
      <c r="B741" s="47"/>
      <c r="C741" s="47"/>
      <c r="D741" s="47"/>
      <c r="E741" s="47"/>
      <c r="F741" s="9"/>
      <c r="G741" s="8"/>
      <c r="H741" s="47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7"/>
      <c r="B742" s="47"/>
      <c r="C742" s="47"/>
      <c r="D742" s="47"/>
      <c r="E742" s="47"/>
      <c r="F742" s="9"/>
      <c r="G742" s="8"/>
      <c r="H742" s="47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7"/>
      <c r="B743" s="47"/>
      <c r="C743" s="47"/>
      <c r="D743" s="47"/>
      <c r="E743" s="47"/>
      <c r="F743" s="9"/>
      <c r="G743" s="8"/>
      <c r="H743" s="47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7"/>
      <c r="B744" s="47"/>
      <c r="C744" s="47"/>
      <c r="D744" s="47"/>
      <c r="E744" s="47"/>
      <c r="F744" s="9"/>
      <c r="G744" s="8"/>
      <c r="H744" s="47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7"/>
      <c r="B745" s="47"/>
      <c r="C745" s="47"/>
      <c r="D745" s="47"/>
      <c r="E745" s="47"/>
      <c r="F745" s="9"/>
      <c r="G745" s="8"/>
      <c r="H745" s="47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7"/>
      <c r="B746" s="47"/>
      <c r="C746" s="47"/>
      <c r="D746" s="47"/>
      <c r="E746" s="47"/>
      <c r="F746" s="9"/>
      <c r="G746" s="8"/>
      <c r="H746" s="47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7"/>
      <c r="B747" s="47"/>
      <c r="C747" s="47"/>
      <c r="D747" s="47"/>
      <c r="E747" s="47"/>
      <c r="F747" s="9"/>
      <c r="G747" s="8"/>
      <c r="H747" s="47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7"/>
      <c r="B748" s="47"/>
      <c r="C748" s="47"/>
      <c r="D748" s="47"/>
      <c r="E748" s="47"/>
      <c r="F748" s="9"/>
      <c r="G748" s="8"/>
      <c r="H748" s="47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7"/>
      <c r="B749" s="47"/>
      <c r="C749" s="47"/>
      <c r="D749" s="47"/>
      <c r="E749" s="47"/>
      <c r="F749" s="9"/>
      <c r="G749" s="8"/>
      <c r="H749" s="47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7"/>
      <c r="B750" s="47"/>
      <c r="C750" s="47"/>
      <c r="D750" s="47"/>
      <c r="E750" s="47"/>
      <c r="F750" s="9"/>
      <c r="G750" s="8"/>
      <c r="H750" s="47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7"/>
      <c r="B751" s="47"/>
      <c r="C751" s="47"/>
      <c r="D751" s="47"/>
      <c r="E751" s="47"/>
      <c r="F751" s="9"/>
      <c r="G751" s="8"/>
      <c r="H751" s="47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7"/>
      <c r="B752" s="47"/>
      <c r="C752" s="47"/>
      <c r="D752" s="47"/>
      <c r="E752" s="47"/>
      <c r="F752" s="9"/>
      <c r="G752" s="8"/>
      <c r="H752" s="47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7"/>
      <c r="B753" s="47"/>
      <c r="C753" s="47"/>
      <c r="D753" s="47"/>
      <c r="E753" s="47"/>
      <c r="F753" s="9"/>
      <c r="G753" s="8"/>
      <c r="H753" s="47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7"/>
      <c r="B754" s="47"/>
      <c r="C754" s="47"/>
      <c r="D754" s="47"/>
      <c r="E754" s="47"/>
      <c r="F754" s="9"/>
      <c r="G754" s="8"/>
      <c r="H754" s="47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7"/>
      <c r="B755" s="47"/>
      <c r="C755" s="47"/>
      <c r="D755" s="47"/>
      <c r="E755" s="47"/>
      <c r="F755" s="9"/>
      <c r="G755" s="8"/>
      <c r="H755" s="47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7"/>
      <c r="B756" s="47"/>
      <c r="C756" s="47"/>
      <c r="D756" s="47"/>
      <c r="E756" s="47"/>
      <c r="F756" s="9"/>
      <c r="G756" s="8"/>
      <c r="H756" s="47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7"/>
      <c r="B757" s="47"/>
      <c r="C757" s="47"/>
      <c r="D757" s="47"/>
      <c r="E757" s="47"/>
      <c r="F757" s="9"/>
      <c r="G757" s="8"/>
      <c r="H757" s="47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7"/>
      <c r="B758" s="47"/>
      <c r="C758" s="47"/>
      <c r="D758" s="47"/>
      <c r="E758" s="47"/>
      <c r="F758" s="9"/>
      <c r="G758" s="8"/>
      <c r="H758" s="47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7"/>
      <c r="B759" s="47"/>
      <c r="C759" s="47"/>
      <c r="D759" s="47"/>
      <c r="E759" s="47"/>
      <c r="F759" s="9"/>
      <c r="G759" s="8"/>
      <c r="H759" s="47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7"/>
      <c r="B760" s="47"/>
      <c r="C760" s="47"/>
      <c r="D760" s="47"/>
      <c r="E760" s="47"/>
      <c r="F760" s="9"/>
      <c r="G760" s="8"/>
      <c r="H760" s="47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7"/>
      <c r="B761" s="47"/>
      <c r="C761" s="47"/>
      <c r="D761" s="47"/>
      <c r="E761" s="47"/>
      <c r="F761" s="9"/>
      <c r="G761" s="8"/>
      <c r="H761" s="47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7"/>
      <c r="B762" s="47"/>
      <c r="C762" s="47"/>
      <c r="D762" s="47"/>
      <c r="E762" s="47"/>
      <c r="F762" s="9"/>
      <c r="G762" s="8"/>
      <c r="H762" s="47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7"/>
      <c r="B763" s="47"/>
      <c r="C763" s="47"/>
      <c r="D763" s="47"/>
      <c r="E763" s="47"/>
      <c r="F763" s="9"/>
      <c r="G763" s="8"/>
      <c r="H763" s="47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7"/>
      <c r="B764" s="47"/>
      <c r="C764" s="47"/>
      <c r="D764" s="47"/>
      <c r="E764" s="47"/>
      <c r="F764" s="9"/>
      <c r="G764" s="8"/>
      <c r="H764" s="47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7"/>
      <c r="B765" s="47"/>
      <c r="C765" s="47"/>
      <c r="D765" s="47"/>
      <c r="E765" s="47"/>
      <c r="F765" s="9"/>
      <c r="G765" s="8"/>
      <c r="H765" s="47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7"/>
      <c r="B766" s="47"/>
      <c r="C766" s="47"/>
      <c r="D766" s="47"/>
      <c r="E766" s="47"/>
      <c r="F766" s="9"/>
      <c r="G766" s="8"/>
      <c r="H766" s="47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7"/>
      <c r="B767" s="47"/>
      <c r="C767" s="47"/>
      <c r="D767" s="47"/>
      <c r="E767" s="47"/>
      <c r="F767" s="9"/>
      <c r="G767" s="8"/>
      <c r="H767" s="47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7"/>
      <c r="B768" s="47"/>
      <c r="C768" s="47"/>
      <c r="D768" s="47"/>
      <c r="E768" s="47"/>
      <c r="F768" s="9"/>
      <c r="G768" s="8"/>
      <c r="H768" s="47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7"/>
      <c r="B769" s="47"/>
      <c r="C769" s="47"/>
      <c r="D769" s="47"/>
      <c r="E769" s="47"/>
      <c r="F769" s="9"/>
      <c r="G769" s="8"/>
      <c r="H769" s="47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7"/>
      <c r="B770" s="47"/>
      <c r="C770" s="47"/>
      <c r="D770" s="47"/>
      <c r="E770" s="47"/>
      <c r="F770" s="9"/>
      <c r="G770" s="8"/>
      <c r="H770" s="47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7"/>
      <c r="B771" s="47"/>
      <c r="C771" s="47"/>
      <c r="D771" s="47"/>
      <c r="E771" s="47"/>
      <c r="F771" s="9"/>
      <c r="G771" s="8"/>
      <c r="H771" s="47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7"/>
      <c r="B772" s="47"/>
      <c r="C772" s="47"/>
      <c r="D772" s="47"/>
      <c r="E772" s="47"/>
      <c r="F772" s="9"/>
      <c r="G772" s="8"/>
      <c r="H772" s="47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7"/>
      <c r="B773" s="47"/>
      <c r="C773" s="47"/>
      <c r="D773" s="47"/>
      <c r="E773" s="47"/>
      <c r="F773" s="9"/>
      <c r="G773" s="8"/>
      <c r="H773" s="47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7"/>
      <c r="B774" s="47"/>
      <c r="C774" s="47"/>
      <c r="D774" s="47"/>
      <c r="E774" s="47"/>
      <c r="F774" s="9"/>
      <c r="G774" s="8"/>
      <c r="H774" s="47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7"/>
      <c r="B775" s="47"/>
      <c r="C775" s="47"/>
      <c r="D775" s="47"/>
      <c r="E775" s="47"/>
      <c r="F775" s="9"/>
      <c r="G775" s="8"/>
      <c r="H775" s="47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7"/>
      <c r="B776" s="47"/>
      <c r="C776" s="47"/>
      <c r="D776" s="47"/>
      <c r="E776" s="47"/>
      <c r="F776" s="9"/>
      <c r="G776" s="8"/>
      <c r="H776" s="47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7"/>
      <c r="B777" s="47"/>
      <c r="C777" s="47"/>
      <c r="D777" s="47"/>
      <c r="E777" s="47"/>
      <c r="F777" s="9"/>
      <c r="G777" s="8"/>
      <c r="H777" s="47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7"/>
      <c r="B778" s="47"/>
      <c r="C778" s="47"/>
      <c r="D778" s="47"/>
      <c r="E778" s="47"/>
      <c r="F778" s="9"/>
      <c r="G778" s="8"/>
      <c r="H778" s="47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7"/>
      <c r="B779" s="47"/>
      <c r="C779" s="47"/>
      <c r="D779" s="47"/>
      <c r="E779" s="47"/>
      <c r="F779" s="9"/>
      <c r="G779" s="8"/>
      <c r="H779" s="47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7"/>
      <c r="B780" s="47"/>
      <c r="C780" s="47"/>
      <c r="D780" s="47"/>
      <c r="E780" s="47"/>
      <c r="F780" s="9"/>
      <c r="G780" s="8"/>
      <c r="H780" s="47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7"/>
      <c r="B781" s="47"/>
      <c r="C781" s="47"/>
      <c r="D781" s="47"/>
      <c r="E781" s="47"/>
      <c r="F781" s="9"/>
      <c r="G781" s="8"/>
      <c r="H781" s="47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7"/>
      <c r="B782" s="47"/>
      <c r="C782" s="47"/>
      <c r="D782" s="47"/>
      <c r="E782" s="47"/>
      <c r="F782" s="9"/>
      <c r="G782" s="8"/>
      <c r="H782" s="47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7"/>
      <c r="B783" s="47"/>
      <c r="C783" s="47"/>
      <c r="D783" s="47"/>
      <c r="E783" s="47"/>
      <c r="F783" s="9"/>
      <c r="G783" s="8"/>
      <c r="H783" s="47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7"/>
      <c r="B784" s="47"/>
      <c r="C784" s="47"/>
      <c r="D784" s="47"/>
      <c r="E784" s="47"/>
      <c r="F784" s="9"/>
      <c r="G784" s="8"/>
      <c r="H784" s="47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7"/>
      <c r="B785" s="47"/>
      <c r="C785" s="47"/>
      <c r="D785" s="47"/>
      <c r="E785" s="47"/>
      <c r="F785" s="9"/>
      <c r="G785" s="8"/>
      <c r="H785" s="47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7"/>
      <c r="B786" s="47"/>
      <c r="C786" s="47"/>
      <c r="D786" s="47"/>
      <c r="E786" s="47"/>
      <c r="F786" s="9"/>
      <c r="G786" s="8"/>
      <c r="H786" s="47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7"/>
      <c r="B787" s="47"/>
      <c r="C787" s="47"/>
      <c r="D787" s="47"/>
      <c r="E787" s="47"/>
      <c r="F787" s="9"/>
      <c r="G787" s="8"/>
      <c r="H787" s="47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7"/>
      <c r="B788" s="47"/>
      <c r="C788" s="47"/>
      <c r="D788" s="47"/>
      <c r="E788" s="47"/>
      <c r="F788" s="9"/>
      <c r="G788" s="8"/>
      <c r="H788" s="47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7"/>
      <c r="B789" s="47"/>
      <c r="C789" s="47"/>
      <c r="D789" s="47"/>
      <c r="E789" s="47"/>
      <c r="F789" s="9"/>
      <c r="G789" s="8"/>
      <c r="H789" s="47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7"/>
      <c r="B790" s="47"/>
      <c r="C790" s="47"/>
      <c r="D790" s="47"/>
      <c r="E790" s="47"/>
      <c r="F790" s="9"/>
      <c r="G790" s="8"/>
      <c r="H790" s="47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7"/>
      <c r="B791" s="47"/>
      <c r="C791" s="47"/>
      <c r="D791" s="47"/>
      <c r="E791" s="47"/>
      <c r="F791" s="9"/>
      <c r="G791" s="8"/>
      <c r="H791" s="47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7"/>
      <c r="B792" s="47"/>
      <c r="C792" s="47"/>
      <c r="D792" s="47"/>
      <c r="E792" s="47"/>
      <c r="F792" s="9"/>
      <c r="G792" s="8"/>
      <c r="H792" s="47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7"/>
      <c r="B793" s="47"/>
      <c r="C793" s="47"/>
      <c r="D793" s="47"/>
      <c r="E793" s="47"/>
      <c r="F793" s="9"/>
      <c r="G793" s="8"/>
      <c r="H793" s="47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7"/>
      <c r="B794" s="47"/>
      <c r="C794" s="47"/>
      <c r="D794" s="47"/>
      <c r="E794" s="47"/>
      <c r="F794" s="9"/>
      <c r="G794" s="8"/>
      <c r="H794" s="47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7"/>
      <c r="B795" s="47"/>
      <c r="C795" s="47"/>
      <c r="D795" s="47"/>
      <c r="E795" s="47"/>
      <c r="F795" s="9"/>
      <c r="G795" s="8"/>
      <c r="H795" s="47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7"/>
      <c r="B796" s="47"/>
      <c r="C796" s="47"/>
      <c r="D796" s="47"/>
      <c r="E796" s="47"/>
      <c r="F796" s="9"/>
      <c r="G796" s="8"/>
      <c r="H796" s="47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7"/>
      <c r="B797" s="47"/>
      <c r="C797" s="47"/>
      <c r="D797" s="47"/>
      <c r="E797" s="47"/>
      <c r="F797" s="9"/>
      <c r="G797" s="8"/>
      <c r="H797" s="47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7"/>
      <c r="B798" s="47"/>
      <c r="C798" s="47"/>
      <c r="D798" s="47"/>
      <c r="E798" s="47"/>
      <c r="F798" s="9"/>
      <c r="G798" s="8"/>
      <c r="H798" s="47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7"/>
      <c r="B799" s="47"/>
      <c r="C799" s="47"/>
      <c r="D799" s="47"/>
      <c r="E799" s="47"/>
      <c r="F799" s="9"/>
      <c r="G799" s="8"/>
      <c r="H799" s="47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7"/>
      <c r="B800" s="47"/>
      <c r="C800" s="47"/>
      <c r="D800" s="47"/>
      <c r="E800" s="47"/>
      <c r="F800" s="9"/>
      <c r="G800" s="8"/>
      <c r="H800" s="47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7"/>
      <c r="B801" s="47"/>
      <c r="C801" s="47"/>
      <c r="D801" s="47"/>
      <c r="E801" s="47"/>
      <c r="F801" s="9"/>
      <c r="G801" s="8"/>
      <c r="H801" s="47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7"/>
      <c r="B802" s="47"/>
      <c r="C802" s="47"/>
      <c r="D802" s="47"/>
      <c r="E802" s="47"/>
      <c r="F802" s="9"/>
      <c r="G802" s="8"/>
      <c r="H802" s="47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7"/>
      <c r="B803" s="47"/>
      <c r="C803" s="47"/>
      <c r="D803" s="47"/>
      <c r="E803" s="47"/>
      <c r="F803" s="9"/>
      <c r="G803" s="8"/>
      <c r="H803" s="47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7"/>
      <c r="B804" s="47"/>
      <c r="C804" s="47"/>
      <c r="D804" s="47"/>
      <c r="E804" s="47"/>
      <c r="F804" s="9"/>
      <c r="G804" s="8"/>
      <c r="H804" s="47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7"/>
      <c r="B805" s="47"/>
      <c r="C805" s="47"/>
      <c r="D805" s="47"/>
      <c r="E805" s="47"/>
      <c r="F805" s="9"/>
      <c r="G805" s="8"/>
      <c r="H805" s="47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7"/>
      <c r="B806" s="47"/>
      <c r="C806" s="47"/>
      <c r="D806" s="47"/>
      <c r="E806" s="47"/>
      <c r="F806" s="9"/>
      <c r="G806" s="8"/>
      <c r="H806" s="47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7"/>
      <c r="B807" s="47"/>
      <c r="C807" s="47"/>
      <c r="D807" s="47"/>
      <c r="E807" s="47"/>
      <c r="F807" s="9"/>
      <c r="G807" s="8"/>
      <c r="H807" s="47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7"/>
      <c r="B808" s="47"/>
      <c r="C808" s="47"/>
      <c r="D808" s="47"/>
      <c r="E808" s="47"/>
      <c r="F808" s="9"/>
      <c r="G808" s="8"/>
      <c r="H808" s="47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7"/>
      <c r="B809" s="47"/>
      <c r="C809" s="47"/>
      <c r="D809" s="47"/>
      <c r="E809" s="47"/>
      <c r="F809" s="9"/>
      <c r="G809" s="8"/>
      <c r="H809" s="47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7"/>
      <c r="B810" s="47"/>
      <c r="C810" s="47"/>
      <c r="D810" s="47"/>
      <c r="E810" s="47"/>
      <c r="F810" s="9"/>
      <c r="G810" s="8"/>
      <c r="H810" s="47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7"/>
      <c r="B811" s="47"/>
      <c r="C811" s="47"/>
      <c r="D811" s="47"/>
      <c r="E811" s="47"/>
      <c r="F811" s="9"/>
      <c r="G811" s="8"/>
      <c r="H811" s="47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7"/>
      <c r="B812" s="47"/>
      <c r="C812" s="47"/>
      <c r="D812" s="47"/>
      <c r="E812" s="47"/>
      <c r="F812" s="9"/>
      <c r="G812" s="8"/>
      <c r="H812" s="47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7"/>
      <c r="B813" s="47"/>
      <c r="C813" s="47"/>
      <c r="D813" s="47"/>
      <c r="E813" s="47"/>
      <c r="F813" s="9"/>
      <c r="G813" s="8"/>
      <c r="H813" s="47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7"/>
      <c r="B814" s="47"/>
      <c r="C814" s="47"/>
      <c r="D814" s="47"/>
      <c r="E814" s="47"/>
      <c r="F814" s="9"/>
      <c r="G814" s="8"/>
      <c r="H814" s="47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7"/>
      <c r="B815" s="47"/>
      <c r="C815" s="47"/>
      <c r="D815" s="47"/>
      <c r="E815" s="47"/>
      <c r="F815" s="9"/>
      <c r="G815" s="8"/>
      <c r="H815" s="47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7"/>
      <c r="B816" s="47"/>
      <c r="C816" s="47"/>
      <c r="D816" s="47"/>
      <c r="E816" s="47"/>
      <c r="F816" s="9"/>
      <c r="G816" s="8"/>
      <c r="H816" s="47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7"/>
      <c r="B817" s="47"/>
      <c r="C817" s="47"/>
      <c r="D817" s="47"/>
      <c r="E817" s="47"/>
      <c r="F817" s="9"/>
      <c r="G817" s="8"/>
      <c r="H817" s="47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7"/>
      <c r="B818" s="47"/>
      <c r="C818" s="47"/>
      <c r="D818" s="47"/>
      <c r="E818" s="47"/>
      <c r="F818" s="9"/>
      <c r="G818" s="8"/>
      <c r="H818" s="47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7"/>
      <c r="B819" s="47"/>
      <c r="C819" s="47"/>
      <c r="D819" s="47"/>
      <c r="E819" s="47"/>
      <c r="F819" s="9"/>
      <c r="G819" s="8"/>
      <c r="H819" s="47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7"/>
      <c r="B820" s="47"/>
      <c r="C820" s="47"/>
      <c r="D820" s="47"/>
      <c r="E820" s="47"/>
      <c r="F820" s="9"/>
      <c r="G820" s="8"/>
      <c r="H820" s="47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7"/>
      <c r="B821" s="47"/>
      <c r="C821" s="47"/>
      <c r="D821" s="47"/>
      <c r="E821" s="47"/>
      <c r="F821" s="9"/>
      <c r="G821" s="8"/>
      <c r="H821" s="47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7"/>
      <c r="B822" s="47"/>
      <c r="C822" s="47"/>
      <c r="D822" s="47"/>
      <c r="E822" s="47"/>
      <c r="F822" s="9"/>
      <c r="G822" s="8"/>
      <c r="H822" s="47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7"/>
      <c r="B823" s="47"/>
      <c r="C823" s="47"/>
      <c r="D823" s="47"/>
      <c r="E823" s="47"/>
      <c r="F823" s="9"/>
      <c r="G823" s="8"/>
      <c r="H823" s="47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7"/>
      <c r="B824" s="47"/>
      <c r="C824" s="47"/>
      <c r="D824" s="47"/>
      <c r="E824" s="47"/>
      <c r="F824" s="9"/>
      <c r="G824" s="8"/>
      <c r="H824" s="47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7"/>
      <c r="B825" s="47"/>
      <c r="C825" s="47"/>
      <c r="D825" s="47"/>
      <c r="E825" s="47"/>
      <c r="F825" s="9"/>
      <c r="G825" s="8"/>
      <c r="H825" s="47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7"/>
      <c r="B826" s="47"/>
      <c r="C826" s="47"/>
      <c r="D826" s="47"/>
      <c r="E826" s="47"/>
      <c r="F826" s="9"/>
      <c r="G826" s="8"/>
      <c r="H826" s="47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7"/>
      <c r="B827" s="47"/>
      <c r="C827" s="47"/>
      <c r="D827" s="47"/>
      <c r="E827" s="47"/>
      <c r="F827" s="9"/>
      <c r="G827" s="8"/>
      <c r="H827" s="47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7"/>
      <c r="B828" s="47"/>
      <c r="C828" s="47"/>
      <c r="D828" s="47"/>
      <c r="E828" s="47"/>
      <c r="F828" s="9"/>
      <c r="G828" s="8"/>
      <c r="H828" s="47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7"/>
      <c r="B829" s="47"/>
      <c r="C829" s="47"/>
      <c r="D829" s="47"/>
      <c r="E829" s="47"/>
      <c r="F829" s="9"/>
      <c r="G829" s="8"/>
      <c r="H829" s="47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7"/>
      <c r="B830" s="47"/>
      <c r="C830" s="47"/>
      <c r="D830" s="47"/>
      <c r="E830" s="47"/>
      <c r="F830" s="9"/>
      <c r="G830" s="8"/>
      <c r="H830" s="47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7"/>
      <c r="B831" s="47"/>
      <c r="C831" s="47"/>
      <c r="D831" s="47"/>
      <c r="E831" s="47"/>
      <c r="F831" s="9"/>
      <c r="G831" s="8"/>
      <c r="H831" s="47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7"/>
      <c r="B832" s="47"/>
      <c r="C832" s="47"/>
      <c r="D832" s="47"/>
      <c r="E832" s="47"/>
      <c r="F832" s="9"/>
      <c r="G832" s="8"/>
      <c r="H832" s="47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7"/>
      <c r="B833" s="47"/>
      <c r="C833" s="47"/>
      <c r="D833" s="47"/>
      <c r="E833" s="47"/>
      <c r="F833" s="9"/>
      <c r="G833" s="8"/>
      <c r="H833" s="47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7"/>
      <c r="B834" s="47"/>
      <c r="C834" s="47"/>
      <c r="D834" s="47"/>
      <c r="E834" s="47"/>
      <c r="F834" s="9"/>
      <c r="G834" s="8"/>
      <c r="H834" s="47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7"/>
      <c r="B835" s="47"/>
      <c r="C835" s="47"/>
      <c r="D835" s="47"/>
      <c r="E835" s="47"/>
      <c r="F835" s="9"/>
      <c r="G835" s="8"/>
      <c r="H835" s="47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7"/>
      <c r="B836" s="47"/>
      <c r="C836" s="47"/>
      <c r="D836" s="47"/>
      <c r="E836" s="47"/>
      <c r="F836" s="9"/>
      <c r="G836" s="8"/>
      <c r="H836" s="47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7"/>
      <c r="B837" s="47"/>
      <c r="C837" s="47"/>
      <c r="D837" s="47"/>
      <c r="E837" s="47"/>
      <c r="F837" s="9"/>
      <c r="G837" s="8"/>
      <c r="H837" s="47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7"/>
      <c r="B838" s="47"/>
      <c r="C838" s="47"/>
      <c r="D838" s="47"/>
      <c r="E838" s="47"/>
      <c r="F838" s="9"/>
      <c r="G838" s="8"/>
      <c r="H838" s="47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7"/>
      <c r="B839" s="47"/>
      <c r="C839" s="47"/>
      <c r="D839" s="47"/>
      <c r="E839" s="47"/>
      <c r="F839" s="9"/>
      <c r="G839" s="8"/>
      <c r="H839" s="47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7"/>
      <c r="B840" s="47"/>
      <c r="C840" s="47"/>
      <c r="D840" s="47"/>
      <c r="E840" s="47"/>
      <c r="F840" s="9"/>
      <c r="G840" s="8"/>
      <c r="H840" s="47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7"/>
      <c r="B841" s="47"/>
      <c r="C841" s="47"/>
      <c r="D841" s="47"/>
      <c r="E841" s="47"/>
      <c r="F841" s="9"/>
      <c r="G841" s="8"/>
      <c r="H841" s="47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7"/>
      <c r="B842" s="47"/>
      <c r="C842" s="47"/>
      <c r="D842" s="47"/>
      <c r="E842" s="47"/>
      <c r="F842" s="9"/>
      <c r="G842" s="8"/>
      <c r="H842" s="47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7"/>
      <c r="B843" s="47"/>
      <c r="C843" s="47"/>
      <c r="D843" s="47"/>
      <c r="E843" s="47"/>
      <c r="F843" s="9"/>
      <c r="G843" s="8"/>
      <c r="H843" s="47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7"/>
      <c r="B844" s="47"/>
      <c r="C844" s="47"/>
      <c r="D844" s="47"/>
      <c r="E844" s="47"/>
      <c r="F844" s="9"/>
      <c r="G844" s="8"/>
      <c r="H844" s="47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7"/>
      <c r="B845" s="47"/>
      <c r="C845" s="47"/>
      <c r="D845" s="47"/>
      <c r="E845" s="47"/>
      <c r="F845" s="9"/>
      <c r="G845" s="8"/>
      <c r="H845" s="47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7"/>
      <c r="B846" s="47"/>
      <c r="C846" s="47"/>
      <c r="D846" s="47"/>
      <c r="E846" s="47"/>
      <c r="F846" s="9"/>
      <c r="G846" s="8"/>
      <c r="H846" s="47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7"/>
      <c r="B847" s="47"/>
      <c r="C847" s="47"/>
      <c r="D847" s="47"/>
      <c r="E847" s="47"/>
      <c r="F847" s="9"/>
      <c r="G847" s="8"/>
      <c r="H847" s="47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7"/>
      <c r="B848" s="47"/>
      <c r="C848" s="47"/>
      <c r="D848" s="47"/>
      <c r="E848" s="47"/>
      <c r="F848" s="9"/>
      <c r="G848" s="8"/>
      <c r="H848" s="47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7"/>
      <c r="B849" s="47"/>
      <c r="C849" s="47"/>
      <c r="D849" s="47"/>
      <c r="E849" s="47"/>
      <c r="F849" s="9"/>
      <c r="G849" s="8"/>
      <c r="H849" s="47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7"/>
      <c r="B850" s="47"/>
      <c r="C850" s="47"/>
      <c r="D850" s="47"/>
      <c r="E850" s="47"/>
      <c r="F850" s="9"/>
      <c r="G850" s="8"/>
      <c r="H850" s="47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7"/>
      <c r="B851" s="47"/>
      <c r="C851" s="47"/>
      <c r="D851" s="47"/>
      <c r="E851" s="47"/>
      <c r="F851" s="9"/>
      <c r="G851" s="8"/>
      <c r="H851" s="47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7"/>
      <c r="B852" s="47"/>
      <c r="C852" s="47"/>
      <c r="D852" s="47"/>
      <c r="E852" s="47"/>
      <c r="F852" s="9"/>
      <c r="G852" s="8"/>
      <c r="H852" s="47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7"/>
      <c r="B853" s="47"/>
      <c r="C853" s="47"/>
      <c r="D853" s="47"/>
      <c r="E853" s="47"/>
      <c r="F853" s="9"/>
      <c r="G853" s="8"/>
      <c r="H853" s="47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7"/>
      <c r="B854" s="47"/>
      <c r="C854" s="47"/>
      <c r="D854" s="47"/>
      <c r="E854" s="47"/>
      <c r="F854" s="9"/>
      <c r="G854" s="8"/>
      <c r="H854" s="47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7"/>
      <c r="B855" s="47"/>
      <c r="C855" s="47"/>
      <c r="D855" s="47"/>
      <c r="E855" s="47"/>
      <c r="F855" s="9"/>
      <c r="G855" s="8"/>
      <c r="H855" s="47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7"/>
      <c r="B856" s="47"/>
      <c r="C856" s="47"/>
      <c r="D856" s="47"/>
      <c r="E856" s="47"/>
      <c r="F856" s="9"/>
      <c r="G856" s="8"/>
      <c r="H856" s="47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7"/>
      <c r="B857" s="47"/>
      <c r="C857" s="47"/>
      <c r="D857" s="47"/>
      <c r="E857" s="47"/>
      <c r="F857" s="9"/>
      <c r="G857" s="8"/>
      <c r="H857" s="47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7"/>
      <c r="B858" s="47"/>
      <c r="C858" s="47"/>
      <c r="D858" s="47"/>
      <c r="E858" s="47"/>
      <c r="F858" s="9"/>
      <c r="G858" s="8"/>
      <c r="H858" s="47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7"/>
      <c r="B859" s="47"/>
      <c r="C859" s="47"/>
      <c r="D859" s="47"/>
      <c r="E859" s="47"/>
      <c r="F859" s="9"/>
      <c r="G859" s="8"/>
      <c r="H859" s="47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7"/>
      <c r="B860" s="47"/>
      <c r="C860" s="47"/>
      <c r="D860" s="47"/>
      <c r="E860" s="47"/>
      <c r="F860" s="9"/>
      <c r="G860" s="8"/>
      <c r="H860" s="47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7"/>
      <c r="B861" s="47"/>
      <c r="C861" s="47"/>
      <c r="D861" s="47"/>
      <c r="E861" s="47"/>
      <c r="F861" s="9"/>
      <c r="G861" s="8"/>
      <c r="H861" s="47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7"/>
      <c r="B862" s="47"/>
      <c r="C862" s="47"/>
      <c r="D862" s="47"/>
      <c r="E862" s="47"/>
      <c r="F862" s="9"/>
      <c r="G862" s="8"/>
      <c r="H862" s="47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7"/>
      <c r="B863" s="47"/>
      <c r="C863" s="47"/>
      <c r="D863" s="47"/>
      <c r="E863" s="47"/>
      <c r="F863" s="9"/>
      <c r="G863" s="8"/>
      <c r="H863" s="47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7"/>
      <c r="B864" s="47"/>
      <c r="C864" s="47"/>
      <c r="D864" s="47"/>
      <c r="E864" s="47"/>
      <c r="F864" s="9"/>
      <c r="G864" s="8"/>
      <c r="H864" s="47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7"/>
      <c r="B865" s="47"/>
      <c r="C865" s="47"/>
      <c r="D865" s="47"/>
      <c r="E865" s="47"/>
      <c r="F865" s="9"/>
      <c r="G865" s="8"/>
      <c r="H865" s="47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7"/>
      <c r="B866" s="47"/>
      <c r="C866" s="47"/>
      <c r="D866" s="47"/>
      <c r="E866" s="47"/>
      <c r="F866" s="9"/>
      <c r="G866" s="8"/>
      <c r="H866" s="47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7"/>
      <c r="B867" s="47"/>
      <c r="C867" s="47"/>
      <c r="D867" s="47"/>
      <c r="E867" s="47"/>
      <c r="F867" s="9"/>
      <c r="G867" s="8"/>
      <c r="H867" s="47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7"/>
      <c r="B868" s="47"/>
      <c r="C868" s="47"/>
      <c r="D868" s="47"/>
      <c r="E868" s="47"/>
      <c r="F868" s="9"/>
      <c r="G868" s="8"/>
      <c r="H868" s="47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7"/>
      <c r="B869" s="47"/>
      <c r="C869" s="47"/>
      <c r="D869" s="47"/>
      <c r="E869" s="47"/>
      <c r="F869" s="9"/>
      <c r="G869" s="8"/>
      <c r="H869" s="47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7"/>
      <c r="B870" s="47"/>
      <c r="C870" s="47"/>
      <c r="D870" s="47"/>
      <c r="E870" s="47"/>
      <c r="F870" s="9"/>
      <c r="G870" s="8"/>
      <c r="H870" s="47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7"/>
      <c r="B871" s="47"/>
      <c r="C871" s="47"/>
      <c r="D871" s="47"/>
      <c r="E871" s="47"/>
      <c r="F871" s="9"/>
      <c r="G871" s="8"/>
      <c r="H871" s="47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7"/>
      <c r="B872" s="47"/>
      <c r="C872" s="47"/>
      <c r="D872" s="47"/>
      <c r="E872" s="47"/>
      <c r="F872" s="9"/>
      <c r="G872" s="8"/>
      <c r="H872" s="47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7"/>
      <c r="B873" s="47"/>
      <c r="C873" s="47"/>
      <c r="D873" s="47"/>
      <c r="E873" s="47"/>
      <c r="F873" s="9"/>
      <c r="G873" s="8"/>
      <c r="H873" s="47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7"/>
      <c r="B874" s="47"/>
      <c r="C874" s="47"/>
      <c r="D874" s="47"/>
      <c r="E874" s="47"/>
      <c r="F874" s="9"/>
      <c r="G874" s="8"/>
      <c r="H874" s="47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7"/>
      <c r="B875" s="47"/>
      <c r="C875" s="47"/>
      <c r="D875" s="47"/>
      <c r="E875" s="47"/>
      <c r="F875" s="9"/>
      <c r="G875" s="8"/>
      <c r="H875" s="47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7"/>
      <c r="B876" s="47"/>
      <c r="C876" s="47"/>
      <c r="D876" s="47"/>
      <c r="E876" s="47"/>
      <c r="F876" s="9"/>
      <c r="G876" s="8"/>
      <c r="H876" s="47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7"/>
      <c r="B877" s="47"/>
      <c r="C877" s="47"/>
      <c r="D877" s="47"/>
      <c r="E877" s="47"/>
      <c r="F877" s="9"/>
      <c r="G877" s="8"/>
      <c r="H877" s="47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7"/>
      <c r="B878" s="47"/>
      <c r="C878" s="47"/>
      <c r="D878" s="47"/>
      <c r="E878" s="47"/>
      <c r="F878" s="9"/>
      <c r="G878" s="8"/>
      <c r="H878" s="47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7"/>
      <c r="B879" s="47"/>
      <c r="C879" s="47"/>
      <c r="D879" s="47"/>
      <c r="E879" s="47"/>
      <c r="F879" s="9"/>
      <c r="G879" s="8"/>
      <c r="H879" s="47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7"/>
      <c r="B880" s="47"/>
      <c r="C880" s="47"/>
      <c r="D880" s="47"/>
      <c r="E880" s="47"/>
      <c r="F880" s="9"/>
      <c r="G880" s="8"/>
      <c r="H880" s="47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7"/>
      <c r="B881" s="47"/>
      <c r="C881" s="47"/>
      <c r="D881" s="47"/>
      <c r="E881" s="47"/>
      <c r="F881" s="9"/>
      <c r="G881" s="8"/>
      <c r="H881" s="47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7"/>
      <c r="B882" s="47"/>
      <c r="C882" s="47"/>
      <c r="D882" s="47"/>
      <c r="E882" s="47"/>
      <c r="F882" s="9"/>
      <c r="G882" s="8"/>
      <c r="H882" s="47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7"/>
      <c r="B883" s="47"/>
      <c r="C883" s="47"/>
      <c r="D883" s="47"/>
      <c r="E883" s="47"/>
      <c r="F883" s="9"/>
      <c r="G883" s="8"/>
      <c r="H883" s="47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7"/>
      <c r="B884" s="47"/>
      <c r="C884" s="47"/>
      <c r="D884" s="47"/>
      <c r="E884" s="47"/>
      <c r="F884" s="9"/>
      <c r="G884" s="8"/>
      <c r="H884" s="47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7"/>
      <c r="B885" s="47"/>
      <c r="C885" s="47"/>
      <c r="D885" s="47"/>
      <c r="E885" s="47"/>
      <c r="F885" s="9"/>
      <c r="G885" s="8"/>
      <c r="H885" s="47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7"/>
      <c r="B886" s="47"/>
      <c r="C886" s="47"/>
      <c r="D886" s="47"/>
      <c r="E886" s="47"/>
      <c r="F886" s="9"/>
      <c r="G886" s="8"/>
      <c r="H886" s="47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7"/>
      <c r="B887" s="47"/>
      <c r="C887" s="47"/>
      <c r="D887" s="47"/>
      <c r="E887" s="47"/>
      <c r="F887" s="9"/>
      <c r="G887" s="8"/>
      <c r="H887" s="47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7"/>
      <c r="B888" s="47"/>
      <c r="C888" s="47"/>
      <c r="D888" s="47"/>
      <c r="E888" s="47"/>
      <c r="F888" s="9"/>
      <c r="G888" s="8"/>
      <c r="H888" s="47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7"/>
      <c r="B889" s="47"/>
      <c r="C889" s="47"/>
      <c r="D889" s="47"/>
      <c r="E889" s="47"/>
      <c r="F889" s="9"/>
      <c r="G889" s="8"/>
      <c r="H889" s="47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7"/>
      <c r="B890" s="47"/>
      <c r="C890" s="47"/>
      <c r="D890" s="47"/>
      <c r="E890" s="47"/>
      <c r="F890" s="9"/>
      <c r="G890" s="8"/>
      <c r="H890" s="47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7"/>
      <c r="B891" s="47"/>
      <c r="C891" s="47"/>
      <c r="D891" s="47"/>
      <c r="E891" s="47"/>
      <c r="F891" s="9"/>
      <c r="G891" s="8"/>
      <c r="H891" s="47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7"/>
      <c r="B892" s="47"/>
      <c r="C892" s="47"/>
      <c r="D892" s="47"/>
      <c r="E892" s="47"/>
      <c r="F892" s="9"/>
      <c r="G892" s="8"/>
      <c r="H892" s="47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7"/>
      <c r="B893" s="47"/>
      <c r="C893" s="47"/>
      <c r="D893" s="47"/>
      <c r="E893" s="47"/>
      <c r="F893" s="9"/>
      <c r="G893" s="8"/>
      <c r="H893" s="47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7"/>
      <c r="B894" s="47"/>
      <c r="C894" s="47"/>
      <c r="D894" s="47"/>
      <c r="E894" s="47"/>
      <c r="F894" s="9"/>
      <c r="G894" s="8"/>
      <c r="H894" s="47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7"/>
      <c r="B895" s="47"/>
      <c r="C895" s="47"/>
      <c r="D895" s="47"/>
      <c r="E895" s="47"/>
      <c r="F895" s="9"/>
      <c r="G895" s="8"/>
      <c r="H895" s="47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7"/>
      <c r="B896" s="47"/>
      <c r="C896" s="47"/>
      <c r="D896" s="47"/>
      <c r="E896" s="47"/>
      <c r="F896" s="9"/>
      <c r="G896" s="8"/>
      <c r="H896" s="47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7"/>
      <c r="B897" s="47"/>
      <c r="C897" s="47"/>
      <c r="D897" s="47"/>
      <c r="E897" s="47"/>
      <c r="F897" s="9"/>
      <c r="G897" s="8"/>
      <c r="H897" s="47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7"/>
      <c r="B898" s="47"/>
      <c r="C898" s="47"/>
      <c r="D898" s="47"/>
      <c r="E898" s="47"/>
      <c r="F898" s="9"/>
      <c r="G898" s="8"/>
      <c r="H898" s="47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7"/>
      <c r="B899" s="47"/>
      <c r="C899" s="47"/>
      <c r="D899" s="47"/>
      <c r="E899" s="47"/>
      <c r="F899" s="9"/>
      <c r="G899" s="8"/>
      <c r="H899" s="47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7"/>
      <c r="B900" s="47"/>
      <c r="C900" s="47"/>
      <c r="D900" s="47"/>
      <c r="E900" s="47"/>
      <c r="F900" s="9"/>
      <c r="G900" s="8"/>
      <c r="H900" s="47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7"/>
      <c r="B901" s="47"/>
      <c r="C901" s="47"/>
      <c r="D901" s="47"/>
      <c r="E901" s="47"/>
      <c r="F901" s="9"/>
      <c r="G901" s="8"/>
      <c r="H901" s="47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7"/>
      <c r="B902" s="47"/>
      <c r="C902" s="47"/>
      <c r="D902" s="47"/>
      <c r="E902" s="47"/>
      <c r="F902" s="9"/>
      <c r="G902" s="8"/>
      <c r="H902" s="47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7"/>
      <c r="B903" s="47"/>
      <c r="C903" s="47"/>
      <c r="D903" s="47"/>
      <c r="E903" s="47"/>
      <c r="F903" s="9"/>
      <c r="G903" s="8"/>
      <c r="H903" s="47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7"/>
      <c r="B904" s="47"/>
      <c r="C904" s="47"/>
      <c r="D904" s="47"/>
      <c r="E904" s="47"/>
      <c r="F904" s="9"/>
      <c r="G904" s="8"/>
      <c r="H904" s="47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7"/>
      <c r="B905" s="47"/>
      <c r="C905" s="47"/>
      <c r="D905" s="47"/>
      <c r="E905" s="47"/>
      <c r="F905" s="9"/>
      <c r="G905" s="8"/>
      <c r="H905" s="47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7"/>
      <c r="B906" s="47"/>
      <c r="C906" s="47"/>
      <c r="D906" s="47"/>
      <c r="E906" s="47"/>
      <c r="F906" s="9"/>
      <c r="G906" s="8"/>
      <c r="H906" s="47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7"/>
      <c r="B907" s="47"/>
      <c r="C907" s="47"/>
      <c r="D907" s="47"/>
      <c r="E907" s="47"/>
      <c r="F907" s="9"/>
      <c r="G907" s="8"/>
      <c r="H907" s="47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7"/>
      <c r="B908" s="47"/>
      <c r="C908" s="47"/>
      <c r="D908" s="47"/>
      <c r="E908" s="47"/>
      <c r="F908" s="9"/>
      <c r="G908" s="8"/>
      <c r="H908" s="47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7"/>
      <c r="B909" s="47"/>
      <c r="C909" s="47"/>
      <c r="D909" s="47"/>
      <c r="E909" s="47"/>
      <c r="F909" s="9"/>
      <c r="G909" s="8"/>
      <c r="H909" s="47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7"/>
      <c r="B910" s="47"/>
      <c r="C910" s="47"/>
      <c r="D910" s="47"/>
      <c r="E910" s="47"/>
      <c r="F910" s="9"/>
      <c r="G910" s="8"/>
      <c r="H910" s="47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7"/>
      <c r="B911" s="47"/>
      <c r="C911" s="47"/>
      <c r="D911" s="47"/>
      <c r="E911" s="47"/>
      <c r="F911" s="9"/>
      <c r="G911" s="8"/>
      <c r="H911" s="47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7"/>
      <c r="B912" s="47"/>
      <c r="C912" s="47"/>
      <c r="D912" s="47"/>
      <c r="E912" s="47"/>
      <c r="F912" s="9"/>
      <c r="G912" s="8"/>
      <c r="H912" s="47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7"/>
      <c r="B913" s="47"/>
      <c r="C913" s="47"/>
      <c r="D913" s="47"/>
      <c r="E913" s="47"/>
      <c r="F913" s="9"/>
      <c r="G913" s="8"/>
      <c r="H913" s="47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7"/>
      <c r="B914" s="47"/>
      <c r="C914" s="47"/>
      <c r="D914" s="47"/>
      <c r="E914" s="47"/>
      <c r="F914" s="9"/>
      <c r="G914" s="8"/>
      <c r="H914" s="47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7"/>
      <c r="B915" s="47"/>
      <c r="C915" s="47"/>
      <c r="D915" s="47"/>
      <c r="E915" s="47"/>
      <c r="F915" s="9"/>
      <c r="G915" s="8"/>
      <c r="H915" s="47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7"/>
      <c r="B916" s="47"/>
      <c r="C916" s="47"/>
      <c r="D916" s="47"/>
      <c r="E916" s="47"/>
      <c r="F916" s="9"/>
      <c r="G916" s="8"/>
      <c r="H916" s="47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7"/>
      <c r="B917" s="47"/>
      <c r="C917" s="47"/>
      <c r="D917" s="47"/>
      <c r="E917" s="47"/>
      <c r="F917" s="9"/>
      <c r="G917" s="8"/>
      <c r="H917" s="47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7"/>
      <c r="B918" s="47"/>
      <c r="C918" s="47"/>
      <c r="D918" s="47"/>
      <c r="E918" s="47"/>
      <c r="F918" s="9"/>
      <c r="G918" s="8"/>
      <c r="H918" s="47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7"/>
      <c r="B919" s="47"/>
      <c r="C919" s="47"/>
      <c r="D919" s="47"/>
      <c r="E919" s="47"/>
      <c r="F919" s="9"/>
      <c r="G919" s="8"/>
      <c r="H919" s="47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7"/>
      <c r="B920" s="47"/>
      <c r="C920" s="47"/>
      <c r="D920" s="47"/>
      <c r="E920" s="47"/>
      <c r="F920" s="9"/>
      <c r="G920" s="8"/>
      <c r="H920" s="47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7"/>
      <c r="B921" s="47"/>
      <c r="C921" s="47"/>
      <c r="D921" s="47"/>
      <c r="E921" s="47"/>
      <c r="F921" s="9"/>
      <c r="G921" s="8"/>
      <c r="H921" s="47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7"/>
      <c r="B922" s="47"/>
      <c r="C922" s="47"/>
      <c r="D922" s="47"/>
      <c r="E922" s="47"/>
      <c r="F922" s="9"/>
      <c r="G922" s="8"/>
      <c r="H922" s="47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7"/>
      <c r="B923" s="47"/>
      <c r="C923" s="47"/>
      <c r="D923" s="47"/>
      <c r="E923" s="47"/>
      <c r="F923" s="9"/>
      <c r="G923" s="8"/>
      <c r="H923" s="47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7"/>
      <c r="B924" s="47"/>
      <c r="C924" s="47"/>
      <c r="D924" s="47"/>
      <c r="E924" s="47"/>
      <c r="F924" s="9"/>
      <c r="G924" s="8"/>
      <c r="H924" s="47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7"/>
      <c r="B925" s="47"/>
      <c r="C925" s="47"/>
      <c r="D925" s="47"/>
      <c r="E925" s="47"/>
      <c r="F925" s="9"/>
      <c r="G925" s="8"/>
      <c r="H925" s="47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7"/>
      <c r="B926" s="47"/>
      <c r="C926" s="47"/>
      <c r="D926" s="47"/>
      <c r="E926" s="47"/>
      <c r="F926" s="9"/>
      <c r="G926" s="8"/>
      <c r="H926" s="47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7"/>
      <c r="B927" s="47"/>
      <c r="C927" s="47"/>
      <c r="D927" s="47"/>
      <c r="E927" s="47"/>
      <c r="F927" s="9"/>
      <c r="G927" s="8"/>
      <c r="H927" s="47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7"/>
      <c r="B928" s="47"/>
      <c r="C928" s="47"/>
      <c r="D928" s="47"/>
      <c r="E928" s="47"/>
      <c r="F928" s="9"/>
      <c r="G928" s="8"/>
      <c r="H928" s="47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7"/>
      <c r="B929" s="47"/>
      <c r="C929" s="47"/>
      <c r="D929" s="47"/>
      <c r="E929" s="47"/>
      <c r="F929" s="9"/>
      <c r="G929" s="8"/>
      <c r="H929" s="47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7"/>
      <c r="B930" s="47"/>
      <c r="C930" s="47"/>
      <c r="D930" s="47"/>
      <c r="E930" s="47"/>
      <c r="F930" s="9"/>
      <c r="G930" s="8"/>
      <c r="H930" s="47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7"/>
      <c r="B931" s="47"/>
      <c r="C931" s="47"/>
      <c r="D931" s="47"/>
      <c r="E931" s="47"/>
      <c r="F931" s="9"/>
      <c r="G931" s="8"/>
      <c r="H931" s="47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7"/>
      <c r="B932" s="47"/>
      <c r="C932" s="47"/>
      <c r="D932" s="47"/>
      <c r="E932" s="47"/>
      <c r="F932" s="9"/>
      <c r="G932" s="8"/>
      <c r="H932" s="47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7"/>
      <c r="B933" s="47"/>
      <c r="C933" s="47"/>
      <c r="D933" s="47"/>
      <c r="E933" s="47"/>
      <c r="F933" s="9"/>
      <c r="G933" s="8"/>
      <c r="H933" s="47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7"/>
      <c r="B934" s="47"/>
      <c r="C934" s="47"/>
      <c r="D934" s="47"/>
      <c r="E934" s="47"/>
      <c r="F934" s="9"/>
      <c r="G934" s="8"/>
      <c r="H934" s="47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7"/>
      <c r="B935" s="47"/>
      <c r="C935" s="47"/>
      <c r="D935" s="47"/>
      <c r="E935" s="47"/>
      <c r="F935" s="9"/>
      <c r="G935" s="8"/>
      <c r="H935" s="47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7"/>
      <c r="B936" s="47"/>
      <c r="C936" s="47"/>
      <c r="D936" s="47"/>
      <c r="E936" s="47"/>
      <c r="F936" s="9"/>
      <c r="G936" s="8"/>
      <c r="H936" s="47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7"/>
      <c r="B937" s="47"/>
      <c r="C937" s="47"/>
      <c r="D937" s="47"/>
      <c r="E937" s="47"/>
      <c r="F937" s="9"/>
      <c r="G937" s="8"/>
      <c r="H937" s="47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7"/>
      <c r="B938" s="47"/>
      <c r="C938" s="47"/>
      <c r="D938" s="47"/>
      <c r="E938" s="47"/>
      <c r="F938" s="9"/>
      <c r="G938" s="8"/>
      <c r="H938" s="47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7"/>
      <c r="B939" s="47"/>
      <c r="C939" s="47"/>
      <c r="D939" s="47"/>
      <c r="E939" s="47"/>
      <c r="F939" s="9"/>
      <c r="G939" s="8"/>
      <c r="H939" s="47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7"/>
      <c r="B940" s="47"/>
      <c r="C940" s="47"/>
      <c r="D940" s="47"/>
      <c r="E940" s="47"/>
      <c r="F940" s="9"/>
      <c r="G940" s="8"/>
      <c r="H940" s="47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7"/>
      <c r="B941" s="47"/>
      <c r="C941" s="47"/>
      <c r="D941" s="47"/>
      <c r="E941" s="47"/>
      <c r="F941" s="9"/>
      <c r="G941" s="8"/>
      <c r="H941" s="47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7"/>
      <c r="B942" s="47"/>
      <c r="C942" s="47"/>
      <c r="D942" s="47"/>
      <c r="E942" s="47"/>
      <c r="F942" s="9"/>
      <c r="G942" s="8"/>
      <c r="H942" s="47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7"/>
      <c r="B943" s="47"/>
      <c r="C943" s="47"/>
      <c r="D943" s="47"/>
      <c r="E943" s="47"/>
      <c r="F943" s="9"/>
      <c r="G943" s="8"/>
      <c r="H943" s="47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7"/>
      <c r="B944" s="47"/>
      <c r="C944" s="47"/>
      <c r="D944" s="47"/>
      <c r="E944" s="47"/>
      <c r="F944" s="9"/>
      <c r="G944" s="8"/>
      <c r="H944" s="47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7"/>
      <c r="B945" s="47"/>
      <c r="C945" s="47"/>
      <c r="D945" s="47"/>
      <c r="E945" s="47"/>
      <c r="F945" s="9"/>
      <c r="G945" s="8"/>
      <c r="H945" s="47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7"/>
      <c r="B946" s="47"/>
      <c r="C946" s="47"/>
      <c r="D946" s="47"/>
      <c r="E946" s="47"/>
      <c r="F946" s="9"/>
      <c r="G946" s="8"/>
      <c r="H946" s="47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7"/>
      <c r="B947" s="47"/>
      <c r="C947" s="47"/>
      <c r="D947" s="47"/>
      <c r="E947" s="47"/>
      <c r="F947" s="9"/>
      <c r="G947" s="8"/>
      <c r="H947" s="47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7"/>
      <c r="B948" s="47"/>
      <c r="C948" s="47"/>
      <c r="D948" s="47"/>
      <c r="E948" s="47"/>
      <c r="F948" s="9"/>
      <c r="G948" s="8"/>
      <c r="H948" s="47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7"/>
      <c r="B949" s="47"/>
      <c r="C949" s="47"/>
      <c r="D949" s="47"/>
      <c r="E949" s="47"/>
      <c r="F949" s="9"/>
      <c r="G949" s="8"/>
      <c r="H949" s="47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7"/>
      <c r="B950" s="47"/>
      <c r="C950" s="47"/>
      <c r="D950" s="47"/>
      <c r="E950" s="47"/>
      <c r="F950" s="9"/>
      <c r="G950" s="8"/>
      <c r="H950" s="47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7"/>
      <c r="B951" s="47"/>
      <c r="C951" s="47"/>
      <c r="D951" s="47"/>
      <c r="E951" s="47"/>
      <c r="F951" s="9"/>
      <c r="G951" s="8"/>
      <c r="H951" s="47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7"/>
      <c r="B952" s="47"/>
      <c r="C952" s="47"/>
      <c r="D952" s="47"/>
      <c r="E952" s="47"/>
      <c r="F952" s="9"/>
      <c r="G952" s="8"/>
      <c r="H952" s="47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7"/>
      <c r="B953" s="47"/>
      <c r="C953" s="47"/>
      <c r="D953" s="47"/>
      <c r="E953" s="47"/>
      <c r="F953" s="9"/>
      <c r="G953" s="8"/>
      <c r="H953" s="47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7"/>
      <c r="B954" s="47"/>
      <c r="C954" s="47"/>
      <c r="D954" s="47"/>
      <c r="E954" s="47"/>
      <c r="F954" s="9"/>
      <c r="G954" s="8"/>
      <c r="H954" s="47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7"/>
      <c r="B955" s="47"/>
      <c r="C955" s="47"/>
      <c r="D955" s="47"/>
      <c r="E955" s="47"/>
      <c r="F955" s="9"/>
      <c r="G955" s="8"/>
      <c r="H955" s="47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7"/>
      <c r="B956" s="47"/>
      <c r="C956" s="47"/>
      <c r="D956" s="47"/>
      <c r="E956" s="47"/>
      <c r="F956" s="9"/>
      <c r="G956" s="8"/>
      <c r="H956" s="47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7"/>
      <c r="B957" s="47"/>
      <c r="C957" s="47"/>
      <c r="D957" s="47"/>
      <c r="E957" s="47"/>
      <c r="F957" s="9"/>
      <c r="G957" s="8"/>
      <c r="H957" s="47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7"/>
      <c r="B958" s="47"/>
      <c r="C958" s="47"/>
      <c r="D958" s="47"/>
      <c r="E958" s="47"/>
      <c r="F958" s="9"/>
      <c r="G958" s="8"/>
      <c r="H958" s="47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7"/>
      <c r="B959" s="47"/>
      <c r="C959" s="47"/>
      <c r="D959" s="47"/>
      <c r="E959" s="47"/>
      <c r="F959" s="9"/>
      <c r="G959" s="8"/>
      <c r="H959" s="47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7"/>
      <c r="B960" s="47"/>
      <c r="C960" s="47"/>
      <c r="D960" s="47"/>
      <c r="E960" s="47"/>
      <c r="F960" s="9"/>
      <c r="G960" s="8"/>
      <c r="H960" s="47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7"/>
      <c r="B961" s="47"/>
      <c r="C961" s="47"/>
      <c r="D961" s="47"/>
      <c r="E961" s="47"/>
      <c r="F961" s="9"/>
      <c r="G961" s="8"/>
      <c r="H961" s="47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7"/>
      <c r="B962" s="47"/>
      <c r="C962" s="47"/>
      <c r="D962" s="47"/>
      <c r="E962" s="47"/>
      <c r="F962" s="9"/>
      <c r="G962" s="8"/>
      <c r="H962" s="47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7"/>
      <c r="B963" s="47"/>
      <c r="C963" s="47"/>
      <c r="D963" s="47"/>
      <c r="E963" s="47"/>
      <c r="F963" s="9"/>
      <c r="G963" s="8"/>
      <c r="H963" s="47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7"/>
      <c r="B964" s="47"/>
      <c r="C964" s="47"/>
      <c r="D964" s="47"/>
      <c r="E964" s="47"/>
      <c r="F964" s="9"/>
      <c r="G964" s="8"/>
      <c r="H964" s="47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7"/>
      <c r="B965" s="47"/>
      <c r="C965" s="47"/>
      <c r="D965" s="47"/>
      <c r="E965" s="47"/>
      <c r="F965" s="9"/>
      <c r="G965" s="8"/>
      <c r="H965" s="47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7"/>
      <c r="B966" s="47"/>
      <c r="C966" s="47"/>
      <c r="D966" s="47"/>
      <c r="E966" s="47"/>
      <c r="F966" s="9"/>
      <c r="G966" s="8"/>
      <c r="H966" s="47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7"/>
      <c r="B967" s="47"/>
      <c r="C967" s="47"/>
      <c r="D967" s="47"/>
      <c r="E967" s="47"/>
      <c r="F967" s="9"/>
      <c r="G967" s="8"/>
      <c r="H967" s="47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7"/>
      <c r="B968" s="47"/>
      <c r="C968" s="47"/>
      <c r="D968" s="47"/>
      <c r="E968" s="47"/>
      <c r="F968" s="9"/>
      <c r="G968" s="8"/>
      <c r="H968" s="47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7"/>
      <c r="B969" s="47"/>
      <c r="C969" s="47"/>
      <c r="D969" s="47"/>
      <c r="E969" s="47"/>
      <c r="F969" s="9"/>
      <c r="G969" s="8"/>
      <c r="H969" s="47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7"/>
      <c r="B970" s="47"/>
      <c r="C970" s="47"/>
      <c r="D970" s="47"/>
      <c r="E970" s="47"/>
      <c r="F970" s="9"/>
      <c r="G970" s="8"/>
      <c r="H970" s="47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7"/>
      <c r="B971" s="47"/>
      <c r="C971" s="47"/>
      <c r="D971" s="47"/>
      <c r="E971" s="47"/>
      <c r="F971" s="9"/>
      <c r="G971" s="8"/>
      <c r="H971" s="47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7"/>
      <c r="B972" s="47"/>
      <c r="C972" s="47"/>
      <c r="D972" s="47"/>
      <c r="E972" s="47"/>
      <c r="F972" s="9"/>
      <c r="G972" s="8"/>
      <c r="H972" s="47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7"/>
      <c r="B973" s="47"/>
      <c r="C973" s="47"/>
      <c r="D973" s="47"/>
      <c r="E973" s="47"/>
      <c r="F973" s="9"/>
      <c r="G973" s="8"/>
      <c r="H973" s="47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7"/>
      <c r="B974" s="47"/>
      <c r="C974" s="47"/>
      <c r="D974" s="47"/>
      <c r="E974" s="47"/>
      <c r="F974" s="9"/>
      <c r="G974" s="8"/>
      <c r="H974" s="47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7"/>
      <c r="B975" s="47"/>
      <c r="C975" s="47"/>
      <c r="D975" s="47"/>
      <c r="E975" s="47"/>
      <c r="F975" s="9"/>
      <c r="G975" s="8"/>
      <c r="H975" s="47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7"/>
      <c r="B976" s="47"/>
      <c r="C976" s="47"/>
      <c r="D976" s="47"/>
      <c r="E976" s="47"/>
      <c r="F976" s="9"/>
      <c r="G976" s="8"/>
      <c r="H976" s="47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7"/>
      <c r="B977" s="47"/>
      <c r="C977" s="47"/>
      <c r="D977" s="47"/>
      <c r="E977" s="47"/>
      <c r="F977" s="9"/>
      <c r="G977" s="8"/>
      <c r="H977" s="47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7"/>
      <c r="B978" s="47"/>
      <c r="C978" s="47"/>
      <c r="D978" s="47"/>
      <c r="E978" s="47"/>
      <c r="F978" s="9"/>
      <c r="G978" s="8"/>
      <c r="H978" s="47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7"/>
      <c r="B979" s="47"/>
      <c r="C979" s="47"/>
      <c r="D979" s="47"/>
      <c r="E979" s="47"/>
      <c r="F979" s="9"/>
      <c r="G979" s="8"/>
      <c r="H979" s="47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7"/>
      <c r="B980" s="47"/>
      <c r="C980" s="47"/>
      <c r="D980" s="47"/>
      <c r="E980" s="47"/>
      <c r="F980" s="9"/>
      <c r="G980" s="8"/>
      <c r="H980" s="47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7"/>
      <c r="B981" s="47"/>
      <c r="C981" s="47"/>
      <c r="D981" s="47"/>
      <c r="E981" s="47"/>
      <c r="F981" s="9"/>
      <c r="G981" s="8"/>
      <c r="H981" s="47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7"/>
      <c r="B982" s="47"/>
      <c r="C982" s="47"/>
      <c r="D982" s="47"/>
      <c r="E982" s="47"/>
      <c r="F982" s="9"/>
      <c r="G982" s="8"/>
      <c r="H982" s="47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7"/>
      <c r="B983" s="47"/>
      <c r="C983" s="47"/>
      <c r="D983" s="47"/>
      <c r="E983" s="47"/>
      <c r="F983" s="9"/>
      <c r="G983" s="8"/>
      <c r="H983" s="47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7"/>
      <c r="B984" s="47"/>
      <c r="C984" s="47"/>
      <c r="D984" s="47"/>
      <c r="E984" s="47"/>
      <c r="F984" s="9"/>
      <c r="G984" s="8"/>
      <c r="H984" s="47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7"/>
      <c r="B985" s="47"/>
      <c r="C985" s="47"/>
      <c r="D985" s="47"/>
      <c r="E985" s="47"/>
      <c r="F985" s="9"/>
      <c r="G985" s="8"/>
      <c r="H985" s="47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7"/>
      <c r="B986" s="47"/>
      <c r="C986" s="47"/>
      <c r="D986" s="47"/>
      <c r="E986" s="47"/>
      <c r="F986" s="9"/>
      <c r="G986" s="8"/>
      <c r="H986" s="47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7"/>
      <c r="B987" s="47"/>
      <c r="C987" s="47"/>
      <c r="D987" s="47"/>
      <c r="E987" s="47"/>
      <c r="F987" s="9"/>
      <c r="G987" s="8"/>
      <c r="H987" s="47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7"/>
      <c r="B988" s="47"/>
      <c r="C988" s="47"/>
      <c r="D988" s="47"/>
      <c r="E988" s="47"/>
      <c r="F988" s="9"/>
      <c r="G988" s="8"/>
      <c r="H988" s="47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7"/>
      <c r="B989" s="47"/>
      <c r="C989" s="47"/>
      <c r="D989" s="47"/>
      <c r="E989" s="47"/>
      <c r="F989" s="9"/>
      <c r="G989" s="8"/>
      <c r="H989" s="47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7"/>
      <c r="B990" s="47"/>
      <c r="C990" s="47"/>
      <c r="D990" s="47"/>
      <c r="E990" s="47"/>
      <c r="F990" s="9"/>
      <c r="G990" s="8"/>
      <c r="H990" s="47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7"/>
      <c r="B991" s="47"/>
      <c r="C991" s="47"/>
      <c r="D991" s="47"/>
      <c r="E991" s="47"/>
      <c r="F991" s="9"/>
      <c r="G991" s="8"/>
      <c r="H991" s="47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7"/>
      <c r="B992" s="47"/>
      <c r="C992" s="47"/>
      <c r="D992" s="47"/>
      <c r="E992" s="47"/>
      <c r="F992" s="9"/>
      <c r="G992" s="8"/>
      <c r="H992" s="47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7"/>
      <c r="B993" s="47"/>
      <c r="C993" s="47"/>
      <c r="D993" s="47"/>
      <c r="E993" s="47"/>
      <c r="F993" s="9"/>
      <c r="G993" s="8"/>
      <c r="H993" s="47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7"/>
      <c r="B994" s="47"/>
      <c r="C994" s="47"/>
      <c r="D994" s="47"/>
      <c r="E994" s="47"/>
      <c r="F994" s="9"/>
      <c r="G994" s="8"/>
      <c r="H994" s="47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7"/>
      <c r="B995" s="47"/>
      <c r="C995" s="47"/>
      <c r="D995" s="47"/>
      <c r="E995" s="47"/>
      <c r="F995" s="9"/>
      <c r="G995" s="8"/>
      <c r="H995" s="47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7"/>
      <c r="B996" s="47"/>
      <c r="C996" s="47"/>
      <c r="D996" s="47"/>
      <c r="E996" s="47"/>
      <c r="F996" s="9"/>
      <c r="G996" s="8"/>
      <c r="H996" s="47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7"/>
      <c r="B997" s="47"/>
      <c r="C997" s="47"/>
      <c r="D997" s="47"/>
      <c r="E997" s="47"/>
      <c r="F997" s="9"/>
      <c r="G997" s="8"/>
      <c r="H997" s="47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7"/>
      <c r="B998" s="47"/>
      <c r="C998" s="47"/>
      <c r="D998" s="47"/>
      <c r="E998" s="47"/>
      <c r="F998" s="9"/>
      <c r="G998" s="8"/>
      <c r="H998" s="47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7"/>
      <c r="B999" s="47"/>
      <c r="C999" s="47"/>
      <c r="D999" s="47"/>
      <c r="E999" s="47"/>
      <c r="F999" s="9"/>
      <c r="G999" s="8"/>
      <c r="H999" s="47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7"/>
      <c r="B1000" s="47"/>
      <c r="C1000" s="47"/>
      <c r="D1000" s="47"/>
      <c r="E1000" s="47"/>
      <c r="F1000" s="9"/>
      <c r="G1000" s="8"/>
      <c r="H1000" s="47"/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7"/>
      <c r="B1001" s="47"/>
      <c r="C1001" s="47"/>
      <c r="D1001" s="47"/>
      <c r="E1001" s="47"/>
      <c r="F1001" s="9"/>
      <c r="G1001" s="8"/>
      <c r="H1001" s="47"/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7"/>
      <c r="B1002" s="47"/>
      <c r="C1002" s="47"/>
      <c r="D1002" s="47"/>
      <c r="E1002" s="47"/>
      <c r="F1002" s="16"/>
      <c r="G1002" s="8"/>
      <c r="H1002" s="47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4"/>
      <c r="T1002" s="4"/>
      <c r="U1002" s="4"/>
      <c r="V1002" s="4"/>
      <c r="W1002" s="4"/>
      <c r="X1002" s="4"/>
      <c r="Y1002" s="4"/>
      <c r="Z1002" s="4"/>
      <c r="AA1002" s="4"/>
    </row>
  </sheetData>
  <mergeCells count="67">
    <mergeCell ref="E10:E19"/>
    <mergeCell ref="E28:E35"/>
    <mergeCell ref="D6:D65"/>
    <mergeCell ref="E50:E53"/>
    <mergeCell ref="G54:G71"/>
    <mergeCell ref="H66:H81"/>
    <mergeCell ref="G72:G91"/>
    <mergeCell ref="H88:H101"/>
    <mergeCell ref="G92:G111"/>
    <mergeCell ref="C40:C87"/>
    <mergeCell ref="C92:C139"/>
    <mergeCell ref="C170:C173"/>
    <mergeCell ref="C178:C189"/>
    <mergeCell ref="D186:D233"/>
    <mergeCell ref="C194:C199"/>
    <mergeCell ref="E198:E203"/>
    <mergeCell ref="B214:B221"/>
    <mergeCell ref="B242:B277"/>
    <mergeCell ref="C258:C317"/>
    <mergeCell ref="B290:B301"/>
    <mergeCell ref="B320:B331"/>
    <mergeCell ref="B334:B381"/>
    <mergeCell ref="F1:F1002"/>
    <mergeCell ref="B2:B7"/>
    <mergeCell ref="C4:C15"/>
    <mergeCell ref="B8:B15"/>
    <mergeCell ref="B16:B51"/>
    <mergeCell ref="C26:C31"/>
    <mergeCell ref="B82:B93"/>
    <mergeCell ref="G164:G177"/>
    <mergeCell ref="G178:G193"/>
    <mergeCell ref="G112:G127"/>
    <mergeCell ref="H118:H129"/>
    <mergeCell ref="G128:G145"/>
    <mergeCell ref="H132:H149"/>
    <mergeCell ref="G146:G163"/>
    <mergeCell ref="H150:H169"/>
    <mergeCell ref="H170:H185"/>
    <mergeCell ref="H302:H319"/>
    <mergeCell ref="H382:H401"/>
    <mergeCell ref="H210:H223"/>
    <mergeCell ref="G222:G237"/>
    <mergeCell ref="H224:H241"/>
    <mergeCell ref="H242:H257"/>
    <mergeCell ref="H278:H289"/>
    <mergeCell ref="G318:G333"/>
    <mergeCell ref="G334:G351"/>
    <mergeCell ref="J51:L51"/>
    <mergeCell ref="M51:O51"/>
    <mergeCell ref="G8:G25"/>
    <mergeCell ref="H16:H27"/>
    <mergeCell ref="G26:G39"/>
    <mergeCell ref="H32:H49"/>
    <mergeCell ref="G40:G53"/>
    <mergeCell ref="J50:L50"/>
    <mergeCell ref="M50:O50"/>
    <mergeCell ref="B54:B57"/>
    <mergeCell ref="B72:B79"/>
    <mergeCell ref="B102:B113"/>
    <mergeCell ref="D112:D117"/>
    <mergeCell ref="B128:B137"/>
    <mergeCell ref="D130:D131"/>
    <mergeCell ref="B146:B153"/>
    <mergeCell ref="B164:B211"/>
    <mergeCell ref="H186:H197"/>
    <mergeCell ref="H198:H209"/>
    <mergeCell ref="G204:G213"/>
  </mergeCells>
  <conditionalFormatting sqref="A1:H1002 U22:U79 T50:T103 J56:J62 S61:S108 J155:J173 K366:K386 K394:K416 K426:K440 K484:K534">
    <cfRule type="beginsWith" dxfId="0" priority="1" operator="beginsWith" text="P1">
      <formula>LEFT((A1),LEN("P1"))=("P1")</formula>
    </cfRule>
  </conditionalFormatting>
  <conditionalFormatting sqref="A1:H1002 U22:U79 T50:T103 J56:J62 S61:S108 J155:J173 K366:K386 K394:K416 K426:K440 K484:K534">
    <cfRule type="beginsWith" dxfId="1" priority="2" operator="beginsWith" text="P2">
      <formula>LEFT((A1),LEN("P2"))=("P2")</formula>
    </cfRule>
  </conditionalFormatting>
  <conditionalFormatting sqref="A1:H1002 U22:U79 T50:T103 J56:J62 S61:S108 J155:J173 K366:K386 K394:K416 K426:K440 K484:K534">
    <cfRule type="beginsWith" dxfId="2" priority="3" operator="beginsWith" text="P3">
      <formula>LEFT((A1),LEN("P3"))=("P3")</formula>
    </cfRule>
  </conditionalFormatting>
  <conditionalFormatting sqref="A1:H1002 U22:U79 T50:T103 J56:J62 S61:S108 J155:J173 K366:K386 K394:K416 K426:K440 K484:K534">
    <cfRule type="beginsWith" dxfId="3" priority="4" operator="beginsWith" text="P4">
      <formula>LEFT((A1),LEN("P4"))=("P4")</formula>
    </cfRule>
  </conditionalFormatting>
  <conditionalFormatting sqref="A1:H1002 U22:U79 T50:T103 J56:J62 S61:S108 J155:J173 K366:K386 K394:K416 K426:K440 K484:K534">
    <cfRule type="beginsWith" dxfId="4" priority="5" operator="beginsWith" text="P5">
      <formula>LEFT((A1),LEN("P5"))=("P5")</formula>
    </cfRule>
  </conditionalFormatting>
  <conditionalFormatting sqref="A1:H1002 U22:U79 T50:T103 J56:J62 S61:S108 J155:J173 K366:K386 K394:K416 K426:K440 K484:K534">
    <cfRule type="beginsWith" dxfId="5" priority="6" operator="beginsWith" text="P6">
      <formula>LEFT((A1),LEN("P6"))=("P6")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12" max="12" width="23.38"/>
    <col customWidth="1" min="15" max="16" width="15.88"/>
    <col customWidth="1" min="17" max="1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</row>
    <row r="2">
      <c r="A2" s="6">
        <v>1.0</v>
      </c>
      <c r="B2" s="7" t="s">
        <v>7</v>
      </c>
      <c r="C2" s="8"/>
      <c r="D2" s="8"/>
      <c r="E2" s="8"/>
      <c r="F2" s="9"/>
      <c r="G2" s="8"/>
      <c r="H2" s="8"/>
      <c r="I2" s="10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</row>
    <row r="3">
      <c r="A3" s="6">
        <v>2.0</v>
      </c>
      <c r="B3" s="9"/>
      <c r="C3" s="8"/>
      <c r="D3" s="8"/>
      <c r="E3" s="8"/>
      <c r="F3" s="9"/>
      <c r="G3" s="8"/>
      <c r="H3" s="8"/>
      <c r="I3" s="10"/>
      <c r="J3" s="11" t="s">
        <v>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6">
        <v>3.0</v>
      </c>
      <c r="B4" s="9"/>
      <c r="C4" s="12" t="s">
        <v>9</v>
      </c>
      <c r="D4" s="8"/>
      <c r="E4" s="8"/>
      <c r="F4" s="9"/>
      <c r="G4" s="8"/>
      <c r="H4" s="8"/>
      <c r="I4" s="10"/>
      <c r="J4" s="11" t="s">
        <v>10</v>
      </c>
      <c r="K4" s="4"/>
      <c r="L4" s="4"/>
      <c r="M4" s="4"/>
      <c r="N4" s="4"/>
      <c r="O4" s="4"/>
      <c r="P4" s="4"/>
      <c r="Q4" s="4"/>
      <c r="R4" s="4"/>
      <c r="S4" s="5"/>
      <c r="T4" s="5"/>
      <c r="U4" s="5"/>
      <c r="V4" s="4"/>
      <c r="W4" s="4"/>
      <c r="X4" s="5"/>
      <c r="Y4" s="5"/>
      <c r="Z4" s="5"/>
      <c r="AA4" s="5"/>
    </row>
    <row r="5">
      <c r="A5" s="6">
        <v>4.0</v>
      </c>
      <c r="B5" s="9"/>
      <c r="C5" s="9"/>
      <c r="D5" s="8"/>
      <c r="E5" s="8"/>
      <c r="F5" s="9"/>
      <c r="G5" s="8"/>
      <c r="H5" s="8"/>
      <c r="I5" s="4"/>
      <c r="J5" s="11" t="s">
        <v>11</v>
      </c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5"/>
      <c r="W5" s="5"/>
      <c r="X5" s="5"/>
      <c r="Y5" s="5"/>
      <c r="Z5" s="5"/>
      <c r="AA5" s="5"/>
    </row>
    <row r="6">
      <c r="A6" s="6">
        <v>5.0</v>
      </c>
      <c r="B6" s="9"/>
      <c r="C6" s="9"/>
      <c r="D6" s="13" t="s">
        <v>12</v>
      </c>
      <c r="E6" s="8"/>
      <c r="F6" s="9"/>
      <c r="G6" s="8"/>
      <c r="H6" s="8"/>
      <c r="I6" s="4"/>
      <c r="J6" s="14" t="s">
        <v>13</v>
      </c>
      <c r="K6" s="15" t="str">
        <f>'Оценочное время'!B3</f>
        <v>CPU(6)</v>
      </c>
      <c r="L6" s="15" t="str">
        <f>'Оценочное время'!C3</f>
        <v>IO1(18)</v>
      </c>
      <c r="M6" s="15" t="str">
        <f>'Оценочное время'!D3</f>
        <v>CPU(6)</v>
      </c>
      <c r="N6" s="15" t="str">
        <f>'Оценочное время'!E3</f>
        <v>IO2(18)</v>
      </c>
      <c r="O6" s="15" t="str">
        <f>'Оценочное время'!F3</f>
        <v>CPU(4)</v>
      </c>
      <c r="P6" s="15" t="str">
        <f>'Оценочное время'!G3</f>
        <v>IO1(20)</v>
      </c>
      <c r="Q6" s="15" t="str">
        <f>'Оценочное время'!H3</f>
        <v>CPU(6)</v>
      </c>
      <c r="R6" s="15" t="str">
        <f>'Оценочное время'!I3</f>
        <v>IO2(12)</v>
      </c>
      <c r="S6" s="15" t="str">
        <f>'Оценочное время'!J3</f>
        <v>CPU(2)</v>
      </c>
      <c r="T6" s="15" t="str">
        <f>'Оценочное время'!K3</f>
        <v>IO2(18)</v>
      </c>
      <c r="U6" s="11" t="str">
        <f>'Оценочное время'!L3</f>
        <v/>
      </c>
      <c r="V6" s="11" t="str">
        <f>'Оценочное время'!M3</f>
        <v/>
      </c>
      <c r="W6" s="11" t="str">
        <f>'Оценочное время'!N3</f>
        <v/>
      </c>
      <c r="X6" s="11" t="str">
        <f>'Оценочное время'!O3</f>
        <v/>
      </c>
      <c r="Y6" s="11" t="str">
        <f>'Оценочное время'!P3</f>
        <v/>
      </c>
      <c r="Z6" s="11" t="str">
        <f>'Оценочное время'!Q3</f>
        <v/>
      </c>
      <c r="AA6" s="11" t="str">
        <f>'Оценочное время'!R3</f>
        <v/>
      </c>
    </row>
    <row r="7">
      <c r="A7" s="6">
        <v>6.0</v>
      </c>
      <c r="B7" s="16"/>
      <c r="C7" s="9"/>
      <c r="D7" s="9"/>
      <c r="E7" s="8"/>
      <c r="F7" s="9"/>
      <c r="G7" s="8"/>
      <c r="H7" s="8"/>
      <c r="I7" s="4"/>
      <c r="J7" s="14" t="s">
        <v>14</v>
      </c>
      <c r="K7" s="15" t="str">
        <f>'Оценочное время'!B4</f>
        <v>CPU(12)</v>
      </c>
      <c r="L7" s="15" t="str">
        <f>'Оценочное время'!C4</f>
        <v>IO1(14)</v>
      </c>
      <c r="M7" s="15" t="str">
        <f>'Оценочное время'!D4</f>
        <v>CPU(48)</v>
      </c>
      <c r="N7" s="15" t="str">
        <f>'Оценочное время'!E4</f>
        <v>IO2(14)</v>
      </c>
      <c r="O7" s="15" t="str">
        <f>'Оценочное время'!F4</f>
        <v>CPU(12)</v>
      </c>
      <c r="P7" s="15" t="str">
        <f>'Оценочное время'!G4</f>
        <v>IO1(14)</v>
      </c>
      <c r="Q7" s="15" t="str">
        <f>'Оценочное время'!H4</f>
        <v>CPU(12)</v>
      </c>
      <c r="R7" s="15" t="str">
        <f>'Оценочное время'!I4</f>
        <v>IO2(12)</v>
      </c>
      <c r="S7" s="11" t="str">
        <f>'Оценочное время'!J4</f>
        <v/>
      </c>
      <c r="T7" s="11" t="str">
        <f>'Оценочное время'!K4</f>
        <v/>
      </c>
      <c r="U7" s="11" t="str">
        <f>'Оценочное время'!L4</f>
        <v/>
      </c>
      <c r="V7" s="11" t="str">
        <f>'Оценочное время'!M4</f>
        <v/>
      </c>
      <c r="W7" s="11" t="str">
        <f>'Оценочное время'!N4</f>
        <v/>
      </c>
      <c r="X7" s="11" t="str">
        <f>'Оценочное время'!O4</f>
        <v/>
      </c>
      <c r="Y7" s="11" t="str">
        <f>'Оценочное время'!P4</f>
        <v/>
      </c>
      <c r="Z7" s="11" t="str">
        <f>'Оценочное время'!Q4</f>
        <v/>
      </c>
      <c r="AA7" s="11" t="str">
        <f>'Оценочное время'!R4</f>
        <v/>
      </c>
    </row>
    <row r="8">
      <c r="A8" s="6">
        <v>7.0</v>
      </c>
      <c r="B8" s="17" t="s">
        <v>15</v>
      </c>
      <c r="C8" s="9"/>
      <c r="D8" s="9"/>
      <c r="E8" s="8"/>
      <c r="F8" s="9"/>
      <c r="G8" s="7" t="s">
        <v>16</v>
      </c>
      <c r="H8" s="8"/>
      <c r="I8" s="4"/>
      <c r="J8" s="14" t="s">
        <v>17</v>
      </c>
      <c r="K8" s="15" t="str">
        <f>'Оценочное время'!B5</f>
        <v>CPU(60)</v>
      </c>
      <c r="L8" s="15" t="str">
        <f>'Оценочное время'!C5</f>
        <v>IO2(16)</v>
      </c>
      <c r="M8" s="15" t="str">
        <f>'Оценочное время'!D5</f>
        <v>CPU(12)</v>
      </c>
      <c r="N8" s="15" t="str">
        <f>'Оценочное время'!E5</f>
        <v>IO1(18)</v>
      </c>
      <c r="O8" s="15" t="str">
        <f>'Оценочное время'!F5</f>
        <v>CPU(48)</v>
      </c>
      <c r="P8" s="15" t="str">
        <f>'Оценочное время'!G5</f>
        <v>IO2(18)</v>
      </c>
      <c r="Q8" s="15" t="str">
        <f>'Оценочное время'!H5</f>
        <v>CPU(36)</v>
      </c>
      <c r="R8" s="15" t="str">
        <f>'Оценочное время'!I5</f>
        <v>IO2(12)</v>
      </c>
      <c r="S8" s="15" t="str">
        <f>'Оценочное время'!J5</f>
        <v>CPU(12)</v>
      </c>
      <c r="T8" s="15" t="str">
        <f>'Оценочное время'!K5</f>
        <v>IO2(18)</v>
      </c>
      <c r="U8" s="15" t="str">
        <f>'Оценочное время'!L5</f>
        <v>CPU(12)</v>
      </c>
      <c r="V8" s="15" t="str">
        <f>'Оценочное время'!M5</f>
        <v>IO1(18)</v>
      </c>
      <c r="W8" s="11" t="str">
        <f>'Оценочное время'!N5</f>
        <v/>
      </c>
      <c r="X8" s="11" t="str">
        <f>'Оценочное время'!O5</f>
        <v/>
      </c>
      <c r="Y8" s="11" t="str">
        <f>'Оценочное время'!P5</f>
        <v/>
      </c>
      <c r="Z8" s="11" t="str">
        <f>'Оценочное время'!Q5</f>
        <v/>
      </c>
      <c r="AA8" s="11" t="str">
        <f>'Оценочное время'!R5</f>
        <v/>
      </c>
    </row>
    <row r="9">
      <c r="A9" s="6">
        <v>8.0</v>
      </c>
      <c r="B9" s="9"/>
      <c r="C9" s="9"/>
      <c r="D9" s="9"/>
      <c r="E9" s="8"/>
      <c r="F9" s="9"/>
      <c r="G9" s="9"/>
      <c r="H9" s="8"/>
      <c r="I9" s="4"/>
      <c r="J9" s="14" t="s">
        <v>18</v>
      </c>
      <c r="K9" s="15" t="str">
        <f>'Оценочное время'!B6</f>
        <v>CPU(8)</v>
      </c>
      <c r="L9" s="15" t="str">
        <f>'Оценочное время'!C6</f>
        <v>IO2(12)</v>
      </c>
      <c r="M9" s="15" t="str">
        <f>'Оценочное время'!D6</f>
        <v>CPU(8)</v>
      </c>
      <c r="N9" s="15" t="str">
        <f>'Оценочное время'!E6</f>
        <v>IO1(18)</v>
      </c>
      <c r="O9" s="15" t="str">
        <f>'Оценочное время'!F6</f>
        <v>CPU(8)</v>
      </c>
      <c r="P9" s="15" t="str">
        <f>'Оценочное время'!G6</f>
        <v>IO1(18)</v>
      </c>
      <c r="Q9" s="15" t="str">
        <f>'Оценочное время'!H6</f>
        <v>CPU(8)</v>
      </c>
      <c r="R9" s="15" t="str">
        <f>'Оценочное время'!I6</f>
        <v>IO2(12)</v>
      </c>
      <c r="S9" s="15" t="str">
        <f>'Оценочное время'!J6</f>
        <v>CPU(6)</v>
      </c>
      <c r="T9" s="15" t="str">
        <f>'Оценочное время'!K6</f>
        <v>IO1(10)</v>
      </c>
      <c r="U9" s="15" t="str">
        <f>'Оценочное время'!L6</f>
        <v>CPU(8)</v>
      </c>
      <c r="V9" s="15" t="str">
        <f>'Оценочное время'!M6</f>
        <v>IO1(18)</v>
      </c>
      <c r="W9" s="11" t="str">
        <f>'Оценочное время'!N6</f>
        <v/>
      </c>
      <c r="X9" s="11" t="str">
        <f>'Оценочное время'!O6</f>
        <v/>
      </c>
      <c r="Y9" s="11" t="str">
        <f>'Оценочное время'!P6</f>
        <v/>
      </c>
      <c r="Z9" s="11" t="str">
        <f>'Оценочное время'!Q6</f>
        <v/>
      </c>
      <c r="AA9" s="11" t="str">
        <f>'Оценочное время'!R6</f>
        <v/>
      </c>
    </row>
    <row r="10">
      <c r="A10" s="6">
        <v>9.0</v>
      </c>
      <c r="B10" s="9"/>
      <c r="C10" s="9"/>
      <c r="D10" s="9"/>
      <c r="E10" s="18" t="s">
        <v>19</v>
      </c>
      <c r="F10" s="9"/>
      <c r="G10" s="9"/>
      <c r="H10" s="8"/>
      <c r="I10" s="4"/>
      <c r="J10" s="14" t="s">
        <v>20</v>
      </c>
      <c r="K10" s="15" t="str">
        <f>'Оценочное время'!B7</f>
        <v>CPU(10)</v>
      </c>
      <c r="L10" s="15" t="str">
        <f>'Оценочное время'!C7</f>
        <v>IO1(14)</v>
      </c>
      <c r="M10" s="15" t="str">
        <f>'Оценочное время'!D7</f>
        <v>CPU(4)</v>
      </c>
      <c r="N10" s="15" t="str">
        <f>'Оценочное время'!E7</f>
        <v>IO1(16)</v>
      </c>
      <c r="O10" s="15" t="str">
        <f>'Оценочное время'!F7</f>
        <v>CPU(10)</v>
      </c>
      <c r="P10" s="15" t="str">
        <f>'Оценочное время'!G7</f>
        <v>IO2(20)</v>
      </c>
      <c r="Q10" s="15" t="str">
        <f>'Оценочное время'!H7</f>
        <v>CPU(4)</v>
      </c>
      <c r="R10" s="15" t="str">
        <f>'Оценочное время'!I7</f>
        <v>IO1(16)</v>
      </c>
      <c r="S10" s="15" t="str">
        <f>'Оценочное время'!J7</f>
        <v>CPU(6)</v>
      </c>
      <c r="T10" s="15" t="str">
        <f>'Оценочное время'!K7</f>
        <v>IO2(14)</v>
      </c>
      <c r="U10" s="11" t="str">
        <f>'Оценочное время'!L7</f>
        <v/>
      </c>
      <c r="V10" s="11" t="str">
        <f>'Оценочное время'!M7</f>
        <v/>
      </c>
      <c r="W10" s="11" t="str">
        <f>'Оценочное время'!N7</f>
        <v/>
      </c>
      <c r="X10" s="11" t="str">
        <f>'Оценочное время'!O7</f>
        <v/>
      </c>
      <c r="Y10" s="11" t="str">
        <f>'Оценочное время'!P7</f>
        <v/>
      </c>
      <c r="Z10" s="11" t="str">
        <f>'Оценочное время'!Q7</f>
        <v/>
      </c>
      <c r="AA10" s="11" t="str">
        <f>'Оценочное время'!R7</f>
        <v/>
      </c>
    </row>
    <row r="11">
      <c r="A11" s="6">
        <v>10.0</v>
      </c>
      <c r="B11" s="9"/>
      <c r="C11" s="9"/>
      <c r="D11" s="9"/>
      <c r="E11" s="9"/>
      <c r="F11" s="9"/>
      <c r="G11" s="9"/>
      <c r="H11" s="8"/>
      <c r="I11" s="4"/>
      <c r="J11" s="14" t="s">
        <v>21</v>
      </c>
      <c r="K11" s="15" t="str">
        <f>'Оценочное время'!B8</f>
        <v>CPU(36)</v>
      </c>
      <c r="L11" s="15" t="str">
        <f>'Оценочное время'!C8</f>
        <v>IO1(20)</v>
      </c>
      <c r="M11" s="15" t="str">
        <f>'Оценочное время'!D8</f>
        <v>CPU(48)</v>
      </c>
      <c r="N11" s="15" t="str">
        <f>'Оценочное время'!E8</f>
        <v>IO2(16)</v>
      </c>
      <c r="O11" s="15" t="str">
        <f>'Оценочное время'!F8</f>
        <v>CPU(48)</v>
      </c>
      <c r="P11" s="15" t="str">
        <f>'Оценочное время'!G8</f>
        <v>IO2(16)</v>
      </c>
      <c r="Q11" s="15" t="str">
        <f>'Оценочное время'!H8</f>
        <v>CPU(60)</v>
      </c>
      <c r="R11" s="15" t="str">
        <f>'Оценочное время'!I8</f>
        <v>IO1(16)</v>
      </c>
      <c r="S11" s="15" t="str">
        <f>'Оценочное время'!J8</f>
        <v>CPU(48)</v>
      </c>
      <c r="T11" s="15" t="str">
        <f>'Оценочное время'!K8</f>
        <v>IO2(20)</v>
      </c>
      <c r="U11" s="11" t="str">
        <f>'Оценочное время'!L8</f>
        <v/>
      </c>
      <c r="V11" s="11" t="str">
        <f>'Оценочное время'!M8</f>
        <v/>
      </c>
      <c r="W11" s="11" t="str">
        <f>'Оценочное время'!N8</f>
        <v/>
      </c>
      <c r="X11" s="11" t="str">
        <f>'Оценочное время'!O8</f>
        <v/>
      </c>
      <c r="Y11" s="11" t="str">
        <f>'Оценочное время'!P8</f>
        <v/>
      </c>
      <c r="Z11" s="11" t="str">
        <f>'Оценочное время'!Q8</f>
        <v/>
      </c>
      <c r="AA11" s="11" t="str">
        <f>'Оценочное время'!R8</f>
        <v/>
      </c>
    </row>
    <row r="12">
      <c r="A12" s="6">
        <v>11.0</v>
      </c>
      <c r="B12" s="9"/>
      <c r="C12" s="9"/>
      <c r="D12" s="9"/>
      <c r="E12" s="9"/>
      <c r="F12" s="9"/>
      <c r="G12" s="9"/>
      <c r="H12" s="8"/>
      <c r="I12" s="4"/>
      <c r="J12" s="11" t="s">
        <v>22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11" t="str">
        <f>'Оценочное время'!O6</f>
        <v/>
      </c>
      <c r="Y12" s="5"/>
      <c r="Z12" s="5"/>
      <c r="AA12" s="5"/>
    </row>
    <row r="13">
      <c r="A13" s="6">
        <v>12.0</v>
      </c>
      <c r="B13" s="9"/>
      <c r="C13" s="9"/>
      <c r="D13" s="9"/>
      <c r="E13" s="9"/>
      <c r="F13" s="9"/>
      <c r="G13" s="9"/>
      <c r="H13" s="8"/>
      <c r="I13" s="4"/>
      <c r="J13" s="11" t="s">
        <v>23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1" t="str">
        <f>'Оценочное время'!N6</f>
        <v/>
      </c>
      <c r="X13" s="11" t="str">
        <f>'Оценочное время'!O6</f>
        <v/>
      </c>
      <c r="Y13" s="11"/>
      <c r="Z13" s="11"/>
      <c r="AA13" s="5"/>
    </row>
    <row r="14">
      <c r="A14" s="6">
        <v>13.0</v>
      </c>
      <c r="B14" s="9"/>
      <c r="C14" s="9"/>
      <c r="D14" s="9"/>
      <c r="E14" s="9"/>
      <c r="F14" s="9"/>
      <c r="G14" s="9"/>
      <c r="H14" s="8"/>
      <c r="I14" s="4"/>
      <c r="J14" s="11" t="s">
        <v>24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1" t="str">
        <f>'Оценочное время'!N8</f>
        <v/>
      </c>
      <c r="X14" s="11" t="str">
        <f>'Оценочное время'!P3</f>
        <v/>
      </c>
      <c r="Y14" s="11"/>
      <c r="Z14" s="11"/>
      <c r="AA14" s="5"/>
    </row>
    <row r="15">
      <c r="A15" s="6">
        <v>14.0</v>
      </c>
      <c r="B15" s="16"/>
      <c r="C15" s="16"/>
      <c r="D15" s="9"/>
      <c r="E15" s="9"/>
      <c r="F15" s="9"/>
      <c r="G15" s="9"/>
      <c r="H15" s="8"/>
      <c r="I15" s="4"/>
      <c r="J15" s="11" t="s">
        <v>25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</row>
    <row r="16">
      <c r="A16" s="6">
        <v>15.0</v>
      </c>
      <c r="B16" s="19" t="s">
        <v>26</v>
      </c>
      <c r="C16" s="8"/>
      <c r="D16" s="9"/>
      <c r="E16" s="9"/>
      <c r="F16" s="9"/>
      <c r="G16" s="9"/>
      <c r="H16" s="17" t="s">
        <v>27</v>
      </c>
      <c r="I16" s="4"/>
      <c r="J16" s="11" t="s">
        <v>28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</row>
    <row r="17">
      <c r="A17" s="6">
        <v>16.0</v>
      </c>
      <c r="B17" s="9"/>
      <c r="C17" s="8"/>
      <c r="D17" s="9"/>
      <c r="E17" s="9"/>
      <c r="F17" s="9"/>
      <c r="G17" s="9"/>
      <c r="H17" s="9"/>
      <c r="I17" s="4"/>
      <c r="J17" s="11" t="s">
        <v>29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</row>
    <row r="18">
      <c r="A18" s="6">
        <v>17.0</v>
      </c>
      <c r="B18" s="9"/>
      <c r="C18" s="8"/>
      <c r="D18" s="9"/>
      <c r="E18" s="9"/>
      <c r="F18" s="9"/>
      <c r="G18" s="9"/>
      <c r="H18" s="9"/>
      <c r="I18" s="4"/>
      <c r="J18" s="11" t="s">
        <v>30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</row>
    <row r="19">
      <c r="A19" s="6">
        <v>18.0</v>
      </c>
      <c r="B19" s="9"/>
      <c r="C19" s="8"/>
      <c r="D19" s="9"/>
      <c r="E19" s="16"/>
      <c r="F19" s="9"/>
      <c r="G19" s="9"/>
      <c r="H19" s="9"/>
      <c r="I19" s="4"/>
      <c r="J19" s="11" t="s">
        <v>31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</row>
    <row r="20">
      <c r="A20" s="6">
        <v>19.0</v>
      </c>
      <c r="B20" s="9"/>
      <c r="C20" s="8"/>
      <c r="D20" s="9"/>
      <c r="E20" s="8"/>
      <c r="F20" s="9"/>
      <c r="G20" s="9"/>
      <c r="H20" s="9"/>
      <c r="I20" s="4"/>
      <c r="J20" s="11" t="s">
        <v>32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</row>
    <row r="21">
      <c r="A21" s="6">
        <v>20.0</v>
      </c>
      <c r="B21" s="9"/>
      <c r="C21" s="8"/>
      <c r="D21" s="9"/>
      <c r="E21" s="8"/>
      <c r="F21" s="9"/>
      <c r="G21" s="9"/>
      <c r="H21" s="9"/>
      <c r="I21" s="4"/>
      <c r="J21" s="11" t="s">
        <v>33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</row>
    <row r="22">
      <c r="A22" s="6">
        <v>21.0</v>
      </c>
      <c r="B22" s="9"/>
      <c r="C22" s="8"/>
      <c r="D22" s="9"/>
      <c r="E22" s="8"/>
      <c r="F22" s="9"/>
      <c r="G22" s="9"/>
      <c r="H22" s="9"/>
      <c r="I22" s="4"/>
      <c r="J22" s="11" t="s">
        <v>34</v>
      </c>
      <c r="K22" s="20"/>
      <c r="L22" s="20"/>
      <c r="M22" s="20"/>
      <c r="N22" s="20"/>
      <c r="O22" s="10"/>
      <c r="P22" s="4"/>
      <c r="Q22" s="4"/>
      <c r="R22" s="4"/>
      <c r="S22" s="4"/>
      <c r="T22" s="4"/>
      <c r="U22" s="21"/>
      <c r="V22" s="4"/>
      <c r="W22" s="4"/>
      <c r="X22" s="5"/>
      <c r="Y22" s="5"/>
      <c r="Z22" s="5"/>
      <c r="AA22" s="5"/>
    </row>
    <row r="23">
      <c r="A23" s="6">
        <v>22.0</v>
      </c>
      <c r="B23" s="9"/>
      <c r="C23" s="8"/>
      <c r="D23" s="9"/>
      <c r="E23" s="8"/>
      <c r="F23" s="9"/>
      <c r="G23" s="9"/>
      <c r="H23" s="9"/>
      <c r="I23" s="4"/>
      <c r="J23" s="11" t="s">
        <v>35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21"/>
      <c r="V23" s="4"/>
      <c r="W23" s="4"/>
      <c r="X23" s="5"/>
      <c r="Y23" s="5"/>
      <c r="Z23" s="5"/>
      <c r="AA23" s="5"/>
    </row>
    <row r="24">
      <c r="A24" s="6">
        <v>23.0</v>
      </c>
      <c r="B24" s="9"/>
      <c r="C24" s="8"/>
      <c r="D24" s="9"/>
      <c r="E24" s="8"/>
      <c r="F24" s="9"/>
      <c r="G24" s="9"/>
      <c r="H24" s="9"/>
      <c r="I24" s="4"/>
      <c r="J24" s="11" t="s">
        <v>36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21"/>
      <c r="V24" s="4"/>
      <c r="W24" s="4"/>
      <c r="X24" s="5"/>
      <c r="Y24" s="5"/>
      <c r="Z24" s="5"/>
      <c r="AA24" s="5"/>
    </row>
    <row r="25">
      <c r="A25" s="6">
        <v>24.0</v>
      </c>
      <c r="B25" s="9"/>
      <c r="C25" s="8"/>
      <c r="D25" s="9"/>
      <c r="E25" s="8"/>
      <c r="F25" s="9"/>
      <c r="G25" s="16"/>
      <c r="H25" s="9"/>
      <c r="I25" s="4"/>
      <c r="J25" s="11" t="s">
        <v>37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21"/>
      <c r="V25" s="4"/>
      <c r="W25" s="4"/>
      <c r="X25" s="5"/>
      <c r="Y25" s="5"/>
      <c r="Z25" s="5"/>
      <c r="AA25" s="5"/>
    </row>
    <row r="26">
      <c r="A26" s="6">
        <v>25.0</v>
      </c>
      <c r="B26" s="9"/>
      <c r="C26" s="7" t="s">
        <v>7</v>
      </c>
      <c r="D26" s="9"/>
      <c r="E26" s="8"/>
      <c r="F26" s="9"/>
      <c r="G26" s="12" t="s">
        <v>38</v>
      </c>
      <c r="H26" s="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21"/>
      <c r="V26" s="4"/>
      <c r="W26" s="4"/>
      <c r="X26" s="5"/>
      <c r="Y26" s="5"/>
      <c r="Z26" s="5"/>
      <c r="AA26" s="5"/>
    </row>
    <row r="27">
      <c r="A27" s="6">
        <v>26.0</v>
      </c>
      <c r="B27" s="9"/>
      <c r="C27" s="9"/>
      <c r="D27" s="9"/>
      <c r="E27" s="8"/>
      <c r="F27" s="9"/>
      <c r="G27" s="9"/>
      <c r="H27" s="16"/>
      <c r="I27" s="4"/>
      <c r="J27" s="4"/>
      <c r="K27" s="5"/>
      <c r="L27" s="10" t="s">
        <v>39</v>
      </c>
      <c r="M27" s="4"/>
      <c r="N27" s="4"/>
      <c r="O27" s="4"/>
      <c r="P27" s="4"/>
      <c r="Q27" s="4"/>
      <c r="R27" s="4"/>
      <c r="S27" s="4"/>
      <c r="T27" s="5"/>
      <c r="U27" s="21"/>
      <c r="V27" s="4"/>
      <c r="W27" s="4"/>
      <c r="X27" s="5"/>
      <c r="Y27" s="5"/>
      <c r="Z27" s="5"/>
      <c r="AA27" s="5"/>
    </row>
    <row r="28">
      <c r="A28" s="6">
        <v>27.0</v>
      </c>
      <c r="B28" s="9"/>
      <c r="C28" s="9"/>
      <c r="D28" s="9"/>
      <c r="E28" s="17" t="s">
        <v>15</v>
      </c>
      <c r="F28" s="9"/>
      <c r="G28" s="9"/>
      <c r="H28" s="8"/>
      <c r="I28" s="4"/>
      <c r="J28" s="22" t="s">
        <v>40</v>
      </c>
      <c r="K28" s="23">
        <v>1.0</v>
      </c>
      <c r="L28" s="23">
        <v>2.0</v>
      </c>
      <c r="M28" s="23">
        <v>5.0</v>
      </c>
      <c r="N28" s="23">
        <v>4.0</v>
      </c>
      <c r="O28" s="23">
        <v>6.0</v>
      </c>
      <c r="P28" s="23">
        <v>1.0</v>
      </c>
      <c r="Q28" s="23">
        <v>5.0</v>
      </c>
      <c r="R28" s="5"/>
      <c r="S28" s="5"/>
      <c r="T28" s="5"/>
      <c r="U28" s="21"/>
      <c r="V28" s="4"/>
      <c r="W28" s="4"/>
      <c r="X28" s="5"/>
      <c r="Y28" s="5"/>
      <c r="Z28" s="5"/>
      <c r="AA28" s="5"/>
    </row>
    <row r="29">
      <c r="A29" s="6">
        <v>28.0</v>
      </c>
      <c r="B29" s="9"/>
      <c r="C29" s="9"/>
      <c r="D29" s="9"/>
      <c r="E29" s="9"/>
      <c r="F29" s="9"/>
      <c r="G29" s="9"/>
      <c r="H29" s="8"/>
      <c r="I29" s="4"/>
      <c r="J29" s="22" t="s">
        <v>41</v>
      </c>
      <c r="K29" s="23">
        <v>4.0</v>
      </c>
      <c r="L29" s="23">
        <v>1.0</v>
      </c>
      <c r="M29" s="23">
        <v>3.0</v>
      </c>
      <c r="N29" s="23">
        <v>2.0</v>
      </c>
      <c r="O29" s="23">
        <v>1.0</v>
      </c>
      <c r="P29" s="23"/>
      <c r="Q29" s="23"/>
      <c r="R29" s="5"/>
      <c r="S29" s="4"/>
      <c r="T29" s="4"/>
      <c r="U29" s="21"/>
      <c r="V29" s="4"/>
      <c r="W29" s="4"/>
      <c r="X29" s="5"/>
      <c r="Y29" s="5"/>
      <c r="Z29" s="5"/>
      <c r="AA29" s="5"/>
    </row>
    <row r="30">
      <c r="A30" s="6">
        <v>29.0</v>
      </c>
      <c r="B30" s="9"/>
      <c r="C30" s="9"/>
      <c r="D30" s="9"/>
      <c r="E30" s="9"/>
      <c r="F30" s="9"/>
      <c r="G30" s="9"/>
      <c r="H30" s="8"/>
      <c r="I30" s="4"/>
      <c r="J30" s="5"/>
      <c r="K30" s="24"/>
      <c r="L30" s="24"/>
      <c r="M30" s="24"/>
      <c r="N30" s="24"/>
      <c r="O30" s="24"/>
      <c r="P30" s="24"/>
      <c r="Q30" s="24"/>
      <c r="R30" s="20"/>
      <c r="S30" s="4"/>
      <c r="T30" s="4"/>
      <c r="U30" s="21"/>
      <c r="V30" s="4"/>
      <c r="W30" s="4"/>
      <c r="X30" s="5"/>
      <c r="Y30" s="5"/>
      <c r="Z30" s="5"/>
      <c r="AA30" s="5"/>
    </row>
    <row r="31">
      <c r="A31" s="6">
        <v>30.0</v>
      </c>
      <c r="B31" s="9"/>
      <c r="C31" s="16"/>
      <c r="D31" s="9"/>
      <c r="E31" s="9"/>
      <c r="F31" s="9"/>
      <c r="G31" s="9"/>
      <c r="H31" s="8"/>
      <c r="I31" s="4"/>
      <c r="J31" s="22" t="s">
        <v>40</v>
      </c>
      <c r="K31" s="25">
        <v>4.0</v>
      </c>
      <c r="L31" s="10">
        <v>3.0</v>
      </c>
      <c r="M31" s="10">
        <v>2.0</v>
      </c>
      <c r="N31" s="23">
        <v>5.0</v>
      </c>
      <c r="O31" s="23">
        <v>4.0</v>
      </c>
      <c r="P31" s="23">
        <v>6.0</v>
      </c>
      <c r="Q31" s="23">
        <v>3.0</v>
      </c>
      <c r="R31" s="20"/>
      <c r="S31" s="5"/>
      <c r="T31" s="5"/>
      <c r="U31" s="21"/>
      <c r="V31" s="5"/>
      <c r="W31" s="4"/>
      <c r="X31" s="5"/>
      <c r="Y31" s="5"/>
      <c r="Z31" s="5"/>
      <c r="AA31" s="5"/>
    </row>
    <row r="32">
      <c r="A32" s="6">
        <v>31.0</v>
      </c>
      <c r="B32" s="9"/>
      <c r="C32" s="8"/>
      <c r="D32" s="9"/>
      <c r="E32" s="9"/>
      <c r="F32" s="9"/>
      <c r="G32" s="9"/>
      <c r="H32" s="7" t="s">
        <v>42</v>
      </c>
      <c r="I32" s="4"/>
      <c r="J32" s="22" t="s">
        <v>41</v>
      </c>
      <c r="K32" s="23">
        <v>1.0</v>
      </c>
      <c r="L32" s="23">
        <v>5.0</v>
      </c>
      <c r="M32" s="23">
        <v>6.0</v>
      </c>
      <c r="N32" s="23">
        <v>4.0</v>
      </c>
      <c r="O32" s="23">
        <v>2.0</v>
      </c>
      <c r="P32" s="23">
        <v>5.0</v>
      </c>
      <c r="Q32" s="23">
        <v>3.0</v>
      </c>
      <c r="R32" s="26">
        <v>6.0</v>
      </c>
      <c r="S32" s="25">
        <v>3.0</v>
      </c>
      <c r="T32" s="25">
        <v>3.0</v>
      </c>
      <c r="U32" s="27">
        <v>6.0</v>
      </c>
      <c r="V32" s="5"/>
      <c r="W32" s="4"/>
      <c r="X32" s="5"/>
      <c r="Y32" s="5"/>
      <c r="Z32" s="5"/>
      <c r="AA32" s="5"/>
    </row>
    <row r="33">
      <c r="A33" s="6">
        <v>32.0</v>
      </c>
      <c r="B33" s="9"/>
      <c r="C33" s="8"/>
      <c r="D33" s="9"/>
      <c r="E33" s="9"/>
      <c r="F33" s="9"/>
      <c r="G33" s="9"/>
      <c r="H33" s="9"/>
      <c r="I33" s="4"/>
      <c r="J33" s="5"/>
      <c r="K33" s="5"/>
      <c r="L33" s="5"/>
      <c r="M33" s="5"/>
      <c r="N33" s="5"/>
      <c r="O33" s="5"/>
      <c r="P33" s="5"/>
      <c r="Q33" s="5"/>
      <c r="R33" s="4"/>
      <c r="S33" s="20"/>
      <c r="T33" s="4"/>
      <c r="U33" s="21"/>
      <c r="V33" s="4"/>
      <c r="W33" s="4"/>
      <c r="X33" s="5"/>
      <c r="Y33" s="5"/>
      <c r="Z33" s="5"/>
      <c r="AA33" s="5"/>
    </row>
    <row r="34">
      <c r="A34" s="6">
        <v>33.0</v>
      </c>
      <c r="B34" s="9"/>
      <c r="C34" s="8"/>
      <c r="D34" s="9"/>
      <c r="E34" s="9"/>
      <c r="F34" s="9"/>
      <c r="G34" s="9"/>
      <c r="H34" s="9"/>
      <c r="I34" s="4"/>
      <c r="J34" s="5"/>
      <c r="K34" s="5"/>
      <c r="L34" s="5"/>
      <c r="M34" s="5"/>
      <c r="N34" s="5"/>
      <c r="O34" s="5"/>
      <c r="P34" s="5"/>
      <c r="Q34" s="5"/>
      <c r="R34" s="4"/>
      <c r="S34" s="20"/>
      <c r="T34" s="4"/>
      <c r="U34" s="21"/>
      <c r="V34" s="4"/>
      <c r="W34" s="4"/>
      <c r="X34" s="5"/>
      <c r="Y34" s="5"/>
      <c r="Z34" s="5"/>
      <c r="AA34" s="5"/>
    </row>
    <row r="35">
      <c r="A35" s="6">
        <v>34.0</v>
      </c>
      <c r="B35" s="9"/>
      <c r="C35" s="8"/>
      <c r="D35" s="9"/>
      <c r="E35" s="16"/>
      <c r="F35" s="9"/>
      <c r="G35" s="9"/>
      <c r="H35" s="9"/>
      <c r="I35" s="4"/>
      <c r="J35" s="5"/>
      <c r="K35" s="5"/>
      <c r="L35" s="5"/>
      <c r="M35" s="5"/>
      <c r="N35" s="5"/>
      <c r="O35" s="5"/>
      <c r="P35" s="5"/>
      <c r="Q35" s="5"/>
      <c r="R35" s="4"/>
      <c r="S35" s="26"/>
      <c r="T35" s="4"/>
      <c r="U35" s="21"/>
      <c r="V35" s="4"/>
      <c r="W35" s="4"/>
      <c r="X35" s="5"/>
      <c r="Y35" s="5"/>
      <c r="Z35" s="5"/>
      <c r="AA35" s="5"/>
    </row>
    <row r="36">
      <c r="A36" s="6">
        <v>35.0</v>
      </c>
      <c r="B36" s="9"/>
      <c r="C36" s="8"/>
      <c r="D36" s="9"/>
      <c r="E36" s="8"/>
      <c r="F36" s="9"/>
      <c r="G36" s="9"/>
      <c r="H36" s="9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21"/>
      <c r="V36" s="4"/>
      <c r="W36" s="4"/>
      <c r="X36" s="4"/>
      <c r="Y36" s="4"/>
      <c r="Z36" s="4"/>
      <c r="AA36" s="4"/>
    </row>
    <row r="37">
      <c r="A37" s="6">
        <v>36.0</v>
      </c>
      <c r="B37" s="9"/>
      <c r="C37" s="8"/>
      <c r="D37" s="9"/>
      <c r="E37" s="8"/>
      <c r="F37" s="9"/>
      <c r="G37" s="9"/>
      <c r="H37" s="9"/>
      <c r="I37" s="4"/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21"/>
      <c r="V37" s="4"/>
      <c r="W37" s="4"/>
      <c r="X37" s="4"/>
      <c r="Y37" s="4"/>
      <c r="Z37" s="4"/>
      <c r="AA37" s="4"/>
    </row>
    <row r="38">
      <c r="A38" s="6">
        <v>37.0</v>
      </c>
      <c r="B38" s="9"/>
      <c r="C38" s="8"/>
      <c r="D38" s="9"/>
      <c r="E38" s="8"/>
      <c r="F38" s="9"/>
      <c r="G38" s="9"/>
      <c r="H38" s="9"/>
      <c r="I38" s="4"/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21"/>
      <c r="V38" s="4"/>
      <c r="W38" s="4"/>
      <c r="X38" s="4"/>
      <c r="Y38" s="4"/>
      <c r="Z38" s="4"/>
      <c r="AA38" s="4"/>
    </row>
    <row r="39">
      <c r="A39" s="6">
        <v>38.0</v>
      </c>
      <c r="B39" s="9"/>
      <c r="C39" s="8"/>
      <c r="D39" s="9"/>
      <c r="E39" s="8"/>
      <c r="F39" s="9"/>
      <c r="G39" s="16"/>
      <c r="H39" s="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21"/>
      <c r="V39" s="4"/>
      <c r="W39" s="4"/>
      <c r="X39" s="4"/>
      <c r="Y39" s="4"/>
      <c r="Z39" s="4"/>
      <c r="AA39" s="4"/>
    </row>
    <row r="40">
      <c r="A40" s="6">
        <v>39.0</v>
      </c>
      <c r="B40" s="9"/>
      <c r="C40" s="12" t="s">
        <v>43</v>
      </c>
      <c r="D40" s="9"/>
      <c r="E40" s="8"/>
      <c r="F40" s="9"/>
      <c r="G40" s="18" t="s">
        <v>44</v>
      </c>
      <c r="H40" s="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21"/>
      <c r="V40" s="4"/>
      <c r="W40" s="4"/>
      <c r="X40" s="4"/>
      <c r="Y40" s="4"/>
      <c r="Z40" s="4"/>
      <c r="AA40" s="4"/>
    </row>
    <row r="41">
      <c r="A41" s="6">
        <v>40.0</v>
      </c>
      <c r="B41" s="9"/>
      <c r="C41" s="9"/>
      <c r="D41" s="9"/>
      <c r="E41" s="8"/>
      <c r="F41" s="9"/>
      <c r="G41" s="9"/>
      <c r="H41" s="9"/>
      <c r="I41" s="4"/>
      <c r="J41" s="28" t="s">
        <v>45</v>
      </c>
      <c r="K41" s="29" t="s">
        <v>46</v>
      </c>
      <c r="L41" s="30" t="s">
        <v>47</v>
      </c>
      <c r="M41" s="31" t="s">
        <v>48</v>
      </c>
      <c r="N41" s="32" t="s">
        <v>49</v>
      </c>
      <c r="O41" s="33" t="s">
        <v>50</v>
      </c>
      <c r="P41" s="34" t="s">
        <v>51</v>
      </c>
      <c r="Q41" s="35" t="s">
        <v>52</v>
      </c>
      <c r="R41" s="4"/>
      <c r="S41" s="4"/>
      <c r="T41" s="4"/>
      <c r="U41" s="21"/>
      <c r="V41" s="5"/>
      <c r="W41" s="5"/>
      <c r="X41" s="5"/>
      <c r="Y41" s="5"/>
      <c r="Z41" s="5"/>
      <c r="AA41" s="5"/>
    </row>
    <row r="42">
      <c r="A42" s="6">
        <v>41.0</v>
      </c>
      <c r="B42" s="9"/>
      <c r="C42" s="9"/>
      <c r="D42" s="9"/>
      <c r="E42" s="8"/>
      <c r="F42" s="9"/>
      <c r="G42" s="9"/>
      <c r="H42" s="9"/>
      <c r="I42" s="4"/>
      <c r="J42" s="36">
        <v>1.0</v>
      </c>
      <c r="K42" s="37">
        <v>0.0</v>
      </c>
      <c r="L42" s="38">
        <f>'Оценочное время'!C21</f>
        <v>110</v>
      </c>
      <c r="M42" s="37">
        <f t="shared" ref="M42:M47" si="1">O42-L42-K42</f>
        <v>38</v>
      </c>
      <c r="N42" s="37">
        <f t="shared" ref="N42:N45" si="2">K42</f>
        <v>0</v>
      </c>
      <c r="O42" s="39">
        <v>148.0</v>
      </c>
      <c r="P42" s="37">
        <f t="shared" ref="P42:P47" si="3">O42-K42</f>
        <v>148</v>
      </c>
      <c r="Q42" s="40">
        <f t="shared" ref="Q42:Q47" si="4">P42/L42</f>
        <v>1.345454545</v>
      </c>
      <c r="R42" s="5"/>
      <c r="S42" s="4"/>
      <c r="T42" s="4"/>
      <c r="U42" s="21"/>
      <c r="V42" s="5"/>
      <c r="W42" s="5"/>
      <c r="X42" s="5"/>
      <c r="Y42" s="5"/>
      <c r="Z42" s="5"/>
      <c r="AA42" s="5"/>
    </row>
    <row r="43">
      <c r="A43" s="6">
        <v>42.0</v>
      </c>
      <c r="B43" s="9"/>
      <c r="C43" s="9"/>
      <c r="D43" s="9"/>
      <c r="E43" s="8"/>
      <c r="F43" s="9"/>
      <c r="G43" s="9"/>
      <c r="H43" s="9"/>
      <c r="I43" s="4"/>
      <c r="J43" s="36">
        <v>2.0</v>
      </c>
      <c r="K43" s="36">
        <v>2.0</v>
      </c>
      <c r="L43" s="38">
        <f>'Оценочное время'!C23</f>
        <v>138</v>
      </c>
      <c r="M43" s="37">
        <f t="shared" si="1"/>
        <v>68</v>
      </c>
      <c r="N43" s="37">
        <f t="shared" si="2"/>
        <v>2</v>
      </c>
      <c r="O43" s="39">
        <v>208.0</v>
      </c>
      <c r="P43" s="37">
        <f t="shared" si="3"/>
        <v>206</v>
      </c>
      <c r="Q43" s="40">
        <f t="shared" si="4"/>
        <v>1.492753623</v>
      </c>
      <c r="R43" s="5"/>
      <c r="S43" s="4"/>
      <c r="T43" s="4"/>
      <c r="U43" s="21"/>
      <c r="V43" s="5"/>
      <c r="W43" s="5"/>
      <c r="X43" s="5"/>
      <c r="Y43" s="5"/>
      <c r="Z43" s="5"/>
      <c r="AA43" s="5"/>
    </row>
    <row r="44">
      <c r="A44" s="6">
        <v>43.0</v>
      </c>
      <c r="B44" s="9"/>
      <c r="C44" s="9"/>
      <c r="D44" s="9"/>
      <c r="E44" s="8"/>
      <c r="F44" s="9"/>
      <c r="G44" s="9"/>
      <c r="H44" s="9"/>
      <c r="I44" s="4"/>
      <c r="J44" s="36">
        <v>3.0</v>
      </c>
      <c r="K44" s="36">
        <v>4.0</v>
      </c>
      <c r="L44" s="38">
        <f>'Оценочное время'!C25</f>
        <v>280</v>
      </c>
      <c r="M44" s="37">
        <f t="shared" si="1"/>
        <v>66</v>
      </c>
      <c r="N44" s="37">
        <f t="shared" si="2"/>
        <v>4</v>
      </c>
      <c r="O44" s="39">
        <v>350.0</v>
      </c>
      <c r="P44" s="37">
        <f t="shared" si="3"/>
        <v>346</v>
      </c>
      <c r="Q44" s="40">
        <f t="shared" si="4"/>
        <v>1.235714286</v>
      </c>
      <c r="R44" s="11"/>
      <c r="S44" s="4"/>
      <c r="T44" s="4"/>
      <c r="U44" s="21"/>
      <c r="V44" s="5"/>
      <c r="W44" s="5"/>
      <c r="X44" s="5"/>
      <c r="Y44" s="5"/>
      <c r="Z44" s="5"/>
      <c r="AA44" s="5"/>
    </row>
    <row r="45">
      <c r="A45" s="6">
        <v>44.0</v>
      </c>
      <c r="B45" s="9"/>
      <c r="C45" s="9"/>
      <c r="D45" s="9"/>
      <c r="E45" s="8"/>
      <c r="F45" s="9"/>
      <c r="G45" s="9"/>
      <c r="H45" s="9"/>
      <c r="I45" s="4"/>
      <c r="J45" s="36">
        <v>4.0</v>
      </c>
      <c r="K45" s="36">
        <v>6.0</v>
      </c>
      <c r="L45" s="38">
        <f>'Оценочное время'!C27</f>
        <v>134</v>
      </c>
      <c r="M45" s="37">
        <f t="shared" si="1"/>
        <v>96</v>
      </c>
      <c r="N45" s="37">
        <f t="shared" si="2"/>
        <v>6</v>
      </c>
      <c r="O45" s="39">
        <v>236.0</v>
      </c>
      <c r="P45" s="37">
        <f t="shared" si="3"/>
        <v>230</v>
      </c>
      <c r="Q45" s="40">
        <f t="shared" si="4"/>
        <v>1.71641791</v>
      </c>
      <c r="R45" s="11"/>
      <c r="S45" s="5"/>
      <c r="T45" s="5"/>
      <c r="U45" s="21"/>
      <c r="V45" s="5"/>
      <c r="W45" s="5"/>
      <c r="X45" s="5"/>
      <c r="Y45" s="5"/>
      <c r="Z45" s="5"/>
      <c r="AA45" s="5"/>
    </row>
    <row r="46">
      <c r="A46" s="6">
        <v>45.0</v>
      </c>
      <c r="B46" s="9"/>
      <c r="C46" s="9"/>
      <c r="D46" s="9"/>
      <c r="E46" s="8"/>
      <c r="F46" s="9"/>
      <c r="G46" s="9"/>
      <c r="H46" s="9"/>
      <c r="I46" s="4"/>
      <c r="J46" s="41">
        <v>5.0</v>
      </c>
      <c r="K46" s="41">
        <v>8.0</v>
      </c>
      <c r="L46" s="38">
        <f>'Оценочное время'!C29</f>
        <v>114</v>
      </c>
      <c r="M46" s="37">
        <f t="shared" si="1"/>
        <v>100</v>
      </c>
      <c r="N46" s="41">
        <v>8.0</v>
      </c>
      <c r="O46" s="39">
        <v>222.0</v>
      </c>
      <c r="P46" s="37">
        <f t="shared" si="3"/>
        <v>214</v>
      </c>
      <c r="Q46" s="40">
        <f t="shared" si="4"/>
        <v>1.877192982</v>
      </c>
      <c r="R46" s="11"/>
      <c r="S46" s="5"/>
      <c r="T46" s="5"/>
      <c r="U46" s="21"/>
      <c r="V46" s="5"/>
      <c r="W46" s="5"/>
      <c r="X46" s="5"/>
      <c r="Y46" s="5"/>
      <c r="Z46" s="5"/>
      <c r="AA46" s="5"/>
    </row>
    <row r="47">
      <c r="A47" s="6">
        <v>46.0</v>
      </c>
      <c r="B47" s="9"/>
      <c r="C47" s="9"/>
      <c r="D47" s="9"/>
      <c r="E47" s="8"/>
      <c r="F47" s="9"/>
      <c r="G47" s="9"/>
      <c r="H47" s="9"/>
      <c r="I47" s="4"/>
      <c r="J47" s="41">
        <v>6.0</v>
      </c>
      <c r="K47" s="41">
        <v>10.0</v>
      </c>
      <c r="L47" s="38">
        <f>'Оценочное время'!C31</f>
        <v>328</v>
      </c>
      <c r="M47" s="37">
        <f t="shared" si="1"/>
        <v>62</v>
      </c>
      <c r="N47" s="41">
        <v>10.0</v>
      </c>
      <c r="O47" s="27">
        <v>400.0</v>
      </c>
      <c r="P47" s="37">
        <f t="shared" si="3"/>
        <v>390</v>
      </c>
      <c r="Q47" s="40">
        <f t="shared" si="4"/>
        <v>1.18902439</v>
      </c>
      <c r="R47" s="11"/>
      <c r="S47" s="11"/>
      <c r="T47" s="11"/>
      <c r="U47" s="21"/>
      <c r="V47" s="11"/>
      <c r="W47" s="5"/>
      <c r="X47" s="5"/>
      <c r="Y47" s="5"/>
      <c r="Z47" s="5"/>
      <c r="AA47" s="5"/>
    </row>
    <row r="48">
      <c r="A48" s="6">
        <v>47.0</v>
      </c>
      <c r="B48" s="9"/>
      <c r="C48" s="9"/>
      <c r="D48" s="9"/>
      <c r="E48" s="8"/>
      <c r="F48" s="9"/>
      <c r="G48" s="9"/>
      <c r="H48" s="9"/>
      <c r="I48" s="4"/>
      <c r="J48" s="4"/>
      <c r="K48" s="4"/>
      <c r="L48" s="4"/>
      <c r="M48" s="4"/>
      <c r="N48" s="4"/>
      <c r="O48" s="4"/>
      <c r="P48" s="4"/>
      <c r="Q48" s="4"/>
      <c r="R48" s="11"/>
      <c r="S48" s="11"/>
      <c r="T48" s="11"/>
      <c r="U48" s="21"/>
      <c r="V48" s="11"/>
      <c r="W48" s="5"/>
      <c r="X48" s="5"/>
      <c r="Y48" s="5"/>
      <c r="Z48" s="5"/>
      <c r="AA48" s="5"/>
    </row>
    <row r="49">
      <c r="A49" s="6">
        <v>48.0</v>
      </c>
      <c r="B49" s="9"/>
      <c r="C49" s="9"/>
      <c r="D49" s="9"/>
      <c r="E49" s="8"/>
      <c r="F49" s="9"/>
      <c r="G49" s="9"/>
      <c r="H49" s="16"/>
      <c r="I49" s="4"/>
      <c r="J49" s="4"/>
      <c r="K49" s="4"/>
      <c r="L49" s="4"/>
      <c r="M49" s="4"/>
      <c r="N49" s="4"/>
      <c r="O49" s="4"/>
      <c r="P49" s="4"/>
      <c r="Q49" s="4"/>
      <c r="R49" s="11"/>
      <c r="S49" s="11"/>
      <c r="T49" s="11"/>
      <c r="U49" s="21"/>
      <c r="V49" s="11" t="s">
        <v>53</v>
      </c>
      <c r="W49" s="5"/>
      <c r="X49" s="5"/>
      <c r="Y49" s="5"/>
      <c r="Z49" s="5"/>
      <c r="AA49" s="5"/>
    </row>
    <row r="50">
      <c r="A50" s="6">
        <v>49.0</v>
      </c>
      <c r="B50" s="9"/>
      <c r="C50" s="9"/>
      <c r="D50" s="9"/>
      <c r="E50" s="7" t="s">
        <v>54</v>
      </c>
      <c r="F50" s="9"/>
      <c r="G50" s="9"/>
      <c r="H50" s="8"/>
      <c r="I50" s="4"/>
      <c r="J50" s="42" t="s">
        <v>55</v>
      </c>
      <c r="M50" s="43" t="s">
        <v>56</v>
      </c>
      <c r="P50" s="44" t="s">
        <v>57</v>
      </c>
      <c r="Q50" s="35" t="s">
        <v>58</v>
      </c>
      <c r="R50" s="5"/>
      <c r="S50" s="11"/>
      <c r="T50" s="5"/>
      <c r="U50" s="21"/>
      <c r="V50" s="11" t="s">
        <v>53</v>
      </c>
      <c r="W50" s="5"/>
      <c r="X50" s="5"/>
      <c r="Y50" s="5"/>
      <c r="Z50" s="5"/>
      <c r="AA50" s="5"/>
    </row>
    <row r="51">
      <c r="A51" s="6">
        <v>50.0</v>
      </c>
      <c r="B51" s="16"/>
      <c r="C51" s="9"/>
      <c r="D51" s="9"/>
      <c r="E51" s="9"/>
      <c r="F51" s="9"/>
      <c r="G51" s="9"/>
      <c r="H51" s="8"/>
      <c r="I51" s="4"/>
      <c r="J51" s="10">
        <f>MAX(O42:O47)</f>
        <v>400</v>
      </c>
      <c r="M51" s="38">
        <f>SUM(L42:L47)</f>
        <v>1104</v>
      </c>
      <c r="P51" s="45">
        <f t="shared" ref="P51:Q51" si="5">AVERAGE(P42:P47)</f>
        <v>255.6666667</v>
      </c>
      <c r="Q51" s="46">
        <f t="shared" si="5"/>
        <v>1.476092956</v>
      </c>
      <c r="R51" s="5"/>
      <c r="S51" s="11"/>
      <c r="T51" s="5"/>
      <c r="U51" s="21"/>
      <c r="V51" s="11" t="s">
        <v>53</v>
      </c>
      <c r="W51" s="5"/>
      <c r="X51" s="5"/>
      <c r="Y51" s="5"/>
      <c r="Z51" s="5"/>
      <c r="AA51" s="5"/>
    </row>
    <row r="52">
      <c r="A52" s="6">
        <v>51.0</v>
      </c>
      <c r="B52" s="8"/>
      <c r="C52" s="9"/>
      <c r="D52" s="9"/>
      <c r="E52" s="9"/>
      <c r="F52" s="9"/>
      <c r="G52" s="9"/>
      <c r="H52" s="8"/>
      <c r="I52" s="4"/>
      <c r="J52" s="11"/>
      <c r="K52" s="5"/>
      <c r="L52" s="5"/>
      <c r="M52" s="5"/>
      <c r="N52" s="5"/>
      <c r="O52" s="5"/>
      <c r="P52" s="5"/>
      <c r="Q52" s="5"/>
      <c r="R52" s="5"/>
      <c r="S52" s="11"/>
      <c r="T52" s="5"/>
      <c r="U52" s="21"/>
      <c r="V52" s="11" t="s">
        <v>53</v>
      </c>
      <c r="W52" s="5"/>
      <c r="X52" s="5"/>
      <c r="Y52" s="5"/>
      <c r="Z52" s="5"/>
      <c r="AA52" s="5"/>
    </row>
    <row r="53">
      <c r="A53" s="6">
        <v>52.0</v>
      </c>
      <c r="B53" s="8"/>
      <c r="C53" s="9"/>
      <c r="D53" s="9"/>
      <c r="E53" s="16"/>
      <c r="F53" s="9"/>
      <c r="G53" s="16"/>
      <c r="H53" s="8"/>
      <c r="I53" s="4"/>
      <c r="J53" s="11"/>
      <c r="K53" s="5"/>
      <c r="L53" s="5"/>
      <c r="M53" s="5"/>
      <c r="N53" s="5"/>
      <c r="O53" s="5"/>
      <c r="P53" s="5"/>
      <c r="Q53" s="5"/>
      <c r="R53" s="5"/>
      <c r="S53" s="5"/>
      <c r="T53" s="5"/>
      <c r="U53" s="21"/>
      <c r="V53" s="5"/>
      <c r="W53" s="5"/>
      <c r="X53" s="5"/>
      <c r="Y53" s="5"/>
      <c r="Z53" s="5"/>
      <c r="AA53" s="5"/>
    </row>
    <row r="54">
      <c r="A54" s="6">
        <v>53.0</v>
      </c>
      <c r="B54" s="18" t="s">
        <v>59</v>
      </c>
      <c r="C54" s="9"/>
      <c r="D54" s="9"/>
      <c r="E54" s="8"/>
      <c r="F54" s="9"/>
      <c r="G54" s="17" t="s">
        <v>60</v>
      </c>
      <c r="H54" s="8"/>
      <c r="I54" s="4"/>
      <c r="J54" s="11"/>
      <c r="K54" s="5"/>
      <c r="L54" s="5"/>
      <c r="M54" s="5"/>
      <c r="N54" s="5"/>
      <c r="O54" s="5"/>
      <c r="P54" s="5"/>
      <c r="Q54" s="5"/>
      <c r="R54" s="5"/>
      <c r="S54" s="5"/>
      <c r="T54" s="5"/>
      <c r="U54" s="21"/>
      <c r="V54" s="5"/>
      <c r="W54" s="5"/>
      <c r="X54" s="5"/>
      <c r="Y54" s="5"/>
      <c r="Z54" s="5"/>
      <c r="AA54" s="5"/>
    </row>
    <row r="55">
      <c r="A55" s="6">
        <v>54.0</v>
      </c>
      <c r="B55" s="9"/>
      <c r="C55" s="9"/>
      <c r="D55" s="9"/>
      <c r="E55" s="8"/>
      <c r="F55" s="9"/>
      <c r="G55" s="9"/>
      <c r="H55" s="8"/>
      <c r="I55" s="4"/>
      <c r="J55" s="11"/>
      <c r="K55" s="5"/>
      <c r="L55" s="5"/>
      <c r="M55" s="5"/>
      <c r="N55" s="5"/>
      <c r="O55" s="5"/>
      <c r="P55" s="5"/>
      <c r="Q55" s="5"/>
      <c r="R55" s="5"/>
      <c r="S55" s="5"/>
      <c r="T55" s="5"/>
      <c r="U55" s="21"/>
      <c r="V55" s="5"/>
      <c r="W55" s="5"/>
      <c r="X55" s="5"/>
      <c r="Y55" s="5"/>
      <c r="Z55" s="5"/>
      <c r="AA55" s="5"/>
    </row>
    <row r="56">
      <c r="A56" s="6">
        <v>55.0</v>
      </c>
      <c r="B56" s="9"/>
      <c r="C56" s="9"/>
      <c r="D56" s="9"/>
      <c r="E56" s="8"/>
      <c r="F56" s="9"/>
      <c r="G56" s="9"/>
      <c r="H56" s="8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21"/>
      <c r="V56" s="5"/>
      <c r="W56" s="5"/>
      <c r="X56" s="5"/>
      <c r="Y56" s="5"/>
      <c r="Z56" s="5"/>
      <c r="AA56" s="5"/>
    </row>
    <row r="57">
      <c r="A57" s="6">
        <v>56.0</v>
      </c>
      <c r="B57" s="16"/>
      <c r="C57" s="9"/>
      <c r="D57" s="9"/>
      <c r="E57" s="8"/>
      <c r="F57" s="9"/>
      <c r="G57" s="9"/>
      <c r="H57" s="8"/>
      <c r="I57" s="4"/>
      <c r="J57" s="5"/>
      <c r="K57" s="4"/>
      <c r="L57" s="4"/>
      <c r="M57" s="4"/>
      <c r="N57" s="4"/>
      <c r="O57" s="4"/>
      <c r="P57" s="5"/>
      <c r="Q57" s="5"/>
      <c r="R57" s="5"/>
      <c r="S57" s="5"/>
      <c r="T57" s="5"/>
      <c r="U57" s="21"/>
      <c r="V57" s="5"/>
      <c r="W57" s="5"/>
      <c r="X57" s="5"/>
      <c r="Y57" s="5"/>
      <c r="Z57" s="5"/>
      <c r="AA57" s="5"/>
    </row>
    <row r="58">
      <c r="A58" s="6">
        <v>57.0</v>
      </c>
      <c r="B58" s="8"/>
      <c r="C58" s="9"/>
      <c r="D58" s="9"/>
      <c r="E58" s="8"/>
      <c r="F58" s="9"/>
      <c r="G58" s="9"/>
      <c r="H58" s="8"/>
      <c r="I58" s="4"/>
      <c r="J58" s="5"/>
      <c r="K58" s="4"/>
      <c r="L58" s="4"/>
      <c r="M58" s="4"/>
      <c r="N58" s="4"/>
      <c r="O58" s="4"/>
      <c r="P58" s="5"/>
      <c r="Q58" s="5"/>
      <c r="R58" s="5"/>
      <c r="S58" s="5"/>
      <c r="T58" s="5"/>
      <c r="U58" s="21"/>
      <c r="V58" s="5"/>
      <c r="W58" s="5"/>
      <c r="X58" s="5"/>
      <c r="Y58" s="5"/>
      <c r="Z58" s="5"/>
      <c r="AA58" s="5"/>
    </row>
    <row r="59">
      <c r="A59" s="6">
        <v>58.0</v>
      </c>
      <c r="B59" s="8"/>
      <c r="C59" s="9"/>
      <c r="D59" s="9"/>
      <c r="E59" s="8"/>
      <c r="F59" s="9"/>
      <c r="G59" s="9"/>
      <c r="H59" s="8"/>
      <c r="I59" s="4"/>
      <c r="J59" s="5"/>
      <c r="K59" s="4"/>
      <c r="L59" s="4"/>
      <c r="M59" s="4"/>
      <c r="N59" s="4"/>
      <c r="O59" s="4"/>
      <c r="P59" s="5"/>
      <c r="Q59" s="5"/>
      <c r="R59" s="5"/>
      <c r="S59" s="5"/>
      <c r="T59" s="5"/>
      <c r="U59" s="21"/>
      <c r="V59" s="5"/>
      <c r="W59" s="5"/>
      <c r="X59" s="5"/>
      <c r="Y59" s="5"/>
      <c r="Z59" s="5"/>
      <c r="AA59" s="5"/>
    </row>
    <row r="60">
      <c r="A60" s="6">
        <v>59.0</v>
      </c>
      <c r="B60" s="8"/>
      <c r="C60" s="9"/>
      <c r="D60" s="9"/>
      <c r="E60" s="8"/>
      <c r="F60" s="9"/>
      <c r="G60" s="9"/>
      <c r="H60" s="8"/>
      <c r="I60" s="4"/>
      <c r="J60" s="11"/>
      <c r="K60" s="4"/>
      <c r="L60" s="4"/>
      <c r="M60" s="4"/>
      <c r="N60" s="4"/>
      <c r="O60" s="4"/>
      <c r="P60" s="5"/>
      <c r="Q60" s="5"/>
      <c r="R60" s="5"/>
      <c r="S60" s="5"/>
      <c r="T60" s="5"/>
      <c r="U60" s="21"/>
      <c r="V60" s="5"/>
      <c r="W60" s="5"/>
      <c r="X60" s="5"/>
      <c r="Y60" s="5"/>
      <c r="Z60" s="5"/>
      <c r="AA60" s="5"/>
    </row>
    <row r="61">
      <c r="A61" s="6">
        <v>60.0</v>
      </c>
      <c r="B61" s="8"/>
      <c r="C61" s="9"/>
      <c r="D61" s="9"/>
      <c r="E61" s="8"/>
      <c r="F61" s="9"/>
      <c r="G61" s="9"/>
      <c r="H61" s="8"/>
      <c r="I61" s="4"/>
      <c r="J61" s="11"/>
      <c r="K61" s="4"/>
      <c r="L61" s="4"/>
      <c r="M61" s="4"/>
      <c r="N61" s="4"/>
      <c r="O61" s="4"/>
      <c r="P61" s="5"/>
      <c r="Q61" s="5"/>
      <c r="R61" s="5"/>
      <c r="S61" s="5"/>
      <c r="T61" s="5"/>
      <c r="U61" s="21"/>
      <c r="V61" s="5"/>
      <c r="W61" s="5"/>
      <c r="X61" s="5"/>
      <c r="Y61" s="5"/>
      <c r="Z61" s="5"/>
      <c r="AA61" s="5"/>
    </row>
    <row r="62">
      <c r="A62" s="6">
        <v>61.0</v>
      </c>
      <c r="B62" s="8"/>
      <c r="C62" s="9"/>
      <c r="D62" s="9"/>
      <c r="E62" s="8"/>
      <c r="F62" s="9"/>
      <c r="G62" s="9"/>
      <c r="H62" s="8"/>
      <c r="I62" s="4"/>
      <c r="J62" s="11"/>
      <c r="K62" s="4"/>
      <c r="L62" s="4"/>
      <c r="M62" s="4"/>
      <c r="N62" s="4"/>
      <c r="O62" s="4"/>
      <c r="P62" s="5"/>
      <c r="Q62" s="5"/>
      <c r="R62" s="5"/>
      <c r="S62" s="5"/>
      <c r="T62" s="5"/>
      <c r="U62" s="21"/>
      <c r="V62" s="5"/>
      <c r="W62" s="5"/>
      <c r="X62" s="5"/>
      <c r="Y62" s="5"/>
      <c r="Z62" s="5"/>
      <c r="AA62" s="5"/>
    </row>
    <row r="63">
      <c r="A63" s="6">
        <v>62.0</v>
      </c>
      <c r="B63" s="8"/>
      <c r="C63" s="9"/>
      <c r="D63" s="9"/>
      <c r="E63" s="8"/>
      <c r="F63" s="9"/>
      <c r="G63" s="9"/>
      <c r="H63" s="8"/>
      <c r="I63" s="4"/>
      <c r="J63" s="11"/>
      <c r="K63" s="4"/>
      <c r="L63" s="4"/>
      <c r="M63" s="4"/>
      <c r="N63" s="4"/>
      <c r="O63" s="4"/>
      <c r="P63" s="5"/>
      <c r="Q63" s="5"/>
      <c r="R63" s="5"/>
      <c r="S63" s="5"/>
      <c r="T63" s="5"/>
      <c r="U63" s="21"/>
      <c r="V63" s="5"/>
      <c r="W63" s="5"/>
      <c r="X63" s="5"/>
      <c r="Y63" s="5"/>
      <c r="Z63" s="5"/>
      <c r="AA63" s="5"/>
    </row>
    <row r="64">
      <c r="A64" s="6">
        <v>63.0</v>
      </c>
      <c r="B64" s="8"/>
      <c r="C64" s="9"/>
      <c r="D64" s="9"/>
      <c r="E64" s="8"/>
      <c r="F64" s="9"/>
      <c r="G64" s="9"/>
      <c r="H64" s="8"/>
      <c r="I64" s="4"/>
      <c r="J64" s="4"/>
      <c r="K64" s="4"/>
      <c r="L64" s="4"/>
      <c r="M64" s="4"/>
      <c r="N64" s="4"/>
      <c r="O64" s="4"/>
      <c r="P64" s="5"/>
      <c r="Q64" s="5"/>
      <c r="R64" s="5"/>
      <c r="S64" s="5"/>
      <c r="T64" s="5"/>
      <c r="U64" s="21"/>
      <c r="V64" s="5"/>
      <c r="W64" s="5"/>
      <c r="X64" s="5"/>
      <c r="Y64" s="5"/>
      <c r="Z64" s="5"/>
      <c r="AA64" s="5"/>
    </row>
    <row r="65">
      <c r="A65" s="6">
        <v>64.0</v>
      </c>
      <c r="B65" s="8"/>
      <c r="C65" s="9"/>
      <c r="D65" s="16"/>
      <c r="E65" s="8"/>
      <c r="F65" s="9"/>
      <c r="G65" s="9"/>
      <c r="H65" s="8"/>
      <c r="I65" s="4"/>
      <c r="J65" s="4"/>
      <c r="K65" s="4"/>
      <c r="L65" s="4"/>
      <c r="M65" s="4"/>
      <c r="N65" s="4"/>
      <c r="O65" s="4"/>
      <c r="P65" s="5"/>
      <c r="Q65" s="5"/>
      <c r="R65" s="5"/>
      <c r="S65" s="5"/>
      <c r="T65" s="5"/>
      <c r="U65" s="21"/>
      <c r="V65" s="5"/>
      <c r="W65" s="5"/>
      <c r="X65" s="5"/>
      <c r="Y65" s="5"/>
      <c r="Z65" s="5"/>
      <c r="AA65" s="5"/>
    </row>
    <row r="66">
      <c r="A66" s="6">
        <v>65.0</v>
      </c>
      <c r="B66" s="8"/>
      <c r="C66" s="9"/>
      <c r="D66" s="8"/>
      <c r="E66" s="8"/>
      <c r="F66" s="9"/>
      <c r="G66" s="9"/>
      <c r="H66" s="13" t="s">
        <v>61</v>
      </c>
      <c r="I66" s="4"/>
      <c r="J66" s="4"/>
      <c r="K66" s="4"/>
      <c r="L66" s="4"/>
      <c r="M66" s="4"/>
      <c r="N66" s="4"/>
      <c r="O66" s="4"/>
      <c r="P66" s="5"/>
      <c r="Q66" s="5"/>
      <c r="R66" s="5"/>
      <c r="S66" s="5"/>
      <c r="T66" s="5"/>
      <c r="U66" s="21"/>
      <c r="V66" s="5"/>
      <c r="W66" s="5"/>
      <c r="X66" s="5"/>
      <c r="Y66" s="5"/>
      <c r="Z66" s="5"/>
      <c r="AA66" s="5"/>
    </row>
    <row r="67">
      <c r="A67" s="6">
        <v>66.0</v>
      </c>
      <c r="B67" s="8"/>
      <c r="C67" s="9"/>
      <c r="D67" s="8"/>
      <c r="E67" s="8"/>
      <c r="F67" s="9"/>
      <c r="G67" s="9"/>
      <c r="H67" s="9"/>
      <c r="I67" s="4"/>
      <c r="J67" s="4"/>
      <c r="K67" s="4"/>
      <c r="L67" s="4"/>
      <c r="M67" s="4"/>
      <c r="N67" s="4"/>
      <c r="O67" s="4"/>
      <c r="P67" s="5"/>
      <c r="Q67" s="5"/>
      <c r="R67" s="5"/>
      <c r="S67" s="5"/>
      <c r="T67" s="5"/>
      <c r="U67" s="21"/>
      <c r="V67" s="5"/>
      <c r="W67" s="5"/>
      <c r="X67" s="5"/>
      <c r="Y67" s="5"/>
      <c r="Z67" s="5"/>
      <c r="AA67" s="5"/>
    </row>
    <row r="68">
      <c r="A68" s="6">
        <v>67.0</v>
      </c>
      <c r="B68" s="8"/>
      <c r="C68" s="9"/>
      <c r="D68" s="8"/>
      <c r="E68" s="8"/>
      <c r="F68" s="9"/>
      <c r="G68" s="9"/>
      <c r="H68" s="9"/>
      <c r="I68" s="4"/>
      <c r="J68" s="4"/>
      <c r="K68" s="4"/>
      <c r="L68" s="4"/>
      <c r="M68" s="4"/>
      <c r="N68" s="4"/>
      <c r="O68" s="4"/>
      <c r="P68" s="5"/>
      <c r="Q68" s="5"/>
      <c r="R68" s="5"/>
      <c r="S68" s="5"/>
      <c r="T68" s="5"/>
      <c r="U68" s="21"/>
      <c r="V68" s="5"/>
      <c r="W68" s="5"/>
      <c r="X68" s="5"/>
      <c r="Y68" s="5"/>
      <c r="Z68" s="5"/>
      <c r="AA68" s="5"/>
    </row>
    <row r="69">
      <c r="A69" s="6">
        <v>68.0</v>
      </c>
      <c r="B69" s="8"/>
      <c r="C69" s="9"/>
      <c r="D69" s="8"/>
      <c r="E69" s="8"/>
      <c r="F69" s="9"/>
      <c r="G69" s="9"/>
      <c r="H69" s="9"/>
      <c r="I69" s="4"/>
      <c r="J69" s="4"/>
      <c r="K69" s="4"/>
      <c r="L69" s="4"/>
      <c r="M69" s="4"/>
      <c r="N69" s="4"/>
      <c r="O69" s="4"/>
      <c r="P69" s="5"/>
      <c r="Q69" s="5"/>
      <c r="R69" s="5"/>
      <c r="S69" s="5"/>
      <c r="T69" s="5"/>
      <c r="U69" s="21"/>
      <c r="V69" s="5"/>
      <c r="W69" s="5"/>
      <c r="X69" s="5"/>
      <c r="Y69" s="5"/>
      <c r="Z69" s="5"/>
      <c r="AA69" s="5"/>
    </row>
    <row r="70">
      <c r="A70" s="6">
        <v>69.0</v>
      </c>
      <c r="B70" s="8"/>
      <c r="C70" s="9"/>
      <c r="D70" s="8"/>
      <c r="E70" s="8"/>
      <c r="F70" s="9"/>
      <c r="G70" s="9"/>
      <c r="H70" s="9"/>
      <c r="I70" s="4"/>
      <c r="J70" s="4"/>
      <c r="K70" s="4"/>
      <c r="L70" s="4"/>
      <c r="M70" s="4"/>
      <c r="N70" s="4"/>
      <c r="O70" s="4"/>
      <c r="P70" s="5"/>
      <c r="Q70" s="5"/>
      <c r="R70" s="5"/>
      <c r="S70" s="5"/>
      <c r="T70" s="5"/>
      <c r="U70" s="21"/>
      <c r="V70" s="5"/>
      <c r="W70" s="5"/>
      <c r="X70" s="5"/>
      <c r="Y70" s="5"/>
      <c r="Z70" s="5"/>
      <c r="AA70" s="5"/>
    </row>
    <row r="71">
      <c r="A71" s="6">
        <v>70.0</v>
      </c>
      <c r="B71" s="8"/>
      <c r="C71" s="9"/>
      <c r="D71" s="8"/>
      <c r="E71" s="8"/>
      <c r="F71" s="9"/>
      <c r="G71" s="16"/>
      <c r="H71" s="9"/>
      <c r="I71" s="4"/>
      <c r="J71" s="4"/>
      <c r="K71" s="4"/>
      <c r="L71" s="4"/>
      <c r="M71" s="4"/>
      <c r="N71" s="4"/>
      <c r="O71" s="4"/>
      <c r="P71" s="5"/>
      <c r="Q71" s="5"/>
      <c r="R71" s="5"/>
      <c r="S71" s="5"/>
      <c r="T71" s="5"/>
      <c r="U71" s="21"/>
      <c r="V71" s="5"/>
      <c r="W71" s="5"/>
      <c r="X71" s="5"/>
      <c r="Y71" s="5"/>
      <c r="Z71" s="5"/>
      <c r="AA71" s="5"/>
    </row>
    <row r="72">
      <c r="A72" s="6">
        <v>71.0</v>
      </c>
      <c r="B72" s="17" t="s">
        <v>15</v>
      </c>
      <c r="C72" s="9"/>
      <c r="D72" s="8"/>
      <c r="E72" s="8"/>
      <c r="F72" s="9"/>
      <c r="G72" s="19" t="s">
        <v>62</v>
      </c>
      <c r="H72" s="9"/>
      <c r="I72" s="4"/>
      <c r="J72" s="4"/>
      <c r="K72" s="4"/>
      <c r="L72" s="4"/>
      <c r="M72" s="4"/>
      <c r="N72" s="4"/>
      <c r="O72" s="4"/>
      <c r="P72" s="5"/>
      <c r="Q72" s="5"/>
      <c r="R72" s="5"/>
      <c r="S72" s="5"/>
      <c r="T72" s="5"/>
      <c r="U72" s="21"/>
      <c r="V72" s="5"/>
      <c r="W72" s="5"/>
      <c r="X72" s="5"/>
      <c r="Y72" s="5"/>
      <c r="Z72" s="5"/>
      <c r="AA72" s="5"/>
    </row>
    <row r="73">
      <c r="A73" s="6">
        <v>72.0</v>
      </c>
      <c r="B73" s="9"/>
      <c r="C73" s="9"/>
      <c r="D73" s="8"/>
      <c r="E73" s="8"/>
      <c r="F73" s="9"/>
      <c r="G73" s="9"/>
      <c r="H73" s="9"/>
      <c r="I73" s="4"/>
      <c r="J73" s="4"/>
      <c r="K73" s="4"/>
      <c r="L73" s="4"/>
      <c r="M73" s="4"/>
      <c r="N73" s="4"/>
      <c r="O73" s="4"/>
      <c r="P73" s="5"/>
      <c r="Q73" s="5"/>
      <c r="R73" s="5"/>
      <c r="S73" s="5"/>
      <c r="T73" s="5"/>
      <c r="U73" s="21"/>
      <c r="V73" s="5"/>
      <c r="W73" s="5"/>
      <c r="X73" s="5"/>
      <c r="Y73" s="5"/>
      <c r="Z73" s="5"/>
      <c r="AA73" s="5"/>
    </row>
    <row r="74">
      <c r="A74" s="6">
        <v>73.0</v>
      </c>
      <c r="B74" s="9"/>
      <c r="C74" s="9"/>
      <c r="D74" s="8"/>
      <c r="E74" s="8"/>
      <c r="F74" s="9"/>
      <c r="G74" s="9"/>
      <c r="H74" s="9"/>
      <c r="I74" s="4"/>
      <c r="J74" s="4"/>
      <c r="K74" s="4"/>
      <c r="L74" s="4"/>
      <c r="M74" s="4"/>
      <c r="N74" s="4"/>
      <c r="O74" s="4"/>
      <c r="P74" s="5"/>
      <c r="Q74" s="5"/>
      <c r="R74" s="5"/>
      <c r="S74" s="5"/>
      <c r="T74" s="5"/>
      <c r="U74" s="21"/>
      <c r="V74" s="5"/>
      <c r="W74" s="5"/>
      <c r="X74" s="5"/>
      <c r="Y74" s="5"/>
      <c r="Z74" s="5"/>
      <c r="AA74" s="5"/>
    </row>
    <row r="75">
      <c r="A75" s="6">
        <v>74.0</v>
      </c>
      <c r="B75" s="9"/>
      <c r="C75" s="9"/>
      <c r="D75" s="8"/>
      <c r="E75" s="8"/>
      <c r="F75" s="9"/>
      <c r="G75" s="9"/>
      <c r="H75" s="9"/>
      <c r="I75" s="4"/>
      <c r="J75" s="4"/>
      <c r="K75" s="4"/>
      <c r="L75" s="4"/>
      <c r="M75" s="4"/>
      <c r="N75" s="4"/>
      <c r="O75" s="4"/>
      <c r="P75" s="5"/>
      <c r="Q75" s="5"/>
      <c r="R75" s="5"/>
      <c r="S75" s="5"/>
      <c r="T75" s="5"/>
      <c r="U75" s="21"/>
      <c r="V75" s="5"/>
      <c r="W75" s="5"/>
      <c r="X75" s="5"/>
      <c r="Y75" s="5"/>
      <c r="Z75" s="5"/>
      <c r="AA75" s="5"/>
    </row>
    <row r="76">
      <c r="A76" s="6">
        <v>75.0</v>
      </c>
      <c r="B76" s="9"/>
      <c r="C76" s="9"/>
      <c r="D76" s="8"/>
      <c r="E76" s="8"/>
      <c r="F76" s="9"/>
      <c r="G76" s="9"/>
      <c r="H76" s="9"/>
      <c r="I76" s="4"/>
      <c r="J76" s="4"/>
      <c r="K76" s="4"/>
      <c r="L76" s="4"/>
      <c r="M76" s="4"/>
      <c r="N76" s="4"/>
      <c r="O76" s="4"/>
      <c r="P76" s="5"/>
      <c r="Q76" s="5"/>
      <c r="R76" s="5"/>
      <c r="S76" s="5"/>
      <c r="T76" s="5"/>
      <c r="U76" s="21"/>
      <c r="V76" s="5"/>
      <c r="W76" s="5"/>
      <c r="X76" s="5"/>
      <c r="Y76" s="5"/>
      <c r="Z76" s="5"/>
      <c r="AA76" s="5"/>
    </row>
    <row r="77">
      <c r="A77" s="6">
        <v>76.0</v>
      </c>
      <c r="B77" s="9"/>
      <c r="C77" s="9"/>
      <c r="D77" s="8"/>
      <c r="E77" s="8"/>
      <c r="F77" s="9"/>
      <c r="G77" s="9"/>
      <c r="H77" s="9"/>
      <c r="I77" s="4"/>
      <c r="J77" s="4"/>
      <c r="K77" s="4"/>
      <c r="L77" s="4"/>
      <c r="M77" s="4"/>
      <c r="N77" s="4"/>
      <c r="O77" s="4"/>
      <c r="P77" s="5"/>
      <c r="Q77" s="5"/>
      <c r="R77" s="5"/>
      <c r="S77" s="5"/>
      <c r="T77" s="5"/>
      <c r="U77" s="21"/>
      <c r="V77" s="5"/>
      <c r="W77" s="5"/>
      <c r="X77" s="5"/>
      <c r="Y77" s="5"/>
      <c r="Z77" s="5"/>
      <c r="AA77" s="5"/>
    </row>
    <row r="78">
      <c r="A78" s="6">
        <v>77.0</v>
      </c>
      <c r="B78" s="9"/>
      <c r="C78" s="9"/>
      <c r="D78" s="8"/>
      <c r="E78" s="8"/>
      <c r="F78" s="9"/>
      <c r="G78" s="9"/>
      <c r="H78" s="9"/>
      <c r="I78" s="4"/>
      <c r="J78" s="4"/>
      <c r="K78" s="4"/>
      <c r="L78" s="4"/>
      <c r="M78" s="4"/>
      <c r="N78" s="4"/>
      <c r="O78" s="4"/>
      <c r="P78" s="5"/>
      <c r="Q78" s="5"/>
      <c r="R78" s="5"/>
      <c r="S78" s="5"/>
      <c r="T78" s="5"/>
      <c r="U78" s="21"/>
      <c r="V78" s="5"/>
      <c r="W78" s="5"/>
      <c r="X78" s="5"/>
      <c r="Y78" s="5"/>
      <c r="Z78" s="5"/>
      <c r="AA78" s="5"/>
    </row>
    <row r="79">
      <c r="A79" s="6">
        <v>78.0</v>
      </c>
      <c r="B79" s="16"/>
      <c r="C79" s="9"/>
      <c r="D79" s="8"/>
      <c r="E79" s="8"/>
      <c r="F79" s="9"/>
      <c r="G79" s="9"/>
      <c r="H79" s="9"/>
      <c r="I79" s="4"/>
      <c r="J79" s="4"/>
      <c r="K79" s="4"/>
      <c r="L79" s="4"/>
      <c r="M79" s="4"/>
      <c r="N79" s="4"/>
      <c r="O79" s="4"/>
      <c r="P79" s="5"/>
      <c r="Q79" s="5"/>
      <c r="R79" s="5"/>
      <c r="S79" s="5"/>
      <c r="T79" s="5"/>
      <c r="U79" s="21"/>
      <c r="V79" s="5"/>
      <c r="W79" s="5"/>
      <c r="X79" s="5"/>
      <c r="Y79" s="5"/>
      <c r="Z79" s="5"/>
      <c r="AA79" s="5"/>
    </row>
    <row r="80">
      <c r="A80" s="6">
        <v>79.0</v>
      </c>
      <c r="B80" s="8"/>
      <c r="C80" s="9"/>
      <c r="D80" s="8"/>
      <c r="E80" s="8"/>
      <c r="F80" s="9"/>
      <c r="G80" s="9"/>
      <c r="H80" s="9"/>
      <c r="I80" s="4"/>
      <c r="J80" s="4"/>
      <c r="K80" s="4"/>
      <c r="L80" s="4"/>
      <c r="M80" s="4"/>
      <c r="N80" s="4"/>
      <c r="O80" s="4"/>
      <c r="P80" s="5"/>
      <c r="Q80" s="5"/>
      <c r="R80" s="5"/>
      <c r="S80" s="5"/>
      <c r="T80" s="5"/>
      <c r="U80" s="21"/>
      <c r="V80" s="5"/>
      <c r="W80" s="5"/>
      <c r="X80" s="5"/>
      <c r="Y80" s="5"/>
      <c r="Z80" s="5"/>
      <c r="AA80" s="5"/>
    </row>
    <row r="81">
      <c r="A81" s="6">
        <v>80.0</v>
      </c>
      <c r="B81" s="8"/>
      <c r="C81" s="9"/>
      <c r="D81" s="8"/>
      <c r="E81" s="8"/>
      <c r="F81" s="9"/>
      <c r="G81" s="9"/>
      <c r="H81" s="16"/>
      <c r="I81" s="4"/>
      <c r="J81" s="4"/>
      <c r="K81" s="4"/>
      <c r="L81" s="4"/>
      <c r="M81" s="4"/>
      <c r="N81" s="4"/>
      <c r="O81" s="4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6">
        <v>81.0</v>
      </c>
      <c r="B82" s="13" t="s">
        <v>63</v>
      </c>
      <c r="C82" s="9"/>
      <c r="D82" s="8"/>
      <c r="E82" s="8"/>
      <c r="F82" s="9"/>
      <c r="G82" s="9"/>
      <c r="H82" s="8"/>
      <c r="I82" s="4"/>
      <c r="J82" s="4"/>
      <c r="K82" s="4"/>
      <c r="L82" s="4"/>
      <c r="M82" s="4"/>
      <c r="N82" s="4"/>
      <c r="O82" s="4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>
        <v>82.0</v>
      </c>
      <c r="B83" s="9"/>
      <c r="C83" s="9"/>
      <c r="D83" s="8"/>
      <c r="E83" s="8"/>
      <c r="F83" s="9"/>
      <c r="G83" s="9"/>
      <c r="H83" s="8"/>
      <c r="I83" s="4"/>
      <c r="J83" s="4"/>
      <c r="K83" s="4"/>
      <c r="L83" s="4"/>
      <c r="M83" s="4"/>
      <c r="N83" s="4"/>
      <c r="O83" s="4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6">
        <v>83.0</v>
      </c>
      <c r="B84" s="9"/>
      <c r="C84" s="9"/>
      <c r="D84" s="8"/>
      <c r="E84" s="8"/>
      <c r="F84" s="9"/>
      <c r="G84" s="9"/>
      <c r="H84" s="8"/>
      <c r="I84" s="4"/>
      <c r="J84" s="4"/>
      <c r="K84" s="4"/>
      <c r="L84" s="4"/>
      <c r="M84" s="4"/>
      <c r="N84" s="4"/>
      <c r="O84" s="4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6">
        <v>84.0</v>
      </c>
      <c r="B85" s="9"/>
      <c r="C85" s="9"/>
      <c r="D85" s="8"/>
      <c r="E85" s="8"/>
      <c r="F85" s="9"/>
      <c r="G85" s="9"/>
      <c r="H85" s="8"/>
      <c r="I85" s="4"/>
      <c r="J85" s="4"/>
      <c r="K85" s="4"/>
      <c r="L85" s="4"/>
      <c r="M85" s="4"/>
      <c r="N85" s="4"/>
      <c r="O85" s="4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6">
        <v>85.0</v>
      </c>
      <c r="B86" s="9"/>
      <c r="C86" s="9"/>
      <c r="D86" s="8"/>
      <c r="E86" s="8"/>
      <c r="F86" s="9"/>
      <c r="G86" s="9"/>
      <c r="H86" s="8"/>
      <c r="I86" s="4"/>
      <c r="J86" s="4"/>
      <c r="K86" s="4"/>
      <c r="L86" s="4"/>
      <c r="M86" s="4"/>
      <c r="N86" s="4"/>
      <c r="O86" s="4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6">
        <v>86.0</v>
      </c>
      <c r="B87" s="9"/>
      <c r="C87" s="16"/>
      <c r="D87" s="8"/>
      <c r="E87" s="8"/>
      <c r="F87" s="9"/>
      <c r="G87" s="9"/>
      <c r="H87" s="8"/>
      <c r="I87" s="4"/>
      <c r="J87" s="4"/>
      <c r="K87" s="4"/>
      <c r="L87" s="4"/>
      <c r="M87" s="4"/>
      <c r="N87" s="4"/>
      <c r="O87" s="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6">
        <v>87.0</v>
      </c>
      <c r="B88" s="9"/>
      <c r="C88" s="8"/>
      <c r="D88" s="8"/>
      <c r="E88" s="8"/>
      <c r="F88" s="9"/>
      <c r="G88" s="9"/>
      <c r="H88" s="12" t="s">
        <v>64</v>
      </c>
      <c r="I88" s="4"/>
      <c r="J88" s="4"/>
      <c r="K88" s="4"/>
      <c r="L88" s="4"/>
      <c r="M88" s="4"/>
      <c r="N88" s="4"/>
      <c r="O88" s="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6">
        <v>88.0</v>
      </c>
      <c r="B89" s="9"/>
      <c r="C89" s="8"/>
      <c r="D89" s="8"/>
      <c r="E89" s="8"/>
      <c r="F89" s="9"/>
      <c r="G89" s="9"/>
      <c r="H89" s="9"/>
      <c r="I89" s="4"/>
      <c r="J89" s="4"/>
      <c r="K89" s="4"/>
      <c r="L89" s="4"/>
      <c r="M89" s="4"/>
      <c r="N89" s="4"/>
      <c r="O89" s="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>
        <v>89.0</v>
      </c>
      <c r="B90" s="9"/>
      <c r="C90" s="8"/>
      <c r="D90" s="8"/>
      <c r="E90" s="8"/>
      <c r="F90" s="9"/>
      <c r="G90" s="9"/>
      <c r="H90" s="9"/>
      <c r="I90" s="4"/>
      <c r="J90" s="4"/>
      <c r="K90" s="4"/>
      <c r="L90" s="4"/>
      <c r="M90" s="4"/>
      <c r="N90" s="4"/>
      <c r="O90" s="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6">
        <v>90.0</v>
      </c>
      <c r="B91" s="9"/>
      <c r="C91" s="8"/>
      <c r="D91" s="8"/>
      <c r="E91" s="8"/>
      <c r="F91" s="9"/>
      <c r="G91" s="16"/>
      <c r="H91" s="9"/>
      <c r="I91" s="4"/>
      <c r="J91" s="4"/>
      <c r="K91" s="4"/>
      <c r="L91" s="4"/>
      <c r="M91" s="4"/>
      <c r="N91" s="4"/>
      <c r="O91" s="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6">
        <v>91.0</v>
      </c>
      <c r="B92" s="9"/>
      <c r="C92" s="19" t="s">
        <v>65</v>
      </c>
      <c r="D92" s="8"/>
      <c r="E92" s="8"/>
      <c r="F92" s="9"/>
      <c r="G92" s="7" t="s">
        <v>66</v>
      </c>
      <c r="H92" s="9"/>
      <c r="I92" s="4"/>
      <c r="J92" s="4"/>
      <c r="K92" s="4"/>
      <c r="L92" s="4"/>
      <c r="M92" s="4"/>
      <c r="N92" s="4"/>
      <c r="O92" s="4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>
        <v>92.0</v>
      </c>
      <c r="B93" s="16"/>
      <c r="C93" s="9"/>
      <c r="D93" s="8"/>
      <c r="E93" s="8"/>
      <c r="F93" s="9"/>
      <c r="G93" s="9"/>
      <c r="H93" s="9"/>
      <c r="I93" s="4"/>
      <c r="J93" s="4"/>
      <c r="K93" s="4"/>
      <c r="L93" s="4"/>
      <c r="M93" s="4"/>
      <c r="N93" s="4"/>
      <c r="O93" s="4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6">
        <v>93.0</v>
      </c>
      <c r="B94" s="8"/>
      <c r="C94" s="9"/>
      <c r="D94" s="8"/>
      <c r="E94" s="8"/>
      <c r="F94" s="9"/>
      <c r="G94" s="9"/>
      <c r="H94" s="9"/>
      <c r="I94" s="4"/>
      <c r="J94" s="4"/>
      <c r="K94" s="4"/>
      <c r="L94" s="4"/>
      <c r="M94" s="4"/>
      <c r="N94" s="4"/>
      <c r="O94" s="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6">
        <v>94.0</v>
      </c>
      <c r="B95" s="8"/>
      <c r="C95" s="9"/>
      <c r="D95" s="8"/>
      <c r="E95" s="8"/>
      <c r="F95" s="9"/>
      <c r="G95" s="9"/>
      <c r="H95" s="9"/>
      <c r="I95" s="4"/>
      <c r="J95" s="4"/>
      <c r="K95" s="4"/>
      <c r="L95" s="4"/>
      <c r="M95" s="4"/>
      <c r="N95" s="4"/>
      <c r="O95" s="4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6">
        <v>95.0</v>
      </c>
      <c r="B96" s="8"/>
      <c r="C96" s="9"/>
      <c r="D96" s="8"/>
      <c r="E96" s="8"/>
      <c r="F96" s="9"/>
      <c r="G96" s="9"/>
      <c r="H96" s="9"/>
      <c r="I96" s="4"/>
      <c r="J96" s="4"/>
      <c r="K96" s="4"/>
      <c r="L96" s="4"/>
      <c r="M96" s="4"/>
      <c r="N96" s="4"/>
      <c r="O96" s="4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6">
        <v>96.0</v>
      </c>
      <c r="B97" s="8"/>
      <c r="C97" s="9"/>
      <c r="D97" s="8"/>
      <c r="E97" s="8"/>
      <c r="F97" s="9"/>
      <c r="G97" s="9"/>
      <c r="H97" s="9"/>
      <c r="I97" s="4"/>
      <c r="J97" s="4"/>
      <c r="K97" s="4"/>
      <c r="L97" s="4"/>
      <c r="M97" s="4"/>
      <c r="N97" s="4"/>
      <c r="O97" s="4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6">
        <v>97.0</v>
      </c>
      <c r="B98" s="8"/>
      <c r="C98" s="9"/>
      <c r="D98" s="8"/>
      <c r="E98" s="8"/>
      <c r="F98" s="9"/>
      <c r="G98" s="9"/>
      <c r="H98" s="9"/>
      <c r="I98" s="4"/>
      <c r="J98" s="4"/>
      <c r="K98" s="4"/>
      <c r="L98" s="4"/>
      <c r="M98" s="4"/>
      <c r="N98" s="4"/>
      <c r="O98" s="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6">
        <v>98.0</v>
      </c>
      <c r="B99" s="8"/>
      <c r="C99" s="9"/>
      <c r="D99" s="8"/>
      <c r="E99" s="8"/>
      <c r="F99" s="9"/>
      <c r="G99" s="9"/>
      <c r="H99" s="9"/>
      <c r="I99" s="4"/>
      <c r="J99" s="4"/>
      <c r="K99" s="4"/>
      <c r="L99" s="4"/>
      <c r="M99" s="4"/>
      <c r="N99" s="4"/>
      <c r="O99" s="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6">
        <v>99.0</v>
      </c>
      <c r="B100" s="8"/>
      <c r="C100" s="9"/>
      <c r="D100" s="8"/>
      <c r="E100" s="8"/>
      <c r="F100" s="9"/>
      <c r="G100" s="9"/>
      <c r="H100" s="9"/>
      <c r="I100" s="4"/>
      <c r="J100" s="4"/>
      <c r="K100" s="4"/>
      <c r="L100" s="4"/>
      <c r="M100" s="4"/>
      <c r="N100" s="4"/>
      <c r="O100" s="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6">
        <v>100.0</v>
      </c>
      <c r="B101" s="8"/>
      <c r="C101" s="9"/>
      <c r="D101" s="8"/>
      <c r="E101" s="8"/>
      <c r="F101" s="9"/>
      <c r="G101" s="9"/>
      <c r="H101" s="16"/>
      <c r="I101" s="4"/>
      <c r="J101" s="4"/>
      <c r="K101" s="4"/>
      <c r="L101" s="4"/>
      <c r="M101" s="4"/>
      <c r="N101" s="4"/>
      <c r="O101" s="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6">
        <v>101.0</v>
      </c>
      <c r="B102" s="12" t="s">
        <v>9</v>
      </c>
      <c r="C102" s="9"/>
      <c r="D102" s="8"/>
      <c r="E102" s="8"/>
      <c r="F102" s="9"/>
      <c r="G102" s="9"/>
      <c r="H102" s="8"/>
      <c r="I102" s="4"/>
      <c r="J102" s="4"/>
      <c r="K102" s="4"/>
      <c r="L102" s="4"/>
      <c r="M102" s="4"/>
      <c r="N102" s="4"/>
      <c r="O102" s="4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6">
        <v>102.0</v>
      </c>
      <c r="B103" s="9"/>
      <c r="C103" s="9"/>
      <c r="D103" s="8"/>
      <c r="E103" s="8"/>
      <c r="F103" s="9"/>
      <c r="G103" s="9"/>
      <c r="H103" s="8"/>
      <c r="I103" s="4"/>
      <c r="J103" s="4"/>
      <c r="K103" s="4"/>
      <c r="L103" s="4"/>
      <c r="M103" s="4"/>
      <c r="N103" s="4"/>
      <c r="O103" s="4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6">
        <v>103.0</v>
      </c>
      <c r="B104" s="9"/>
      <c r="C104" s="9"/>
      <c r="D104" s="8"/>
      <c r="E104" s="8"/>
      <c r="F104" s="9"/>
      <c r="G104" s="9"/>
      <c r="H104" s="8"/>
      <c r="I104" s="4"/>
      <c r="J104" s="4"/>
      <c r="K104" s="4"/>
      <c r="L104" s="4"/>
      <c r="M104" s="4"/>
      <c r="N104" s="4"/>
      <c r="O104" s="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6">
        <v>104.0</v>
      </c>
      <c r="B105" s="9"/>
      <c r="C105" s="9"/>
      <c r="D105" s="8"/>
      <c r="E105" s="8"/>
      <c r="F105" s="9"/>
      <c r="G105" s="9"/>
      <c r="H105" s="8"/>
      <c r="I105" s="4"/>
      <c r="J105" s="4"/>
      <c r="K105" s="4"/>
      <c r="L105" s="4"/>
      <c r="M105" s="4"/>
      <c r="N105" s="4"/>
      <c r="O105" s="4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6">
        <v>105.0</v>
      </c>
      <c r="B106" s="9"/>
      <c r="C106" s="9"/>
      <c r="D106" s="8"/>
      <c r="E106" s="8"/>
      <c r="F106" s="9"/>
      <c r="G106" s="9"/>
      <c r="H106" s="8"/>
      <c r="I106" s="4"/>
      <c r="J106" s="4"/>
      <c r="K106" s="4"/>
      <c r="L106" s="4"/>
      <c r="M106" s="4"/>
      <c r="N106" s="4"/>
      <c r="O106" s="4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6">
        <v>106.0</v>
      </c>
      <c r="B107" s="9"/>
      <c r="C107" s="9"/>
      <c r="D107" s="8"/>
      <c r="E107" s="8"/>
      <c r="F107" s="9"/>
      <c r="G107" s="9"/>
      <c r="H107" s="8"/>
      <c r="I107" s="4"/>
      <c r="J107" s="4"/>
      <c r="K107" s="4"/>
      <c r="L107" s="4"/>
      <c r="M107" s="4"/>
      <c r="N107" s="4"/>
      <c r="O107" s="4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6">
        <v>107.0</v>
      </c>
      <c r="B108" s="9"/>
      <c r="C108" s="9"/>
      <c r="D108" s="8"/>
      <c r="E108" s="8"/>
      <c r="F108" s="9"/>
      <c r="G108" s="9"/>
      <c r="H108" s="8"/>
      <c r="I108" s="4"/>
      <c r="J108" s="4"/>
      <c r="K108" s="4"/>
      <c r="L108" s="4"/>
      <c r="M108" s="4"/>
      <c r="N108" s="4"/>
      <c r="O108" s="4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6">
        <v>108.0</v>
      </c>
      <c r="B109" s="9"/>
      <c r="C109" s="9"/>
      <c r="D109" s="8"/>
      <c r="E109" s="8"/>
      <c r="F109" s="9"/>
      <c r="G109" s="9"/>
      <c r="H109" s="8"/>
      <c r="I109" s="4"/>
      <c r="J109" s="4"/>
      <c r="K109" s="4"/>
      <c r="L109" s="4"/>
      <c r="M109" s="4"/>
      <c r="N109" s="4"/>
      <c r="O109" s="4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6">
        <v>109.0</v>
      </c>
      <c r="B110" s="9"/>
      <c r="C110" s="9"/>
      <c r="D110" s="8"/>
      <c r="E110" s="8"/>
      <c r="F110" s="9"/>
      <c r="G110" s="9"/>
      <c r="H110" s="8"/>
      <c r="I110" s="4"/>
      <c r="J110" s="4"/>
      <c r="K110" s="4"/>
      <c r="L110" s="4"/>
      <c r="M110" s="4"/>
      <c r="N110" s="4"/>
      <c r="O110" s="4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6">
        <v>110.0</v>
      </c>
      <c r="B111" s="9"/>
      <c r="C111" s="9"/>
      <c r="D111" s="8"/>
      <c r="E111" s="8"/>
      <c r="F111" s="9"/>
      <c r="G111" s="16"/>
      <c r="H111" s="8"/>
      <c r="I111" s="4"/>
      <c r="J111" s="4"/>
      <c r="K111" s="4"/>
      <c r="L111" s="4"/>
      <c r="M111" s="4"/>
      <c r="N111" s="4"/>
      <c r="O111" s="4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6">
        <v>111.0</v>
      </c>
      <c r="B112" s="9"/>
      <c r="C112" s="9"/>
      <c r="D112" s="7" t="s">
        <v>7</v>
      </c>
      <c r="E112" s="8"/>
      <c r="F112" s="9"/>
      <c r="G112" s="18" t="s">
        <v>67</v>
      </c>
      <c r="H112" s="8"/>
      <c r="I112" s="4"/>
      <c r="J112" s="4"/>
      <c r="K112" s="4"/>
      <c r="L112" s="4"/>
      <c r="M112" s="4"/>
      <c r="N112" s="4"/>
      <c r="O112" s="4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6">
        <v>112.0</v>
      </c>
      <c r="B113" s="16"/>
      <c r="C113" s="9"/>
      <c r="D113" s="9"/>
      <c r="E113" s="8"/>
      <c r="F113" s="9"/>
      <c r="G113" s="9"/>
      <c r="H113" s="8"/>
      <c r="I113" s="4"/>
      <c r="J113" s="4"/>
      <c r="K113" s="4"/>
      <c r="L113" s="4"/>
      <c r="M113" s="4"/>
      <c r="N113" s="4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6">
        <v>113.0</v>
      </c>
      <c r="B114" s="8"/>
      <c r="C114" s="9"/>
      <c r="D114" s="9"/>
      <c r="E114" s="8"/>
      <c r="F114" s="9"/>
      <c r="G114" s="9"/>
      <c r="H114" s="8"/>
      <c r="I114" s="4"/>
      <c r="J114" s="4"/>
      <c r="K114" s="4"/>
      <c r="L114" s="4"/>
      <c r="M114" s="4"/>
      <c r="N114" s="4"/>
      <c r="O114" s="4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6">
        <v>114.0</v>
      </c>
      <c r="B115" s="8"/>
      <c r="C115" s="9"/>
      <c r="D115" s="9"/>
      <c r="E115" s="8"/>
      <c r="F115" s="9"/>
      <c r="G115" s="9"/>
      <c r="H115" s="8"/>
      <c r="I115" s="4"/>
      <c r="J115" s="4"/>
      <c r="K115" s="4"/>
      <c r="L115" s="4"/>
      <c r="M115" s="4"/>
      <c r="N115" s="4"/>
      <c r="O115" s="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6">
        <v>115.0</v>
      </c>
      <c r="B116" s="8"/>
      <c r="C116" s="9"/>
      <c r="D116" s="9"/>
      <c r="E116" s="8"/>
      <c r="F116" s="9"/>
      <c r="G116" s="9"/>
      <c r="H116" s="8"/>
      <c r="I116" s="4"/>
      <c r="J116" s="4"/>
      <c r="K116" s="4"/>
      <c r="L116" s="4"/>
      <c r="M116" s="4"/>
      <c r="N116" s="4"/>
      <c r="O116" s="4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6">
        <v>116.0</v>
      </c>
      <c r="B117" s="8"/>
      <c r="C117" s="9"/>
      <c r="D117" s="16"/>
      <c r="E117" s="8"/>
      <c r="F117" s="9"/>
      <c r="G117" s="9"/>
      <c r="H117" s="8"/>
      <c r="I117" s="4"/>
      <c r="J117" s="4"/>
      <c r="K117" s="4"/>
      <c r="L117" s="4"/>
      <c r="M117" s="4"/>
      <c r="N117" s="4"/>
      <c r="O117" s="4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6">
        <v>117.0</v>
      </c>
      <c r="B118" s="8"/>
      <c r="C118" s="9"/>
      <c r="D118" s="8"/>
      <c r="E118" s="8"/>
      <c r="F118" s="9"/>
      <c r="G118" s="9"/>
      <c r="H118" s="7" t="s">
        <v>68</v>
      </c>
      <c r="I118" s="4"/>
      <c r="J118" s="4"/>
      <c r="K118" s="4"/>
      <c r="L118" s="4"/>
      <c r="M118" s="4"/>
      <c r="N118" s="4"/>
      <c r="O118" s="4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6">
        <v>118.0</v>
      </c>
      <c r="B119" s="8"/>
      <c r="C119" s="9"/>
      <c r="D119" s="8"/>
      <c r="E119" s="8"/>
      <c r="F119" s="9"/>
      <c r="G119" s="9"/>
      <c r="H119" s="9"/>
      <c r="I119" s="4"/>
      <c r="J119" s="4"/>
      <c r="K119" s="4"/>
      <c r="L119" s="4"/>
      <c r="M119" s="4"/>
      <c r="N119" s="4"/>
      <c r="O119" s="4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6">
        <v>119.0</v>
      </c>
      <c r="B120" s="8"/>
      <c r="C120" s="9"/>
      <c r="D120" s="8"/>
      <c r="E120" s="8"/>
      <c r="F120" s="9"/>
      <c r="G120" s="9"/>
      <c r="H120" s="9"/>
      <c r="I120" s="4"/>
      <c r="J120" s="4"/>
      <c r="K120" s="4"/>
      <c r="L120" s="4"/>
      <c r="M120" s="4"/>
      <c r="N120" s="4"/>
      <c r="O120" s="4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6">
        <v>120.0</v>
      </c>
      <c r="B121" s="8"/>
      <c r="C121" s="9"/>
      <c r="D121" s="8"/>
      <c r="E121" s="8"/>
      <c r="F121" s="9"/>
      <c r="G121" s="9"/>
      <c r="H121" s="9"/>
      <c r="I121" s="4"/>
      <c r="J121" s="4"/>
      <c r="K121" s="4"/>
      <c r="L121" s="4"/>
      <c r="M121" s="4"/>
      <c r="N121" s="4"/>
      <c r="O121" s="4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6">
        <v>121.0</v>
      </c>
      <c r="B122" s="8"/>
      <c r="C122" s="9"/>
      <c r="D122" s="8"/>
      <c r="E122" s="8"/>
      <c r="F122" s="9"/>
      <c r="G122" s="9"/>
      <c r="H122" s="9"/>
      <c r="I122" s="4"/>
      <c r="J122" s="4"/>
      <c r="K122" s="4"/>
      <c r="L122" s="4"/>
      <c r="M122" s="4"/>
      <c r="N122" s="4"/>
      <c r="O122" s="4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6">
        <v>122.0</v>
      </c>
      <c r="B123" s="8"/>
      <c r="C123" s="9"/>
      <c r="D123" s="8"/>
      <c r="E123" s="8"/>
      <c r="F123" s="9"/>
      <c r="G123" s="9"/>
      <c r="H123" s="9"/>
      <c r="I123" s="4"/>
      <c r="J123" s="4"/>
      <c r="K123" s="4"/>
      <c r="L123" s="4"/>
      <c r="M123" s="4"/>
      <c r="N123" s="4"/>
      <c r="O123" s="4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6">
        <v>123.0</v>
      </c>
      <c r="B124" s="8"/>
      <c r="C124" s="9"/>
      <c r="D124" s="8"/>
      <c r="E124" s="8"/>
      <c r="F124" s="9"/>
      <c r="G124" s="9"/>
      <c r="H124" s="9"/>
      <c r="I124" s="4"/>
      <c r="J124" s="4"/>
      <c r="K124" s="4"/>
      <c r="L124" s="4"/>
      <c r="M124" s="4"/>
      <c r="N124" s="4"/>
      <c r="O124" s="4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6">
        <v>124.0</v>
      </c>
      <c r="B125" s="8"/>
      <c r="C125" s="9"/>
      <c r="D125" s="8"/>
      <c r="E125" s="8"/>
      <c r="F125" s="9"/>
      <c r="G125" s="9"/>
      <c r="H125" s="9"/>
      <c r="I125" s="4"/>
      <c r="J125" s="4"/>
      <c r="K125" s="4"/>
      <c r="L125" s="4"/>
      <c r="M125" s="4"/>
      <c r="N125" s="4"/>
      <c r="O125" s="4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6">
        <v>125.0</v>
      </c>
      <c r="B126" s="8"/>
      <c r="C126" s="9"/>
      <c r="D126" s="8"/>
      <c r="E126" s="8"/>
      <c r="F126" s="9"/>
      <c r="G126" s="9"/>
      <c r="H126" s="9"/>
      <c r="I126" s="4"/>
      <c r="J126" s="4"/>
      <c r="K126" s="4"/>
      <c r="L126" s="4"/>
      <c r="M126" s="4"/>
      <c r="N126" s="4"/>
      <c r="O126" s="4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6">
        <v>126.0</v>
      </c>
      <c r="B127" s="8"/>
      <c r="C127" s="9"/>
      <c r="D127" s="8"/>
      <c r="E127" s="8"/>
      <c r="F127" s="9"/>
      <c r="G127" s="16"/>
      <c r="H127" s="9"/>
      <c r="I127" s="4"/>
      <c r="J127" s="4"/>
      <c r="K127" s="4"/>
      <c r="L127" s="4"/>
      <c r="M127" s="4"/>
      <c r="N127" s="4"/>
      <c r="O127" s="4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6">
        <v>127.0</v>
      </c>
      <c r="B128" s="18" t="s">
        <v>19</v>
      </c>
      <c r="C128" s="9"/>
      <c r="D128" s="8"/>
      <c r="E128" s="8"/>
      <c r="F128" s="9"/>
      <c r="G128" s="17" t="s">
        <v>60</v>
      </c>
      <c r="H128" s="9"/>
      <c r="I128" s="4"/>
      <c r="J128" s="4"/>
      <c r="K128" s="4"/>
      <c r="L128" s="4"/>
      <c r="M128" s="4"/>
      <c r="N128" s="4"/>
      <c r="O128" s="4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6">
        <v>128.0</v>
      </c>
      <c r="B129" s="9"/>
      <c r="C129" s="9"/>
      <c r="D129" s="8"/>
      <c r="E129" s="8"/>
      <c r="F129" s="9"/>
      <c r="G129" s="9"/>
      <c r="H129" s="16"/>
      <c r="I129" s="4"/>
      <c r="J129" s="4"/>
      <c r="K129" s="4"/>
      <c r="L129" s="4"/>
      <c r="M129" s="4"/>
      <c r="N129" s="4"/>
      <c r="O129" s="4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6">
        <v>129.0</v>
      </c>
      <c r="B130" s="9"/>
      <c r="C130" s="9"/>
      <c r="D130" s="7" t="s">
        <v>69</v>
      </c>
      <c r="E130" s="8"/>
      <c r="F130" s="9"/>
      <c r="G130" s="9"/>
      <c r="H130" s="8"/>
      <c r="I130" s="4"/>
      <c r="J130" s="4"/>
      <c r="K130" s="4"/>
      <c r="L130" s="4"/>
      <c r="M130" s="4"/>
      <c r="N130" s="4"/>
      <c r="O130" s="4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6">
        <v>130.0</v>
      </c>
      <c r="B131" s="9"/>
      <c r="C131" s="9"/>
      <c r="D131" s="16"/>
      <c r="E131" s="8"/>
      <c r="F131" s="9"/>
      <c r="G131" s="9"/>
      <c r="H131" s="8"/>
      <c r="I131" s="4"/>
      <c r="J131" s="4"/>
      <c r="K131" s="4"/>
      <c r="L131" s="4"/>
      <c r="M131" s="4"/>
      <c r="N131" s="4"/>
      <c r="O131" s="4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6">
        <v>131.0</v>
      </c>
      <c r="B132" s="9"/>
      <c r="C132" s="9"/>
      <c r="D132" s="8"/>
      <c r="E132" s="8"/>
      <c r="F132" s="9"/>
      <c r="G132" s="9"/>
      <c r="H132" s="7" t="s">
        <v>42</v>
      </c>
      <c r="I132" s="4"/>
      <c r="J132" s="4"/>
      <c r="K132" s="4"/>
      <c r="L132" s="4"/>
      <c r="M132" s="4"/>
      <c r="N132" s="4"/>
      <c r="O132" s="4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6">
        <v>132.0</v>
      </c>
      <c r="B133" s="9"/>
      <c r="C133" s="9"/>
      <c r="D133" s="8"/>
      <c r="E133" s="8"/>
      <c r="F133" s="9"/>
      <c r="G133" s="9"/>
      <c r="H133" s="9"/>
      <c r="I133" s="4"/>
      <c r="J133" s="4"/>
      <c r="K133" s="4"/>
      <c r="L133" s="4"/>
      <c r="M133" s="4"/>
      <c r="N133" s="4"/>
      <c r="O133" s="4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6">
        <v>133.0</v>
      </c>
      <c r="B134" s="9"/>
      <c r="C134" s="9"/>
      <c r="D134" s="8"/>
      <c r="E134" s="8"/>
      <c r="F134" s="9"/>
      <c r="G134" s="9"/>
      <c r="H134" s="9"/>
      <c r="I134" s="4"/>
      <c r="J134" s="4"/>
      <c r="K134" s="4"/>
      <c r="L134" s="4"/>
      <c r="M134" s="4"/>
      <c r="N134" s="4"/>
      <c r="O134" s="4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6">
        <v>134.0</v>
      </c>
      <c r="B135" s="9"/>
      <c r="C135" s="9"/>
      <c r="D135" s="8"/>
      <c r="E135" s="8"/>
      <c r="F135" s="9"/>
      <c r="G135" s="9"/>
      <c r="H135" s="9"/>
      <c r="I135" s="4"/>
      <c r="J135" s="4"/>
      <c r="K135" s="4"/>
      <c r="L135" s="4"/>
      <c r="M135" s="4"/>
      <c r="N135" s="4"/>
      <c r="O135" s="4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6">
        <v>135.0</v>
      </c>
      <c r="B136" s="9"/>
      <c r="C136" s="9"/>
      <c r="D136" s="8"/>
      <c r="E136" s="8"/>
      <c r="F136" s="9"/>
      <c r="G136" s="9"/>
      <c r="H136" s="9"/>
      <c r="I136" s="4"/>
      <c r="J136" s="4"/>
      <c r="K136" s="4"/>
      <c r="L136" s="4"/>
      <c r="M136" s="4"/>
      <c r="N136" s="4"/>
      <c r="O136" s="4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6">
        <v>136.0</v>
      </c>
      <c r="B137" s="16"/>
      <c r="C137" s="9"/>
      <c r="D137" s="8"/>
      <c r="E137" s="8"/>
      <c r="F137" s="9"/>
      <c r="G137" s="9"/>
      <c r="H137" s="9"/>
      <c r="I137" s="4"/>
      <c r="J137" s="4"/>
      <c r="K137" s="4"/>
      <c r="L137" s="4"/>
      <c r="M137" s="4"/>
      <c r="N137" s="4"/>
      <c r="O137" s="4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6">
        <v>137.0</v>
      </c>
      <c r="B138" s="8"/>
      <c r="C138" s="9"/>
      <c r="D138" s="8"/>
      <c r="E138" s="8"/>
      <c r="F138" s="9"/>
      <c r="G138" s="9"/>
      <c r="H138" s="9"/>
      <c r="I138" s="4"/>
      <c r="J138" s="4"/>
      <c r="K138" s="4"/>
      <c r="L138" s="4"/>
      <c r="M138" s="4"/>
      <c r="N138" s="4"/>
      <c r="O138" s="4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6">
        <v>138.0</v>
      </c>
      <c r="B139" s="8"/>
      <c r="C139" s="16"/>
      <c r="D139" s="8"/>
      <c r="E139" s="8"/>
      <c r="F139" s="9"/>
      <c r="G139" s="9"/>
      <c r="H139" s="9"/>
      <c r="I139" s="4"/>
      <c r="J139" s="4"/>
      <c r="K139" s="4"/>
      <c r="L139" s="4"/>
      <c r="M139" s="4"/>
      <c r="N139" s="4"/>
      <c r="O139" s="4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6">
        <v>139.0</v>
      </c>
      <c r="B140" s="8"/>
      <c r="C140" s="8"/>
      <c r="D140" s="8"/>
      <c r="E140" s="8"/>
      <c r="F140" s="9"/>
      <c r="G140" s="9"/>
      <c r="H140" s="9"/>
      <c r="I140" s="4"/>
      <c r="J140" s="4"/>
      <c r="K140" s="4"/>
      <c r="L140" s="4"/>
      <c r="M140" s="4"/>
      <c r="N140" s="4"/>
      <c r="O140" s="4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6">
        <v>140.0</v>
      </c>
      <c r="B141" s="8"/>
      <c r="C141" s="8"/>
      <c r="D141" s="8"/>
      <c r="E141" s="8"/>
      <c r="F141" s="9"/>
      <c r="G141" s="9"/>
      <c r="H141" s="9"/>
      <c r="I141" s="4"/>
      <c r="J141" s="4"/>
      <c r="K141" s="4"/>
      <c r="L141" s="4"/>
      <c r="M141" s="4"/>
      <c r="N141" s="4"/>
      <c r="O141" s="4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6">
        <v>141.0</v>
      </c>
      <c r="B142" s="8"/>
      <c r="C142" s="8"/>
      <c r="D142" s="8"/>
      <c r="E142" s="8"/>
      <c r="F142" s="9"/>
      <c r="G142" s="9"/>
      <c r="H142" s="9"/>
      <c r="I142" s="4"/>
      <c r="J142" s="4"/>
      <c r="K142" s="4"/>
      <c r="L142" s="4"/>
      <c r="M142" s="4"/>
      <c r="N142" s="4"/>
      <c r="O142" s="4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6">
        <v>142.0</v>
      </c>
      <c r="B143" s="8"/>
      <c r="C143" s="8"/>
      <c r="D143" s="8"/>
      <c r="E143" s="8"/>
      <c r="F143" s="9"/>
      <c r="G143" s="9"/>
      <c r="H143" s="9"/>
      <c r="I143" s="4"/>
      <c r="J143" s="4"/>
      <c r="K143" s="4"/>
      <c r="L143" s="4"/>
      <c r="M143" s="4"/>
      <c r="N143" s="4"/>
      <c r="O143" s="4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6">
        <v>143.0</v>
      </c>
      <c r="B144" s="8"/>
      <c r="C144" s="8"/>
      <c r="D144" s="8"/>
      <c r="E144" s="8"/>
      <c r="F144" s="9"/>
      <c r="G144" s="9"/>
      <c r="H144" s="9"/>
      <c r="I144" s="4"/>
      <c r="J144" s="4"/>
      <c r="K144" s="4"/>
      <c r="L144" s="4"/>
      <c r="M144" s="4"/>
      <c r="N144" s="4"/>
      <c r="O144" s="4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6">
        <v>144.0</v>
      </c>
      <c r="B145" s="8"/>
      <c r="C145" s="8"/>
      <c r="D145" s="8"/>
      <c r="E145" s="8"/>
      <c r="F145" s="9"/>
      <c r="G145" s="16"/>
      <c r="H145" s="9"/>
      <c r="I145" s="4"/>
      <c r="J145" s="4"/>
      <c r="K145" s="4"/>
      <c r="L145" s="4"/>
      <c r="M145" s="4"/>
      <c r="N145" s="4"/>
      <c r="O145" s="4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6">
        <v>145.0</v>
      </c>
      <c r="B146" s="17" t="s">
        <v>15</v>
      </c>
      <c r="C146" s="8"/>
      <c r="D146" s="8"/>
      <c r="E146" s="8"/>
      <c r="F146" s="9"/>
      <c r="G146" s="13" t="s">
        <v>70</v>
      </c>
      <c r="H146" s="9"/>
      <c r="I146" s="4"/>
      <c r="J146" s="4"/>
      <c r="K146" s="4"/>
      <c r="L146" s="4"/>
      <c r="M146" s="4"/>
      <c r="N146" s="4"/>
      <c r="O146" s="4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6">
        <v>146.0</v>
      </c>
      <c r="B147" s="9"/>
      <c r="C147" s="8"/>
      <c r="D147" s="8"/>
      <c r="E147" s="8"/>
      <c r="F147" s="9"/>
      <c r="G147" s="9"/>
      <c r="H147" s="9"/>
      <c r="I147" s="4"/>
      <c r="J147" s="4"/>
      <c r="K147" s="4"/>
      <c r="L147" s="4"/>
      <c r="M147" s="4"/>
      <c r="N147" s="4"/>
      <c r="O147" s="4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6">
        <v>147.0</v>
      </c>
      <c r="B148" s="9"/>
      <c r="C148" s="8"/>
      <c r="D148" s="8"/>
      <c r="E148" s="8"/>
      <c r="F148" s="9"/>
      <c r="G148" s="9"/>
      <c r="H148" s="9"/>
      <c r="I148" s="4"/>
      <c r="J148" s="4"/>
      <c r="K148" s="4"/>
      <c r="L148" s="4"/>
      <c r="M148" s="4"/>
      <c r="N148" s="4"/>
      <c r="O148" s="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6">
        <v>148.0</v>
      </c>
      <c r="B149" s="9"/>
      <c r="C149" s="8"/>
      <c r="D149" s="8"/>
      <c r="E149" s="8"/>
      <c r="F149" s="9"/>
      <c r="G149" s="9"/>
      <c r="H149" s="16"/>
      <c r="I149" s="4"/>
      <c r="J149" s="4"/>
      <c r="K149" s="4"/>
      <c r="L149" s="4"/>
      <c r="M149" s="4"/>
      <c r="N149" s="4"/>
      <c r="O149" s="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6">
        <v>149.0</v>
      </c>
      <c r="B150" s="9"/>
      <c r="C150" s="8"/>
      <c r="D150" s="8"/>
      <c r="E150" s="8"/>
      <c r="F150" s="9"/>
      <c r="G150" s="9"/>
      <c r="H150" s="18" t="s">
        <v>71</v>
      </c>
      <c r="I150" s="4"/>
      <c r="J150" s="4"/>
      <c r="K150" s="4"/>
      <c r="L150" s="4"/>
      <c r="M150" s="4"/>
      <c r="N150" s="4"/>
      <c r="O150" s="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6">
        <v>150.0</v>
      </c>
      <c r="B151" s="9"/>
      <c r="C151" s="8"/>
      <c r="D151" s="8"/>
      <c r="E151" s="8"/>
      <c r="F151" s="9"/>
      <c r="G151" s="9"/>
      <c r="H151" s="9"/>
      <c r="I151" s="4"/>
      <c r="J151" s="4"/>
      <c r="K151" s="4"/>
      <c r="L151" s="4"/>
      <c r="M151" s="4"/>
      <c r="N151" s="4"/>
      <c r="O151" s="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6">
        <v>151.0</v>
      </c>
      <c r="B152" s="9"/>
      <c r="C152" s="8"/>
      <c r="D152" s="8"/>
      <c r="E152" s="8"/>
      <c r="F152" s="9"/>
      <c r="G152" s="9"/>
      <c r="H152" s="9"/>
      <c r="I152" s="4"/>
      <c r="J152" s="4"/>
      <c r="K152" s="4"/>
      <c r="L152" s="4"/>
      <c r="M152" s="4"/>
      <c r="N152" s="4"/>
      <c r="O152" s="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6">
        <v>152.0</v>
      </c>
      <c r="B153" s="16"/>
      <c r="C153" s="8"/>
      <c r="D153" s="8"/>
      <c r="E153" s="8"/>
      <c r="F153" s="9"/>
      <c r="G153" s="9"/>
      <c r="H153" s="9"/>
      <c r="I153" s="4"/>
      <c r="J153" s="4"/>
      <c r="K153" s="4"/>
      <c r="L153" s="4"/>
      <c r="M153" s="4"/>
      <c r="N153" s="4"/>
      <c r="O153" s="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6">
        <v>153.0</v>
      </c>
      <c r="B154" s="8"/>
      <c r="C154" s="8"/>
      <c r="D154" s="8"/>
      <c r="E154" s="8"/>
      <c r="F154" s="9"/>
      <c r="G154" s="9"/>
      <c r="H154" s="9"/>
      <c r="I154" s="4"/>
      <c r="J154" s="4"/>
      <c r="K154" s="4"/>
      <c r="L154" s="4"/>
      <c r="M154" s="4"/>
      <c r="N154" s="4"/>
      <c r="O154" s="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6">
        <v>154.0</v>
      </c>
      <c r="B155" s="8"/>
      <c r="C155" s="8"/>
      <c r="D155" s="8"/>
      <c r="E155" s="8"/>
      <c r="F155" s="9"/>
      <c r="G155" s="9"/>
      <c r="H155" s="9"/>
      <c r="I155" s="4"/>
      <c r="J155" s="5"/>
      <c r="K155" s="4"/>
      <c r="L155" s="4"/>
      <c r="M155" s="4"/>
      <c r="N155" s="4"/>
      <c r="O155" s="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6">
        <v>155.0</v>
      </c>
      <c r="B156" s="8"/>
      <c r="C156" s="8"/>
      <c r="D156" s="8"/>
      <c r="E156" s="8"/>
      <c r="F156" s="9"/>
      <c r="G156" s="9"/>
      <c r="H156" s="9"/>
      <c r="I156" s="4"/>
      <c r="J156" s="5"/>
      <c r="K156" s="4"/>
      <c r="L156" s="4"/>
      <c r="M156" s="4"/>
      <c r="N156" s="4"/>
      <c r="O156" s="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6">
        <v>156.0</v>
      </c>
      <c r="B157" s="8"/>
      <c r="C157" s="8"/>
      <c r="D157" s="8"/>
      <c r="E157" s="8"/>
      <c r="F157" s="9"/>
      <c r="G157" s="9"/>
      <c r="H157" s="9"/>
      <c r="I157" s="4"/>
      <c r="J157" s="5"/>
      <c r="K157" s="4"/>
      <c r="L157" s="4"/>
      <c r="M157" s="4"/>
      <c r="N157" s="4"/>
      <c r="O157" s="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6">
        <v>157.0</v>
      </c>
      <c r="B158" s="8"/>
      <c r="C158" s="8"/>
      <c r="D158" s="8"/>
      <c r="E158" s="8"/>
      <c r="F158" s="9"/>
      <c r="G158" s="9"/>
      <c r="H158" s="9"/>
      <c r="I158" s="4"/>
      <c r="J158" s="5"/>
      <c r="K158" s="4"/>
      <c r="L158" s="4"/>
      <c r="M158" s="4"/>
      <c r="N158" s="4"/>
      <c r="O158" s="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6">
        <v>158.0</v>
      </c>
      <c r="B159" s="8"/>
      <c r="C159" s="8"/>
      <c r="D159" s="8"/>
      <c r="E159" s="8"/>
      <c r="F159" s="9"/>
      <c r="G159" s="9"/>
      <c r="H159" s="9"/>
      <c r="I159" s="4"/>
      <c r="J159" s="5"/>
      <c r="K159" s="4"/>
      <c r="L159" s="4"/>
      <c r="M159" s="4"/>
      <c r="N159" s="4"/>
      <c r="O159" s="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6">
        <v>159.0</v>
      </c>
      <c r="B160" s="8"/>
      <c r="C160" s="8"/>
      <c r="D160" s="8"/>
      <c r="E160" s="8"/>
      <c r="F160" s="9"/>
      <c r="G160" s="9"/>
      <c r="H160" s="9"/>
      <c r="I160" s="4"/>
      <c r="J160" s="5"/>
      <c r="K160" s="4"/>
      <c r="L160" s="4"/>
      <c r="M160" s="4"/>
      <c r="N160" s="4"/>
      <c r="O160" s="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6">
        <v>160.0</v>
      </c>
      <c r="B161" s="8"/>
      <c r="C161" s="8"/>
      <c r="D161" s="8"/>
      <c r="E161" s="8"/>
      <c r="F161" s="9"/>
      <c r="G161" s="9"/>
      <c r="H161" s="9"/>
      <c r="I161" s="4"/>
      <c r="J161" s="5"/>
      <c r="K161" s="4"/>
      <c r="L161" s="4"/>
      <c r="M161" s="4"/>
      <c r="N161" s="4"/>
      <c r="O161" s="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6">
        <v>161.0</v>
      </c>
      <c r="B162" s="8"/>
      <c r="C162" s="8"/>
      <c r="D162" s="8"/>
      <c r="E162" s="8"/>
      <c r="F162" s="9"/>
      <c r="G162" s="9"/>
      <c r="H162" s="9"/>
      <c r="I162" s="4"/>
      <c r="J162" s="5"/>
      <c r="K162" s="4"/>
      <c r="L162" s="4"/>
      <c r="M162" s="4"/>
      <c r="N162" s="4"/>
      <c r="O162" s="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6">
        <v>162.0</v>
      </c>
      <c r="B163" s="8"/>
      <c r="C163" s="8"/>
      <c r="D163" s="8"/>
      <c r="E163" s="8"/>
      <c r="F163" s="9"/>
      <c r="G163" s="16"/>
      <c r="H163" s="9"/>
      <c r="I163" s="4"/>
      <c r="J163" s="5"/>
      <c r="K163" s="4"/>
      <c r="L163" s="4"/>
      <c r="M163" s="4"/>
      <c r="N163" s="4"/>
      <c r="O163" s="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6">
        <v>163.0</v>
      </c>
      <c r="B164" s="13" t="s">
        <v>72</v>
      </c>
      <c r="C164" s="8"/>
      <c r="D164" s="8"/>
      <c r="E164" s="8"/>
      <c r="F164" s="9"/>
      <c r="G164" s="12" t="s">
        <v>38</v>
      </c>
      <c r="H164" s="9"/>
      <c r="I164" s="4"/>
      <c r="J164" s="5"/>
      <c r="K164" s="4"/>
      <c r="L164" s="4"/>
      <c r="M164" s="4"/>
      <c r="N164" s="4"/>
      <c r="O164" s="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6">
        <v>164.0</v>
      </c>
      <c r="B165" s="9"/>
      <c r="C165" s="8"/>
      <c r="D165" s="8"/>
      <c r="E165" s="8"/>
      <c r="F165" s="9"/>
      <c r="G165" s="9"/>
      <c r="H165" s="9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6">
        <v>165.0</v>
      </c>
      <c r="B166" s="9"/>
      <c r="C166" s="8"/>
      <c r="D166" s="8"/>
      <c r="E166" s="8"/>
      <c r="F166" s="9"/>
      <c r="G166" s="9"/>
      <c r="H166" s="9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6">
        <v>166.0</v>
      </c>
      <c r="B167" s="9"/>
      <c r="C167" s="8"/>
      <c r="D167" s="8"/>
      <c r="E167" s="8"/>
      <c r="F167" s="9"/>
      <c r="G167" s="9"/>
      <c r="H167" s="9"/>
      <c r="I167" s="4"/>
      <c r="J167" s="5"/>
      <c r="K167" s="4"/>
      <c r="L167" s="4"/>
      <c r="M167" s="4"/>
      <c r="N167" s="4"/>
      <c r="O167" s="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6">
        <v>167.0</v>
      </c>
      <c r="B168" s="9"/>
      <c r="C168" s="8"/>
      <c r="D168" s="8"/>
      <c r="E168" s="8"/>
      <c r="F168" s="9"/>
      <c r="G168" s="9"/>
      <c r="H168" s="9"/>
      <c r="I168" s="4"/>
      <c r="J168" s="5"/>
      <c r="K168" s="4"/>
      <c r="L168" s="4"/>
      <c r="M168" s="4"/>
      <c r="N168" s="4"/>
      <c r="O168" s="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6">
        <v>168.0</v>
      </c>
      <c r="B169" s="9"/>
      <c r="C169" s="8"/>
      <c r="D169" s="8"/>
      <c r="E169" s="8"/>
      <c r="F169" s="9"/>
      <c r="G169" s="9"/>
      <c r="H169" s="16"/>
      <c r="I169" s="4"/>
      <c r="J169" s="5"/>
      <c r="K169" s="4"/>
      <c r="L169" s="4"/>
      <c r="M169" s="4"/>
      <c r="N169" s="4"/>
      <c r="O169" s="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6">
        <v>169.0</v>
      </c>
      <c r="B170" s="9"/>
      <c r="C170" s="18" t="s">
        <v>59</v>
      </c>
      <c r="D170" s="8"/>
      <c r="E170" s="8"/>
      <c r="F170" s="9"/>
      <c r="G170" s="9"/>
      <c r="H170" s="19" t="s">
        <v>73</v>
      </c>
      <c r="I170" s="4"/>
      <c r="J170" s="5"/>
      <c r="K170" s="4"/>
      <c r="L170" s="4"/>
      <c r="M170" s="4"/>
      <c r="N170" s="4"/>
      <c r="O170" s="4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6">
        <v>170.0</v>
      </c>
      <c r="B171" s="9"/>
      <c r="C171" s="9"/>
      <c r="D171" s="8"/>
      <c r="E171" s="8"/>
      <c r="F171" s="9"/>
      <c r="G171" s="9"/>
      <c r="H171" s="9"/>
      <c r="I171" s="4"/>
      <c r="J171" s="4"/>
      <c r="K171" s="4"/>
      <c r="L171" s="4"/>
      <c r="M171" s="4"/>
      <c r="N171" s="4"/>
      <c r="O171" s="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6">
        <v>171.0</v>
      </c>
      <c r="B172" s="9"/>
      <c r="C172" s="9"/>
      <c r="D172" s="8"/>
      <c r="E172" s="8"/>
      <c r="F172" s="9"/>
      <c r="G172" s="9"/>
      <c r="H172" s="9"/>
      <c r="I172" s="4"/>
      <c r="J172" s="4"/>
      <c r="K172" s="4"/>
      <c r="L172" s="4"/>
      <c r="M172" s="4"/>
      <c r="N172" s="4"/>
      <c r="O172" s="4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6">
        <v>172.0</v>
      </c>
      <c r="B173" s="9"/>
      <c r="C173" s="16"/>
      <c r="D173" s="8"/>
      <c r="E173" s="8"/>
      <c r="F173" s="9"/>
      <c r="G173" s="9"/>
      <c r="H173" s="9"/>
      <c r="I173" s="4"/>
      <c r="J173" s="4"/>
      <c r="K173" s="4"/>
      <c r="L173" s="4"/>
      <c r="M173" s="4"/>
      <c r="N173" s="4"/>
      <c r="O173" s="4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6">
        <v>173.0</v>
      </c>
      <c r="B174" s="9"/>
      <c r="C174" s="8"/>
      <c r="D174" s="8"/>
      <c r="E174" s="8"/>
      <c r="F174" s="9"/>
      <c r="G174" s="9"/>
      <c r="H174" s="9"/>
      <c r="I174" s="4"/>
      <c r="J174" s="4"/>
      <c r="K174" s="4"/>
      <c r="L174" s="4"/>
      <c r="M174" s="4"/>
      <c r="N174" s="4"/>
      <c r="O174" s="4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6">
        <v>174.0</v>
      </c>
      <c r="B175" s="9"/>
      <c r="C175" s="8"/>
      <c r="D175" s="8"/>
      <c r="E175" s="8"/>
      <c r="F175" s="9"/>
      <c r="G175" s="9"/>
      <c r="H175" s="9"/>
      <c r="I175" s="4"/>
      <c r="J175" s="4"/>
      <c r="K175" s="4"/>
      <c r="L175" s="4"/>
      <c r="M175" s="4"/>
      <c r="N175" s="4"/>
      <c r="O175" s="4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6">
        <v>175.0</v>
      </c>
      <c r="B176" s="9"/>
      <c r="C176" s="8"/>
      <c r="D176" s="8"/>
      <c r="E176" s="8"/>
      <c r="F176" s="9"/>
      <c r="G176" s="9"/>
      <c r="H176" s="9"/>
      <c r="I176" s="4"/>
      <c r="J176" s="4"/>
      <c r="K176" s="4"/>
      <c r="L176" s="4"/>
      <c r="M176" s="4"/>
      <c r="N176" s="4"/>
      <c r="O176" s="4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6">
        <v>176.0</v>
      </c>
      <c r="B177" s="9"/>
      <c r="C177" s="8"/>
      <c r="D177" s="8"/>
      <c r="E177" s="8"/>
      <c r="F177" s="9"/>
      <c r="G177" s="16"/>
      <c r="H177" s="9"/>
      <c r="I177" s="4"/>
      <c r="J177" s="4"/>
      <c r="K177" s="4"/>
      <c r="L177" s="4"/>
      <c r="M177" s="4"/>
      <c r="N177" s="4"/>
      <c r="O177" s="4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6">
        <v>177.0</v>
      </c>
      <c r="B178" s="9"/>
      <c r="C178" s="12" t="s">
        <v>9</v>
      </c>
      <c r="D178" s="8"/>
      <c r="E178" s="8"/>
      <c r="F178" s="9"/>
      <c r="G178" s="18" t="s">
        <v>67</v>
      </c>
      <c r="H178" s="9"/>
      <c r="I178" s="4"/>
      <c r="J178" s="4"/>
      <c r="K178" s="4"/>
      <c r="L178" s="4"/>
      <c r="M178" s="4"/>
      <c r="N178" s="4"/>
      <c r="O178" s="4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6">
        <v>178.0</v>
      </c>
      <c r="B179" s="9"/>
      <c r="C179" s="9"/>
      <c r="D179" s="8"/>
      <c r="E179" s="8"/>
      <c r="F179" s="9"/>
      <c r="G179" s="9"/>
      <c r="H179" s="9"/>
      <c r="I179" s="4"/>
      <c r="J179" s="4"/>
      <c r="K179" s="4"/>
      <c r="L179" s="4"/>
      <c r="M179" s="4"/>
      <c r="N179" s="4"/>
      <c r="O179" s="4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6">
        <v>179.0</v>
      </c>
      <c r="B180" s="9"/>
      <c r="C180" s="9"/>
      <c r="D180" s="8"/>
      <c r="E180" s="8"/>
      <c r="F180" s="9"/>
      <c r="G180" s="9"/>
      <c r="H180" s="9"/>
      <c r="I180" s="4"/>
      <c r="J180" s="4"/>
      <c r="K180" s="4"/>
      <c r="L180" s="4"/>
      <c r="M180" s="4"/>
      <c r="N180" s="4"/>
      <c r="O180" s="4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6">
        <v>180.0</v>
      </c>
      <c r="B181" s="9"/>
      <c r="C181" s="9"/>
      <c r="D181" s="8"/>
      <c r="E181" s="8"/>
      <c r="F181" s="9"/>
      <c r="G181" s="9"/>
      <c r="H181" s="9"/>
      <c r="I181" s="4"/>
      <c r="J181" s="4"/>
      <c r="K181" s="4"/>
      <c r="L181" s="4"/>
      <c r="M181" s="4"/>
      <c r="N181" s="4"/>
      <c r="O181" s="4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6">
        <v>181.0</v>
      </c>
      <c r="B182" s="9"/>
      <c r="C182" s="9"/>
      <c r="D182" s="8"/>
      <c r="E182" s="8"/>
      <c r="F182" s="9"/>
      <c r="G182" s="9"/>
      <c r="H182" s="9"/>
      <c r="I182" s="4"/>
      <c r="J182" s="4"/>
      <c r="K182" s="4"/>
      <c r="L182" s="4"/>
      <c r="M182" s="4"/>
      <c r="N182" s="4"/>
      <c r="O182" s="4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6">
        <v>182.0</v>
      </c>
      <c r="B183" s="9"/>
      <c r="C183" s="9"/>
      <c r="D183" s="8"/>
      <c r="E183" s="8"/>
      <c r="F183" s="9"/>
      <c r="G183" s="9"/>
      <c r="H183" s="9"/>
      <c r="I183" s="4"/>
      <c r="J183" s="4"/>
      <c r="K183" s="4"/>
      <c r="L183" s="4"/>
      <c r="M183" s="4"/>
      <c r="N183" s="4"/>
      <c r="O183" s="4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6">
        <v>183.0</v>
      </c>
      <c r="B184" s="9"/>
      <c r="C184" s="9"/>
      <c r="D184" s="8"/>
      <c r="E184" s="8"/>
      <c r="F184" s="9"/>
      <c r="G184" s="9"/>
      <c r="H184" s="9"/>
      <c r="I184" s="4"/>
      <c r="J184" s="4"/>
      <c r="K184" s="4"/>
      <c r="L184" s="4"/>
      <c r="M184" s="4"/>
      <c r="N184" s="4"/>
      <c r="O184" s="4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6">
        <v>184.0</v>
      </c>
      <c r="B185" s="9"/>
      <c r="C185" s="9"/>
      <c r="D185" s="8"/>
      <c r="E185" s="8"/>
      <c r="F185" s="9"/>
      <c r="G185" s="9"/>
      <c r="H185" s="16"/>
      <c r="I185" s="4"/>
      <c r="J185" s="4"/>
      <c r="K185" s="4"/>
      <c r="L185" s="4"/>
      <c r="M185" s="4"/>
      <c r="N185" s="4"/>
      <c r="O185" s="4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6">
        <v>185.0</v>
      </c>
      <c r="B186" s="9"/>
      <c r="C186" s="9"/>
      <c r="D186" s="19" t="s">
        <v>65</v>
      </c>
      <c r="E186" s="8"/>
      <c r="F186" s="9"/>
      <c r="G186" s="9"/>
      <c r="H186" s="17" t="s">
        <v>27</v>
      </c>
      <c r="I186" s="4"/>
      <c r="J186" s="4"/>
      <c r="K186" s="4"/>
      <c r="L186" s="4"/>
      <c r="M186" s="4"/>
      <c r="N186" s="4"/>
      <c r="O186" s="4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6">
        <v>186.0</v>
      </c>
      <c r="B187" s="9"/>
      <c r="C187" s="9"/>
      <c r="D187" s="9"/>
      <c r="E187" s="8"/>
      <c r="F187" s="9"/>
      <c r="G187" s="9"/>
      <c r="H187" s="9"/>
      <c r="I187" s="4"/>
      <c r="J187" s="4"/>
      <c r="K187" s="4"/>
      <c r="L187" s="4"/>
      <c r="M187" s="4"/>
      <c r="N187" s="4"/>
      <c r="O187" s="4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6">
        <v>187.0</v>
      </c>
      <c r="B188" s="9"/>
      <c r="C188" s="9"/>
      <c r="D188" s="9"/>
      <c r="E188" s="8"/>
      <c r="F188" s="9"/>
      <c r="G188" s="9"/>
      <c r="H188" s="9"/>
      <c r="I188" s="4"/>
      <c r="J188" s="4"/>
      <c r="K188" s="4"/>
      <c r="L188" s="4"/>
      <c r="M188" s="4"/>
      <c r="N188" s="4"/>
      <c r="O188" s="4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6">
        <v>188.0</v>
      </c>
      <c r="B189" s="9"/>
      <c r="C189" s="16"/>
      <c r="D189" s="9"/>
      <c r="E189" s="8"/>
      <c r="F189" s="9"/>
      <c r="G189" s="9"/>
      <c r="H189" s="9"/>
      <c r="I189" s="4"/>
      <c r="J189" s="4"/>
      <c r="K189" s="4"/>
      <c r="L189" s="4"/>
      <c r="M189" s="4"/>
      <c r="N189" s="4"/>
      <c r="O189" s="4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6">
        <v>189.0</v>
      </c>
      <c r="B190" s="9"/>
      <c r="C190" s="8"/>
      <c r="D190" s="9"/>
      <c r="E190" s="8"/>
      <c r="F190" s="9"/>
      <c r="G190" s="9"/>
      <c r="H190" s="9"/>
      <c r="I190" s="4"/>
      <c r="J190" s="4"/>
      <c r="K190" s="4"/>
      <c r="L190" s="4"/>
      <c r="M190" s="4"/>
      <c r="N190" s="4"/>
      <c r="O190" s="4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6">
        <v>190.0</v>
      </c>
      <c r="B191" s="9"/>
      <c r="C191" s="8"/>
      <c r="D191" s="9"/>
      <c r="E191" s="8"/>
      <c r="F191" s="9"/>
      <c r="G191" s="9"/>
      <c r="H191" s="9"/>
      <c r="I191" s="4"/>
      <c r="J191" s="4"/>
      <c r="K191" s="4"/>
      <c r="L191" s="4"/>
      <c r="M191" s="4"/>
      <c r="N191" s="4"/>
      <c r="O191" s="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6">
        <v>191.0</v>
      </c>
      <c r="B192" s="9"/>
      <c r="C192" s="8"/>
      <c r="D192" s="9"/>
      <c r="E192" s="8"/>
      <c r="F192" s="9"/>
      <c r="G192" s="9"/>
      <c r="H192" s="9"/>
      <c r="I192" s="4"/>
      <c r="J192" s="4"/>
      <c r="K192" s="4"/>
      <c r="L192" s="4"/>
      <c r="M192" s="4"/>
      <c r="N192" s="4"/>
      <c r="O192" s="4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6">
        <v>192.0</v>
      </c>
      <c r="B193" s="9"/>
      <c r="C193" s="8"/>
      <c r="D193" s="9"/>
      <c r="E193" s="8"/>
      <c r="F193" s="9"/>
      <c r="G193" s="16"/>
      <c r="H193" s="9"/>
      <c r="I193" s="4"/>
      <c r="J193" s="4"/>
      <c r="K193" s="4"/>
      <c r="L193" s="4"/>
      <c r="M193" s="4"/>
      <c r="N193" s="4"/>
      <c r="O193" s="4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6">
        <v>193.0</v>
      </c>
      <c r="B194" s="9"/>
      <c r="C194" s="18" t="s">
        <v>74</v>
      </c>
      <c r="D194" s="9"/>
      <c r="E194" s="8"/>
      <c r="F194" s="9"/>
      <c r="G194" s="8"/>
      <c r="H194" s="9"/>
      <c r="I194" s="4"/>
      <c r="J194" s="4"/>
      <c r="K194" s="4"/>
      <c r="L194" s="4"/>
      <c r="M194" s="4"/>
      <c r="N194" s="4"/>
      <c r="O194" s="4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6">
        <v>194.0</v>
      </c>
      <c r="B195" s="9"/>
      <c r="C195" s="9"/>
      <c r="D195" s="9"/>
      <c r="E195" s="8"/>
      <c r="F195" s="9"/>
      <c r="G195" s="8"/>
      <c r="H195" s="9"/>
      <c r="I195" s="4"/>
      <c r="J195" s="4"/>
      <c r="K195" s="4"/>
      <c r="L195" s="4"/>
      <c r="M195" s="4"/>
      <c r="N195" s="4"/>
      <c r="O195" s="4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6">
        <v>195.0</v>
      </c>
      <c r="B196" s="9"/>
      <c r="C196" s="9"/>
      <c r="D196" s="9"/>
      <c r="E196" s="8"/>
      <c r="F196" s="9"/>
      <c r="G196" s="8"/>
      <c r="H196" s="9"/>
      <c r="I196" s="4"/>
      <c r="J196" s="4"/>
      <c r="K196" s="4"/>
      <c r="L196" s="4"/>
      <c r="M196" s="4"/>
      <c r="N196" s="4"/>
      <c r="O196" s="4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6">
        <v>196.0</v>
      </c>
      <c r="B197" s="9"/>
      <c r="C197" s="9"/>
      <c r="D197" s="9"/>
      <c r="E197" s="8"/>
      <c r="F197" s="9"/>
      <c r="G197" s="8"/>
      <c r="H197" s="16"/>
      <c r="I197" s="4"/>
      <c r="J197" s="4"/>
      <c r="K197" s="4"/>
      <c r="L197" s="4"/>
      <c r="M197" s="4"/>
      <c r="N197" s="4"/>
      <c r="O197" s="4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6">
        <v>197.0</v>
      </c>
      <c r="B198" s="9"/>
      <c r="C198" s="9"/>
      <c r="D198" s="9"/>
      <c r="E198" s="17" t="s">
        <v>75</v>
      </c>
      <c r="F198" s="9"/>
      <c r="G198" s="8"/>
      <c r="H198" s="12" t="s">
        <v>76</v>
      </c>
      <c r="I198" s="4"/>
      <c r="J198" s="4"/>
      <c r="K198" s="4"/>
      <c r="L198" s="4"/>
      <c r="M198" s="4"/>
      <c r="N198" s="4"/>
      <c r="O198" s="4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6">
        <v>198.0</v>
      </c>
      <c r="B199" s="9"/>
      <c r="C199" s="16"/>
      <c r="D199" s="9"/>
      <c r="E199" s="9"/>
      <c r="F199" s="9"/>
      <c r="G199" s="8"/>
      <c r="H199" s="9"/>
      <c r="I199" s="4"/>
      <c r="J199" s="4"/>
      <c r="K199" s="4"/>
      <c r="L199" s="4"/>
      <c r="M199" s="4"/>
      <c r="N199" s="4"/>
      <c r="O199" s="4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6">
        <v>199.0</v>
      </c>
      <c r="B200" s="9"/>
      <c r="C200" s="8"/>
      <c r="D200" s="9"/>
      <c r="E200" s="9"/>
      <c r="F200" s="9"/>
      <c r="G200" s="8"/>
      <c r="H200" s="9"/>
      <c r="I200" s="4"/>
      <c r="J200" s="4"/>
      <c r="K200" s="4"/>
      <c r="L200" s="4"/>
      <c r="M200" s="4"/>
      <c r="N200" s="4"/>
      <c r="O200" s="4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6">
        <v>200.0</v>
      </c>
      <c r="B201" s="9"/>
      <c r="C201" s="8"/>
      <c r="D201" s="9"/>
      <c r="E201" s="9"/>
      <c r="F201" s="9"/>
      <c r="G201" s="8"/>
      <c r="H201" s="9"/>
      <c r="I201" s="4"/>
      <c r="J201" s="4"/>
      <c r="K201" s="4"/>
      <c r="L201" s="4"/>
      <c r="M201" s="4"/>
      <c r="N201" s="4"/>
      <c r="O201" s="4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6">
        <v>201.0</v>
      </c>
      <c r="B202" s="9"/>
      <c r="C202" s="8"/>
      <c r="D202" s="9"/>
      <c r="E202" s="9"/>
      <c r="F202" s="9"/>
      <c r="G202" s="8"/>
      <c r="H202" s="9"/>
      <c r="I202" s="4"/>
      <c r="J202" s="4"/>
      <c r="K202" s="4"/>
      <c r="L202" s="4"/>
      <c r="M202" s="4"/>
      <c r="N202" s="4"/>
      <c r="O202" s="4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6">
        <v>202.0</v>
      </c>
      <c r="B203" s="9"/>
      <c r="C203" s="8"/>
      <c r="D203" s="9"/>
      <c r="E203" s="16"/>
      <c r="F203" s="9"/>
      <c r="G203" s="8"/>
      <c r="H203" s="9"/>
      <c r="I203" s="4"/>
      <c r="J203" s="4"/>
      <c r="K203" s="4"/>
      <c r="L203" s="4"/>
      <c r="M203" s="4"/>
      <c r="N203" s="4"/>
      <c r="O203" s="4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6">
        <v>203.0</v>
      </c>
      <c r="B204" s="9"/>
      <c r="C204" s="8"/>
      <c r="D204" s="9"/>
      <c r="E204" s="8"/>
      <c r="F204" s="9"/>
      <c r="G204" s="17" t="s">
        <v>77</v>
      </c>
      <c r="H204" s="9"/>
      <c r="I204" s="4"/>
      <c r="J204" s="4"/>
      <c r="K204" s="4"/>
      <c r="L204" s="4"/>
      <c r="M204" s="4"/>
      <c r="N204" s="4"/>
      <c r="O204" s="4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6">
        <v>204.0</v>
      </c>
      <c r="B205" s="9"/>
      <c r="C205" s="8"/>
      <c r="D205" s="9"/>
      <c r="E205" s="8"/>
      <c r="F205" s="9"/>
      <c r="G205" s="9"/>
      <c r="H205" s="9"/>
      <c r="I205" s="4"/>
      <c r="J205" s="4"/>
      <c r="K205" s="4"/>
      <c r="L205" s="4"/>
      <c r="M205" s="4"/>
      <c r="N205" s="4"/>
      <c r="O205" s="4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6">
        <v>205.0</v>
      </c>
      <c r="B206" s="9"/>
      <c r="C206" s="8"/>
      <c r="D206" s="9"/>
      <c r="E206" s="8"/>
      <c r="F206" s="9"/>
      <c r="G206" s="9"/>
      <c r="H206" s="9"/>
      <c r="I206" s="4"/>
      <c r="J206" s="4"/>
      <c r="K206" s="4"/>
      <c r="L206" s="4"/>
      <c r="M206" s="4"/>
      <c r="N206" s="4"/>
      <c r="O206" s="4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6">
        <v>206.0</v>
      </c>
      <c r="B207" s="9"/>
      <c r="C207" s="8"/>
      <c r="D207" s="9"/>
      <c r="E207" s="8"/>
      <c r="F207" s="9"/>
      <c r="G207" s="9"/>
      <c r="H207" s="9"/>
      <c r="I207" s="4"/>
      <c r="J207" s="4"/>
      <c r="K207" s="4"/>
      <c r="L207" s="4"/>
      <c r="M207" s="4"/>
      <c r="N207" s="4"/>
      <c r="O207" s="4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6">
        <v>207.0</v>
      </c>
      <c r="B208" s="9"/>
      <c r="C208" s="8"/>
      <c r="D208" s="9"/>
      <c r="E208" s="8"/>
      <c r="F208" s="9"/>
      <c r="G208" s="9"/>
      <c r="H208" s="9"/>
      <c r="I208" s="4"/>
      <c r="J208" s="4"/>
      <c r="K208" s="4"/>
      <c r="L208" s="4"/>
      <c r="M208" s="4"/>
      <c r="N208" s="4"/>
      <c r="O208" s="4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6">
        <v>208.0</v>
      </c>
      <c r="B209" s="9"/>
      <c r="C209" s="8"/>
      <c r="D209" s="9"/>
      <c r="E209" s="8"/>
      <c r="F209" s="9"/>
      <c r="G209" s="9"/>
      <c r="H209" s="16"/>
      <c r="I209" s="4"/>
      <c r="J209" s="4"/>
      <c r="K209" s="4"/>
      <c r="L209" s="4"/>
      <c r="M209" s="4"/>
      <c r="N209" s="4"/>
      <c r="O209" s="4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6">
        <v>209.0</v>
      </c>
      <c r="B210" s="9"/>
      <c r="C210" s="8"/>
      <c r="D210" s="9"/>
      <c r="E210" s="8"/>
      <c r="F210" s="9"/>
      <c r="G210" s="9"/>
      <c r="H210" s="18" t="s">
        <v>78</v>
      </c>
      <c r="I210" s="4"/>
      <c r="J210" s="4"/>
      <c r="K210" s="4"/>
      <c r="L210" s="4"/>
      <c r="M210" s="4"/>
      <c r="N210" s="4"/>
      <c r="O210" s="4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6">
        <v>210.0</v>
      </c>
      <c r="B211" s="16"/>
      <c r="C211" s="8"/>
      <c r="D211" s="9"/>
      <c r="E211" s="8"/>
      <c r="F211" s="9"/>
      <c r="G211" s="9"/>
      <c r="H211" s="9"/>
      <c r="I211" s="4"/>
      <c r="J211" s="4"/>
      <c r="K211" s="4"/>
      <c r="L211" s="4"/>
      <c r="M211" s="4"/>
      <c r="N211" s="4"/>
      <c r="O211" s="4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6">
        <v>211.0</v>
      </c>
      <c r="B212" s="8"/>
      <c r="C212" s="8"/>
      <c r="D212" s="9"/>
      <c r="E212" s="8"/>
      <c r="F212" s="9"/>
      <c r="G212" s="9"/>
      <c r="H212" s="9"/>
      <c r="I212" s="4"/>
      <c r="J212" s="4"/>
      <c r="K212" s="4"/>
      <c r="L212" s="4"/>
      <c r="M212" s="4"/>
      <c r="N212" s="4"/>
      <c r="O212" s="4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6">
        <v>212.0</v>
      </c>
      <c r="B213" s="8"/>
      <c r="C213" s="8"/>
      <c r="D213" s="9"/>
      <c r="E213" s="8"/>
      <c r="F213" s="9"/>
      <c r="G213" s="16"/>
      <c r="H213" s="9"/>
      <c r="I213" s="4"/>
      <c r="J213" s="4"/>
      <c r="K213" s="4"/>
      <c r="L213" s="4"/>
      <c r="M213" s="4"/>
      <c r="N213" s="4"/>
      <c r="O213" s="4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6">
        <v>213.0</v>
      </c>
      <c r="B214" s="17" t="s">
        <v>15</v>
      </c>
      <c r="C214" s="8"/>
      <c r="D214" s="9"/>
      <c r="E214" s="8"/>
      <c r="F214" s="9"/>
      <c r="G214" s="8"/>
      <c r="H214" s="9"/>
      <c r="I214" s="4"/>
      <c r="J214" s="4"/>
      <c r="K214" s="4"/>
      <c r="L214" s="4"/>
      <c r="M214" s="4"/>
      <c r="N214" s="4"/>
      <c r="O214" s="4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6">
        <v>214.0</v>
      </c>
      <c r="B215" s="9"/>
      <c r="C215" s="8"/>
      <c r="D215" s="9"/>
      <c r="E215" s="8"/>
      <c r="F215" s="9"/>
      <c r="G215" s="8"/>
      <c r="H215" s="9"/>
      <c r="I215" s="4"/>
      <c r="J215" s="4"/>
      <c r="K215" s="4"/>
      <c r="L215" s="4"/>
      <c r="M215" s="4"/>
      <c r="N215" s="4"/>
      <c r="O215" s="4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6">
        <v>215.0</v>
      </c>
      <c r="B216" s="9"/>
      <c r="C216" s="8"/>
      <c r="D216" s="9"/>
      <c r="E216" s="8"/>
      <c r="F216" s="9"/>
      <c r="G216" s="8"/>
      <c r="H216" s="9"/>
      <c r="I216" s="4"/>
      <c r="J216" s="4"/>
      <c r="K216" s="4"/>
      <c r="L216" s="4"/>
      <c r="M216" s="4"/>
      <c r="N216" s="4"/>
      <c r="O216" s="4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6">
        <v>216.0</v>
      </c>
      <c r="B217" s="9"/>
      <c r="C217" s="8"/>
      <c r="D217" s="9"/>
      <c r="E217" s="8"/>
      <c r="F217" s="9"/>
      <c r="G217" s="8"/>
      <c r="H217" s="9"/>
      <c r="I217" s="4"/>
      <c r="J217" s="4"/>
      <c r="K217" s="4"/>
      <c r="L217" s="4"/>
      <c r="M217" s="4"/>
      <c r="N217" s="4"/>
      <c r="O217" s="4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6">
        <v>217.0</v>
      </c>
      <c r="B218" s="9"/>
      <c r="C218" s="8"/>
      <c r="D218" s="9"/>
      <c r="E218" s="8"/>
      <c r="F218" s="9"/>
      <c r="G218" s="8"/>
      <c r="H218" s="9"/>
      <c r="I218" s="4"/>
      <c r="J218" s="4"/>
      <c r="K218" s="4"/>
      <c r="L218" s="4"/>
      <c r="M218" s="4"/>
      <c r="N218" s="4"/>
      <c r="O218" s="4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6">
        <v>218.0</v>
      </c>
      <c r="B219" s="9"/>
      <c r="C219" s="8"/>
      <c r="D219" s="9"/>
      <c r="E219" s="8"/>
      <c r="F219" s="9"/>
      <c r="G219" s="8"/>
      <c r="H219" s="9"/>
      <c r="I219" s="4"/>
      <c r="J219" s="4"/>
      <c r="K219" s="4"/>
      <c r="L219" s="4"/>
      <c r="M219" s="4"/>
      <c r="N219" s="4"/>
      <c r="O219" s="4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6">
        <v>219.0</v>
      </c>
      <c r="B220" s="9"/>
      <c r="C220" s="8"/>
      <c r="D220" s="9"/>
      <c r="E220" s="8"/>
      <c r="F220" s="9"/>
      <c r="G220" s="8"/>
      <c r="H220" s="9"/>
      <c r="I220" s="4"/>
      <c r="J220" s="4"/>
      <c r="K220" s="4"/>
      <c r="L220" s="4"/>
      <c r="M220" s="4"/>
      <c r="N220" s="4"/>
      <c r="O220" s="4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6">
        <v>220.0</v>
      </c>
      <c r="B221" s="16"/>
      <c r="C221" s="8"/>
      <c r="D221" s="9"/>
      <c r="E221" s="8"/>
      <c r="F221" s="9"/>
      <c r="G221" s="8"/>
      <c r="H221" s="9"/>
      <c r="I221" s="4"/>
      <c r="J221" s="4"/>
      <c r="K221" s="4"/>
      <c r="L221" s="4"/>
      <c r="M221" s="4"/>
      <c r="N221" s="4"/>
      <c r="O221" s="4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6">
        <v>221.0</v>
      </c>
      <c r="B222" s="8"/>
      <c r="C222" s="8"/>
      <c r="D222" s="9"/>
      <c r="E222" s="8"/>
      <c r="F222" s="9"/>
      <c r="G222" s="17" t="s">
        <v>79</v>
      </c>
      <c r="H222" s="9"/>
      <c r="I222" s="4"/>
      <c r="J222" s="4"/>
      <c r="K222" s="4"/>
      <c r="L222" s="4"/>
      <c r="M222" s="4"/>
      <c r="N222" s="4"/>
      <c r="O222" s="4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6">
        <v>222.0</v>
      </c>
      <c r="B223" s="8"/>
      <c r="C223" s="8"/>
      <c r="D223" s="9"/>
      <c r="E223" s="8"/>
      <c r="F223" s="9"/>
      <c r="G223" s="9"/>
      <c r="H223" s="16"/>
      <c r="I223" s="4"/>
      <c r="J223" s="4"/>
      <c r="K223" s="4"/>
      <c r="L223" s="4"/>
      <c r="M223" s="4"/>
      <c r="N223" s="4"/>
      <c r="O223" s="4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6">
        <v>223.0</v>
      </c>
      <c r="B224" s="8"/>
      <c r="C224" s="8"/>
      <c r="D224" s="9"/>
      <c r="E224" s="8"/>
      <c r="F224" s="9"/>
      <c r="G224" s="9"/>
      <c r="H224" s="13" t="s">
        <v>80</v>
      </c>
      <c r="I224" s="4"/>
      <c r="J224" s="4"/>
      <c r="K224" s="4"/>
      <c r="L224" s="4"/>
      <c r="M224" s="4"/>
      <c r="N224" s="4"/>
      <c r="O224" s="4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6">
        <v>224.0</v>
      </c>
      <c r="B225" s="8"/>
      <c r="C225" s="8"/>
      <c r="D225" s="9"/>
      <c r="E225" s="8"/>
      <c r="F225" s="9"/>
      <c r="G225" s="9"/>
      <c r="H225" s="9"/>
      <c r="I225" s="4"/>
      <c r="J225" s="4"/>
      <c r="K225" s="4"/>
      <c r="L225" s="4"/>
      <c r="M225" s="4"/>
      <c r="N225" s="4"/>
      <c r="O225" s="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6">
        <v>225.0</v>
      </c>
      <c r="B226" s="8"/>
      <c r="C226" s="8"/>
      <c r="D226" s="9"/>
      <c r="E226" s="8"/>
      <c r="F226" s="9"/>
      <c r="G226" s="9"/>
      <c r="H226" s="9"/>
      <c r="I226" s="4"/>
      <c r="J226" s="4"/>
      <c r="K226" s="4"/>
      <c r="L226" s="4"/>
      <c r="M226" s="4"/>
      <c r="N226" s="4"/>
      <c r="O226" s="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6">
        <v>226.0</v>
      </c>
      <c r="B227" s="8"/>
      <c r="C227" s="8"/>
      <c r="D227" s="9"/>
      <c r="E227" s="8"/>
      <c r="F227" s="9"/>
      <c r="G227" s="9"/>
      <c r="H227" s="9"/>
      <c r="I227" s="4"/>
      <c r="J227" s="4"/>
      <c r="K227" s="4"/>
      <c r="L227" s="4"/>
      <c r="M227" s="4"/>
      <c r="N227" s="4"/>
      <c r="O227" s="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6">
        <v>227.0</v>
      </c>
      <c r="B228" s="8"/>
      <c r="C228" s="8"/>
      <c r="D228" s="9"/>
      <c r="E228" s="8"/>
      <c r="F228" s="9"/>
      <c r="G228" s="9"/>
      <c r="H228" s="9"/>
      <c r="I228" s="4"/>
      <c r="J228" s="4"/>
      <c r="K228" s="4"/>
      <c r="L228" s="4"/>
      <c r="M228" s="4"/>
      <c r="N228" s="4"/>
      <c r="O228" s="4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6">
        <v>228.0</v>
      </c>
      <c r="B229" s="8"/>
      <c r="C229" s="8"/>
      <c r="D229" s="9"/>
      <c r="E229" s="8"/>
      <c r="F229" s="9"/>
      <c r="G229" s="9"/>
      <c r="H229" s="9"/>
      <c r="I229" s="4"/>
      <c r="J229" s="4"/>
      <c r="K229" s="4"/>
      <c r="L229" s="4"/>
      <c r="M229" s="4"/>
      <c r="N229" s="4"/>
      <c r="O229" s="4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6">
        <v>229.0</v>
      </c>
      <c r="B230" s="8"/>
      <c r="C230" s="8"/>
      <c r="D230" s="9"/>
      <c r="E230" s="8"/>
      <c r="F230" s="9"/>
      <c r="G230" s="9"/>
      <c r="H230" s="9"/>
      <c r="I230" s="4"/>
      <c r="J230" s="4"/>
      <c r="K230" s="4"/>
      <c r="L230" s="4"/>
      <c r="M230" s="4"/>
      <c r="N230" s="4"/>
      <c r="O230" s="4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6">
        <v>230.0</v>
      </c>
      <c r="B231" s="8"/>
      <c r="C231" s="8"/>
      <c r="D231" s="9"/>
      <c r="E231" s="8"/>
      <c r="F231" s="9"/>
      <c r="G231" s="9"/>
      <c r="H231" s="9"/>
      <c r="I231" s="4"/>
      <c r="J231" s="4"/>
      <c r="K231" s="4"/>
      <c r="L231" s="4"/>
      <c r="M231" s="4"/>
      <c r="N231" s="4"/>
      <c r="O231" s="4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6">
        <v>231.0</v>
      </c>
      <c r="B232" s="8"/>
      <c r="C232" s="8"/>
      <c r="D232" s="9"/>
      <c r="E232" s="8"/>
      <c r="F232" s="9"/>
      <c r="G232" s="9"/>
      <c r="H232" s="9"/>
      <c r="I232" s="4"/>
      <c r="J232" s="4"/>
      <c r="K232" s="4"/>
      <c r="L232" s="4"/>
      <c r="M232" s="4"/>
      <c r="N232" s="4"/>
      <c r="O232" s="4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6">
        <v>232.0</v>
      </c>
      <c r="B233" s="8"/>
      <c r="C233" s="8"/>
      <c r="D233" s="16"/>
      <c r="E233" s="8"/>
      <c r="F233" s="9"/>
      <c r="G233" s="9"/>
      <c r="H233" s="9"/>
      <c r="I233" s="4"/>
      <c r="J233" s="4"/>
      <c r="K233" s="4"/>
      <c r="L233" s="4"/>
      <c r="M233" s="4"/>
      <c r="N233" s="4"/>
      <c r="O233" s="4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6">
        <v>233.0</v>
      </c>
      <c r="B234" s="8"/>
      <c r="C234" s="8"/>
      <c r="D234" s="8"/>
      <c r="E234" s="8"/>
      <c r="F234" s="9"/>
      <c r="G234" s="9"/>
      <c r="H234" s="9"/>
      <c r="I234" s="4"/>
      <c r="J234" s="4"/>
      <c r="K234" s="4"/>
      <c r="L234" s="4"/>
      <c r="M234" s="4"/>
      <c r="N234" s="4"/>
      <c r="O234" s="4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6">
        <v>234.0</v>
      </c>
      <c r="B235" s="8"/>
      <c r="C235" s="8"/>
      <c r="D235" s="8"/>
      <c r="E235" s="8"/>
      <c r="F235" s="9"/>
      <c r="G235" s="9"/>
      <c r="H235" s="9"/>
      <c r="I235" s="4"/>
      <c r="J235" s="4"/>
      <c r="K235" s="4"/>
      <c r="L235" s="4"/>
      <c r="M235" s="4"/>
      <c r="N235" s="4"/>
      <c r="O235" s="4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6">
        <v>235.0</v>
      </c>
      <c r="B236" s="8"/>
      <c r="C236" s="8"/>
      <c r="D236" s="8"/>
      <c r="E236" s="8"/>
      <c r="F236" s="9"/>
      <c r="G236" s="9"/>
      <c r="H236" s="9"/>
      <c r="I236" s="4"/>
      <c r="J236" s="4"/>
      <c r="K236" s="4"/>
      <c r="L236" s="4"/>
      <c r="M236" s="4"/>
      <c r="N236" s="4"/>
      <c r="O236" s="4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6">
        <v>236.0</v>
      </c>
      <c r="B237" s="8"/>
      <c r="C237" s="8"/>
      <c r="D237" s="8"/>
      <c r="E237" s="8"/>
      <c r="F237" s="9"/>
      <c r="G237" s="16"/>
      <c r="H237" s="9"/>
      <c r="I237" s="4"/>
      <c r="J237" s="4"/>
      <c r="K237" s="4"/>
      <c r="L237" s="4"/>
      <c r="M237" s="4"/>
      <c r="N237" s="4"/>
      <c r="O237" s="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6">
        <v>237.0</v>
      </c>
      <c r="B238" s="8"/>
      <c r="C238" s="8"/>
      <c r="D238" s="8"/>
      <c r="E238" s="8"/>
      <c r="F238" s="9"/>
      <c r="G238" s="8"/>
      <c r="H238" s="9"/>
      <c r="I238" s="4"/>
      <c r="J238" s="4"/>
      <c r="K238" s="4"/>
      <c r="L238" s="4"/>
      <c r="M238" s="4"/>
      <c r="N238" s="4"/>
      <c r="O238" s="4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6">
        <v>238.0</v>
      </c>
      <c r="B239" s="8"/>
      <c r="C239" s="8"/>
      <c r="D239" s="8"/>
      <c r="E239" s="8"/>
      <c r="F239" s="9"/>
      <c r="G239" s="8"/>
      <c r="H239" s="9"/>
      <c r="I239" s="4"/>
      <c r="J239" s="4"/>
      <c r="K239" s="4"/>
      <c r="L239" s="4"/>
      <c r="M239" s="4"/>
      <c r="N239" s="4"/>
      <c r="O239" s="4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6">
        <v>239.0</v>
      </c>
      <c r="B240" s="8"/>
      <c r="C240" s="8"/>
      <c r="D240" s="8"/>
      <c r="E240" s="8"/>
      <c r="F240" s="9"/>
      <c r="G240" s="8"/>
      <c r="H240" s="9"/>
      <c r="I240" s="4"/>
      <c r="J240" s="4"/>
      <c r="K240" s="4"/>
      <c r="L240" s="4"/>
      <c r="M240" s="4"/>
      <c r="N240" s="4"/>
      <c r="O240" s="4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6">
        <v>240.0</v>
      </c>
      <c r="B241" s="8"/>
      <c r="C241" s="8"/>
      <c r="D241" s="8"/>
      <c r="E241" s="8"/>
      <c r="F241" s="9"/>
      <c r="G241" s="8"/>
      <c r="H241" s="16"/>
      <c r="I241" s="4"/>
      <c r="J241" s="4"/>
      <c r="K241" s="4"/>
      <c r="L241" s="4"/>
      <c r="M241" s="4"/>
      <c r="N241" s="4"/>
      <c r="O241" s="4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6">
        <v>241.0</v>
      </c>
      <c r="B242" s="13" t="s">
        <v>81</v>
      </c>
      <c r="C242" s="8"/>
      <c r="D242" s="8"/>
      <c r="E242" s="8"/>
      <c r="F242" s="9"/>
      <c r="G242" s="8"/>
      <c r="H242" s="19" t="s">
        <v>73</v>
      </c>
      <c r="I242" s="4"/>
      <c r="J242" s="4"/>
      <c r="K242" s="4"/>
      <c r="L242" s="4"/>
      <c r="M242" s="4"/>
      <c r="N242" s="4"/>
      <c r="O242" s="4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6">
        <v>242.0</v>
      </c>
      <c r="B243" s="9"/>
      <c r="C243" s="8"/>
      <c r="D243" s="8"/>
      <c r="E243" s="8"/>
      <c r="F243" s="9"/>
      <c r="G243" s="8"/>
      <c r="H243" s="9"/>
      <c r="I243" s="4"/>
      <c r="J243" s="4"/>
      <c r="K243" s="4"/>
      <c r="L243" s="4"/>
      <c r="M243" s="4"/>
      <c r="N243" s="4"/>
      <c r="O243" s="4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6">
        <v>243.0</v>
      </c>
      <c r="B244" s="9"/>
      <c r="C244" s="8"/>
      <c r="D244" s="8"/>
      <c r="E244" s="8"/>
      <c r="F244" s="9"/>
      <c r="G244" s="8"/>
      <c r="H244" s="9"/>
      <c r="I244" s="4"/>
      <c r="J244" s="4"/>
      <c r="K244" s="4"/>
      <c r="L244" s="4"/>
      <c r="M244" s="4"/>
      <c r="N244" s="4"/>
      <c r="O244" s="4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6">
        <v>244.0</v>
      </c>
      <c r="B245" s="9"/>
      <c r="C245" s="8"/>
      <c r="D245" s="8"/>
      <c r="E245" s="8"/>
      <c r="F245" s="9"/>
      <c r="G245" s="8"/>
      <c r="H245" s="9"/>
      <c r="I245" s="4"/>
      <c r="J245" s="4"/>
      <c r="K245" s="4"/>
      <c r="L245" s="4"/>
      <c r="M245" s="4"/>
      <c r="N245" s="4"/>
      <c r="O245" s="4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6">
        <v>245.0</v>
      </c>
      <c r="B246" s="9"/>
      <c r="C246" s="8"/>
      <c r="D246" s="8"/>
      <c r="E246" s="8"/>
      <c r="F246" s="9"/>
      <c r="G246" s="8"/>
      <c r="H246" s="9"/>
      <c r="I246" s="4"/>
      <c r="J246" s="4"/>
      <c r="K246" s="4"/>
      <c r="L246" s="4"/>
      <c r="M246" s="4"/>
      <c r="N246" s="4"/>
      <c r="O246" s="4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6">
        <v>246.0</v>
      </c>
      <c r="B247" s="9"/>
      <c r="C247" s="8"/>
      <c r="D247" s="8"/>
      <c r="E247" s="8"/>
      <c r="F247" s="9"/>
      <c r="G247" s="8"/>
      <c r="H247" s="9"/>
      <c r="I247" s="4"/>
      <c r="J247" s="4"/>
      <c r="K247" s="4"/>
      <c r="L247" s="4"/>
      <c r="M247" s="4"/>
      <c r="N247" s="4"/>
      <c r="O247" s="4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6">
        <v>247.0</v>
      </c>
      <c r="B248" s="9"/>
      <c r="C248" s="8"/>
      <c r="D248" s="8"/>
      <c r="E248" s="8"/>
      <c r="F248" s="9"/>
      <c r="G248" s="8"/>
      <c r="H248" s="9"/>
      <c r="I248" s="4"/>
      <c r="J248" s="4"/>
      <c r="K248" s="4"/>
      <c r="L248" s="4"/>
      <c r="M248" s="4"/>
      <c r="N248" s="4"/>
      <c r="O248" s="4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6">
        <v>248.0</v>
      </c>
      <c r="B249" s="9"/>
      <c r="C249" s="8"/>
      <c r="D249" s="8"/>
      <c r="E249" s="8"/>
      <c r="F249" s="9"/>
      <c r="G249" s="8"/>
      <c r="H249" s="9"/>
      <c r="I249" s="4"/>
      <c r="J249" s="4"/>
      <c r="K249" s="4"/>
      <c r="L249" s="4"/>
      <c r="M249" s="4"/>
      <c r="N249" s="4"/>
      <c r="O249" s="4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6">
        <v>249.0</v>
      </c>
      <c r="B250" s="9"/>
      <c r="C250" s="8"/>
      <c r="D250" s="8"/>
      <c r="E250" s="8"/>
      <c r="F250" s="9"/>
      <c r="G250" s="8"/>
      <c r="H250" s="9"/>
      <c r="I250" s="4"/>
      <c r="J250" s="4"/>
      <c r="K250" s="4"/>
      <c r="L250" s="4"/>
      <c r="M250" s="4"/>
      <c r="N250" s="4"/>
      <c r="O250" s="4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6">
        <v>250.0</v>
      </c>
      <c r="B251" s="9"/>
      <c r="C251" s="8"/>
      <c r="D251" s="8"/>
      <c r="E251" s="8"/>
      <c r="F251" s="9"/>
      <c r="G251" s="8"/>
      <c r="H251" s="9"/>
      <c r="I251" s="4"/>
      <c r="J251" s="4"/>
      <c r="K251" s="4"/>
      <c r="L251" s="4"/>
      <c r="M251" s="4"/>
      <c r="N251" s="4"/>
      <c r="O251" s="4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6">
        <v>251.0</v>
      </c>
      <c r="B252" s="9"/>
      <c r="C252" s="8"/>
      <c r="D252" s="8"/>
      <c r="E252" s="8"/>
      <c r="F252" s="9"/>
      <c r="G252" s="8"/>
      <c r="H252" s="9"/>
      <c r="I252" s="4"/>
      <c r="J252" s="4"/>
      <c r="K252" s="4"/>
      <c r="L252" s="4"/>
      <c r="M252" s="4"/>
      <c r="N252" s="4"/>
      <c r="O252" s="4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6">
        <v>252.0</v>
      </c>
      <c r="B253" s="9"/>
      <c r="C253" s="8"/>
      <c r="D253" s="8"/>
      <c r="E253" s="8"/>
      <c r="F253" s="9"/>
      <c r="G253" s="8"/>
      <c r="H253" s="9"/>
      <c r="I253" s="4"/>
      <c r="J253" s="4"/>
      <c r="K253" s="4"/>
      <c r="L253" s="4"/>
      <c r="M253" s="4"/>
      <c r="N253" s="4"/>
      <c r="O253" s="4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6">
        <v>253.0</v>
      </c>
      <c r="B254" s="9"/>
      <c r="C254" s="8"/>
      <c r="D254" s="8"/>
      <c r="E254" s="8"/>
      <c r="F254" s="9"/>
      <c r="G254" s="8"/>
      <c r="H254" s="9"/>
      <c r="I254" s="4"/>
      <c r="J254" s="4"/>
      <c r="K254" s="4"/>
      <c r="L254" s="4"/>
      <c r="M254" s="4"/>
      <c r="N254" s="4"/>
      <c r="O254" s="4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6">
        <v>254.0</v>
      </c>
      <c r="B255" s="9"/>
      <c r="C255" s="8"/>
      <c r="D255" s="8"/>
      <c r="E255" s="8"/>
      <c r="F255" s="9"/>
      <c r="G255" s="8"/>
      <c r="H255" s="9"/>
      <c r="I255" s="4"/>
      <c r="J255" s="4"/>
      <c r="K255" s="4"/>
      <c r="L255" s="4"/>
      <c r="M255" s="4"/>
      <c r="N255" s="4"/>
      <c r="O255" s="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6">
        <v>255.0</v>
      </c>
      <c r="B256" s="9"/>
      <c r="C256" s="8"/>
      <c r="D256" s="8"/>
      <c r="E256" s="8"/>
      <c r="F256" s="9"/>
      <c r="G256" s="8"/>
      <c r="H256" s="9"/>
      <c r="I256" s="4"/>
      <c r="J256" s="4"/>
      <c r="K256" s="4"/>
      <c r="L256" s="4"/>
      <c r="M256" s="4"/>
      <c r="N256" s="4"/>
      <c r="O256" s="4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6">
        <v>256.0</v>
      </c>
      <c r="B257" s="9"/>
      <c r="C257" s="8"/>
      <c r="D257" s="8"/>
      <c r="E257" s="8"/>
      <c r="F257" s="9"/>
      <c r="G257" s="8"/>
      <c r="H257" s="16"/>
      <c r="I257" s="4"/>
      <c r="J257" s="4"/>
      <c r="K257" s="4"/>
      <c r="L257" s="4"/>
      <c r="M257" s="4"/>
      <c r="N257" s="4"/>
      <c r="O257" s="4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6">
        <v>257.0</v>
      </c>
      <c r="B258" s="9"/>
      <c r="C258" s="19" t="s">
        <v>82</v>
      </c>
      <c r="D258" s="8"/>
      <c r="E258" s="8"/>
      <c r="F258" s="9"/>
      <c r="G258" s="8"/>
      <c r="H258" s="8"/>
      <c r="I258" s="4"/>
      <c r="J258" s="4"/>
      <c r="K258" s="4"/>
      <c r="L258" s="4"/>
      <c r="M258" s="4"/>
      <c r="N258" s="4"/>
      <c r="O258" s="4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6">
        <v>258.0</v>
      </c>
      <c r="B259" s="9"/>
      <c r="C259" s="9"/>
      <c r="D259" s="8"/>
      <c r="E259" s="8"/>
      <c r="F259" s="9"/>
      <c r="G259" s="8"/>
      <c r="H259" s="8"/>
      <c r="I259" s="4"/>
      <c r="J259" s="4"/>
      <c r="K259" s="4"/>
      <c r="L259" s="4"/>
      <c r="M259" s="4"/>
      <c r="N259" s="4"/>
      <c r="O259" s="4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6">
        <v>259.0</v>
      </c>
      <c r="B260" s="9"/>
      <c r="C260" s="9"/>
      <c r="D260" s="8"/>
      <c r="E260" s="8"/>
      <c r="F260" s="9"/>
      <c r="G260" s="8"/>
      <c r="H260" s="8"/>
      <c r="I260" s="4"/>
      <c r="J260" s="4"/>
      <c r="K260" s="4"/>
      <c r="L260" s="4"/>
      <c r="M260" s="4"/>
      <c r="N260" s="4"/>
      <c r="O260" s="4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6">
        <v>260.0</v>
      </c>
      <c r="B261" s="9"/>
      <c r="C261" s="9"/>
      <c r="D261" s="8"/>
      <c r="E261" s="8"/>
      <c r="F261" s="9"/>
      <c r="G261" s="8"/>
      <c r="H261" s="8"/>
      <c r="I261" s="4"/>
      <c r="J261" s="4"/>
      <c r="K261" s="4"/>
      <c r="L261" s="4"/>
      <c r="M261" s="4"/>
      <c r="N261" s="4"/>
      <c r="O261" s="4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6">
        <v>261.0</v>
      </c>
      <c r="B262" s="9"/>
      <c r="C262" s="9"/>
      <c r="D262" s="8"/>
      <c r="E262" s="8"/>
      <c r="F262" s="9"/>
      <c r="G262" s="8"/>
      <c r="H262" s="8"/>
      <c r="I262" s="4"/>
      <c r="J262" s="4"/>
      <c r="K262" s="4"/>
      <c r="L262" s="4"/>
      <c r="M262" s="4"/>
      <c r="N262" s="4"/>
      <c r="O262" s="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6">
        <v>262.0</v>
      </c>
      <c r="B263" s="9"/>
      <c r="C263" s="9"/>
      <c r="D263" s="8"/>
      <c r="E263" s="8"/>
      <c r="F263" s="9"/>
      <c r="G263" s="8"/>
      <c r="H263" s="8"/>
      <c r="I263" s="4"/>
      <c r="J263" s="4"/>
      <c r="K263" s="4"/>
      <c r="L263" s="4"/>
      <c r="M263" s="4"/>
      <c r="N263" s="4"/>
      <c r="O263" s="4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6">
        <v>263.0</v>
      </c>
      <c r="B264" s="9"/>
      <c r="C264" s="9"/>
      <c r="D264" s="8"/>
      <c r="E264" s="8"/>
      <c r="F264" s="9"/>
      <c r="G264" s="8"/>
      <c r="H264" s="8"/>
      <c r="I264" s="4"/>
      <c r="J264" s="4"/>
      <c r="K264" s="4"/>
      <c r="L264" s="4"/>
      <c r="M264" s="4"/>
      <c r="N264" s="4"/>
      <c r="O264" s="4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6">
        <v>264.0</v>
      </c>
      <c r="B265" s="9"/>
      <c r="C265" s="9"/>
      <c r="D265" s="8"/>
      <c r="E265" s="8"/>
      <c r="F265" s="9"/>
      <c r="G265" s="8"/>
      <c r="H265" s="8"/>
      <c r="I265" s="4"/>
      <c r="J265" s="4"/>
      <c r="K265" s="4"/>
      <c r="L265" s="4"/>
      <c r="M265" s="4"/>
      <c r="N265" s="4"/>
      <c r="O265" s="4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6">
        <v>265.0</v>
      </c>
      <c r="B266" s="9"/>
      <c r="C266" s="9"/>
      <c r="D266" s="8"/>
      <c r="E266" s="8"/>
      <c r="F266" s="9"/>
      <c r="G266" s="8"/>
      <c r="H266" s="8"/>
      <c r="I266" s="4"/>
      <c r="J266" s="4"/>
      <c r="K266" s="4"/>
      <c r="L266" s="4"/>
      <c r="M266" s="4"/>
      <c r="N266" s="4"/>
      <c r="O266" s="4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6">
        <v>266.0</v>
      </c>
      <c r="B267" s="9"/>
      <c r="C267" s="9"/>
      <c r="D267" s="8"/>
      <c r="E267" s="8"/>
      <c r="F267" s="9"/>
      <c r="G267" s="8"/>
      <c r="H267" s="8"/>
      <c r="I267" s="4"/>
      <c r="J267" s="4"/>
      <c r="K267" s="4"/>
      <c r="L267" s="4"/>
      <c r="M267" s="4"/>
      <c r="N267" s="4"/>
      <c r="O267" s="4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6">
        <v>267.0</v>
      </c>
      <c r="B268" s="9"/>
      <c r="C268" s="9"/>
      <c r="D268" s="8"/>
      <c r="E268" s="8"/>
      <c r="F268" s="9"/>
      <c r="G268" s="8"/>
      <c r="H268" s="8"/>
      <c r="I268" s="4"/>
      <c r="J268" s="4"/>
      <c r="K268" s="4"/>
      <c r="L268" s="4"/>
      <c r="M268" s="4"/>
      <c r="N268" s="4"/>
      <c r="O268" s="4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6">
        <v>268.0</v>
      </c>
      <c r="B269" s="9"/>
      <c r="C269" s="9"/>
      <c r="D269" s="8"/>
      <c r="E269" s="8"/>
      <c r="F269" s="9"/>
      <c r="G269" s="8"/>
      <c r="H269" s="8"/>
      <c r="I269" s="4"/>
      <c r="J269" s="4"/>
      <c r="K269" s="4"/>
      <c r="L269" s="4"/>
      <c r="M269" s="4"/>
      <c r="N269" s="4"/>
      <c r="O269" s="4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6">
        <v>269.0</v>
      </c>
      <c r="B270" s="9"/>
      <c r="C270" s="9"/>
      <c r="D270" s="8"/>
      <c r="E270" s="8"/>
      <c r="F270" s="9"/>
      <c r="G270" s="8"/>
      <c r="H270" s="8"/>
      <c r="I270" s="4"/>
      <c r="J270" s="4"/>
      <c r="K270" s="4"/>
      <c r="L270" s="4"/>
      <c r="M270" s="4"/>
      <c r="N270" s="4"/>
      <c r="O270" s="4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6">
        <v>270.0</v>
      </c>
      <c r="B271" s="9"/>
      <c r="C271" s="9"/>
      <c r="D271" s="8"/>
      <c r="E271" s="8"/>
      <c r="F271" s="9"/>
      <c r="G271" s="8"/>
      <c r="H271" s="8"/>
      <c r="I271" s="4"/>
      <c r="J271" s="4"/>
      <c r="K271" s="4"/>
      <c r="L271" s="4"/>
      <c r="M271" s="4"/>
      <c r="N271" s="4"/>
      <c r="O271" s="4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6">
        <v>271.0</v>
      </c>
      <c r="B272" s="9"/>
      <c r="C272" s="9"/>
      <c r="D272" s="8"/>
      <c r="E272" s="8"/>
      <c r="F272" s="9"/>
      <c r="G272" s="8"/>
      <c r="H272" s="8"/>
      <c r="I272" s="4"/>
      <c r="J272" s="4"/>
      <c r="K272" s="4"/>
      <c r="L272" s="4"/>
      <c r="M272" s="4"/>
      <c r="N272" s="4"/>
      <c r="O272" s="4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6">
        <v>272.0</v>
      </c>
      <c r="B273" s="9"/>
      <c r="C273" s="9"/>
      <c r="D273" s="8"/>
      <c r="E273" s="8"/>
      <c r="F273" s="9"/>
      <c r="G273" s="8"/>
      <c r="H273" s="8"/>
      <c r="I273" s="4"/>
      <c r="J273" s="4"/>
      <c r="K273" s="4"/>
      <c r="L273" s="4"/>
      <c r="M273" s="4"/>
      <c r="N273" s="4"/>
      <c r="O273" s="4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6">
        <v>273.0</v>
      </c>
      <c r="B274" s="9"/>
      <c r="C274" s="9"/>
      <c r="D274" s="8"/>
      <c r="E274" s="8"/>
      <c r="F274" s="9"/>
      <c r="G274" s="8"/>
      <c r="H274" s="8"/>
      <c r="I274" s="4"/>
      <c r="J274" s="4"/>
      <c r="K274" s="4"/>
      <c r="L274" s="4"/>
      <c r="M274" s="4"/>
      <c r="N274" s="4"/>
      <c r="O274" s="4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6">
        <v>274.0</v>
      </c>
      <c r="B275" s="9"/>
      <c r="C275" s="9"/>
      <c r="D275" s="8"/>
      <c r="E275" s="8"/>
      <c r="F275" s="9"/>
      <c r="G275" s="8"/>
      <c r="H275" s="8"/>
      <c r="I275" s="4"/>
      <c r="J275" s="4"/>
      <c r="K275" s="4"/>
      <c r="L275" s="4"/>
      <c r="M275" s="4"/>
      <c r="N275" s="4"/>
      <c r="O275" s="4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6">
        <v>275.0</v>
      </c>
      <c r="B276" s="9"/>
      <c r="C276" s="9"/>
      <c r="D276" s="8"/>
      <c r="E276" s="8"/>
      <c r="F276" s="9"/>
      <c r="G276" s="8"/>
      <c r="H276" s="8"/>
      <c r="I276" s="4"/>
      <c r="J276" s="4"/>
      <c r="K276" s="4"/>
      <c r="L276" s="4"/>
      <c r="M276" s="4"/>
      <c r="N276" s="4"/>
      <c r="O276" s="4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6">
        <v>276.0</v>
      </c>
      <c r="B277" s="16"/>
      <c r="C277" s="9"/>
      <c r="D277" s="8"/>
      <c r="E277" s="8"/>
      <c r="F277" s="9"/>
      <c r="G277" s="8"/>
      <c r="H277" s="8"/>
      <c r="I277" s="4"/>
      <c r="J277" s="4"/>
      <c r="K277" s="4"/>
      <c r="L277" s="4"/>
      <c r="M277" s="4"/>
      <c r="N277" s="4"/>
      <c r="O277" s="4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6">
        <v>277.0</v>
      </c>
      <c r="B278" s="8"/>
      <c r="C278" s="9"/>
      <c r="D278" s="8"/>
      <c r="E278" s="8"/>
      <c r="F278" s="9"/>
      <c r="G278" s="8"/>
      <c r="H278" s="13" t="s">
        <v>83</v>
      </c>
      <c r="I278" s="4"/>
      <c r="J278" s="4"/>
      <c r="K278" s="4"/>
      <c r="L278" s="4"/>
      <c r="M278" s="4"/>
      <c r="N278" s="4"/>
      <c r="O278" s="4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6">
        <v>278.0</v>
      </c>
      <c r="B279" s="8"/>
      <c r="C279" s="9"/>
      <c r="D279" s="8"/>
      <c r="E279" s="8"/>
      <c r="F279" s="9"/>
      <c r="G279" s="8"/>
      <c r="H279" s="9"/>
      <c r="I279" s="4"/>
      <c r="J279" s="4"/>
      <c r="K279" s="4"/>
      <c r="L279" s="4"/>
      <c r="M279" s="4"/>
      <c r="N279" s="4"/>
      <c r="O279" s="4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6">
        <v>279.0</v>
      </c>
      <c r="B280" s="8"/>
      <c r="C280" s="9"/>
      <c r="D280" s="8"/>
      <c r="E280" s="8"/>
      <c r="F280" s="9"/>
      <c r="G280" s="8"/>
      <c r="H280" s="9"/>
      <c r="I280" s="4"/>
      <c r="J280" s="4"/>
      <c r="K280" s="4"/>
      <c r="L280" s="4"/>
      <c r="M280" s="4"/>
      <c r="N280" s="4"/>
      <c r="O280" s="4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6">
        <v>280.0</v>
      </c>
      <c r="B281" s="8"/>
      <c r="C281" s="9"/>
      <c r="D281" s="8"/>
      <c r="E281" s="8"/>
      <c r="F281" s="9"/>
      <c r="G281" s="8"/>
      <c r="H281" s="9"/>
      <c r="I281" s="4"/>
      <c r="J281" s="4"/>
      <c r="K281" s="4"/>
      <c r="L281" s="4"/>
      <c r="M281" s="4"/>
      <c r="N281" s="4"/>
      <c r="O281" s="4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6">
        <v>281.0</v>
      </c>
      <c r="B282" s="8"/>
      <c r="C282" s="9"/>
      <c r="D282" s="8"/>
      <c r="E282" s="8"/>
      <c r="F282" s="9"/>
      <c r="G282" s="8"/>
      <c r="H282" s="9"/>
      <c r="I282" s="4"/>
      <c r="J282" s="4"/>
      <c r="K282" s="4"/>
      <c r="L282" s="4"/>
      <c r="M282" s="4"/>
      <c r="N282" s="4"/>
      <c r="O282" s="4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6">
        <v>282.0</v>
      </c>
      <c r="B283" s="8"/>
      <c r="C283" s="9"/>
      <c r="D283" s="8"/>
      <c r="E283" s="8"/>
      <c r="F283" s="9"/>
      <c r="G283" s="8"/>
      <c r="H283" s="9"/>
      <c r="I283" s="4"/>
      <c r="J283" s="4"/>
      <c r="K283" s="4"/>
      <c r="L283" s="4"/>
      <c r="M283" s="4"/>
      <c r="N283" s="4"/>
      <c r="O283" s="4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6">
        <v>283.0</v>
      </c>
      <c r="B284" s="8"/>
      <c r="C284" s="9"/>
      <c r="D284" s="8"/>
      <c r="E284" s="8"/>
      <c r="F284" s="9"/>
      <c r="G284" s="8"/>
      <c r="H284" s="9"/>
      <c r="I284" s="4"/>
      <c r="J284" s="4"/>
      <c r="K284" s="4"/>
      <c r="L284" s="4"/>
      <c r="M284" s="4"/>
      <c r="N284" s="4"/>
      <c r="O284" s="4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6">
        <v>284.0</v>
      </c>
      <c r="B285" s="8"/>
      <c r="C285" s="9"/>
      <c r="D285" s="8"/>
      <c r="E285" s="8"/>
      <c r="F285" s="9"/>
      <c r="G285" s="8"/>
      <c r="H285" s="9"/>
      <c r="I285" s="4"/>
      <c r="J285" s="4"/>
      <c r="K285" s="4"/>
      <c r="L285" s="4"/>
      <c r="M285" s="4"/>
      <c r="N285" s="4"/>
      <c r="O285" s="4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6">
        <v>285.0</v>
      </c>
      <c r="B286" s="8"/>
      <c r="C286" s="9"/>
      <c r="D286" s="8"/>
      <c r="E286" s="8"/>
      <c r="F286" s="9"/>
      <c r="G286" s="8"/>
      <c r="H286" s="9"/>
      <c r="I286" s="4"/>
      <c r="J286" s="4"/>
      <c r="K286" s="4"/>
      <c r="L286" s="4"/>
      <c r="M286" s="4"/>
      <c r="N286" s="4"/>
      <c r="O286" s="4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6">
        <v>286.0</v>
      </c>
      <c r="B287" s="8"/>
      <c r="C287" s="9"/>
      <c r="D287" s="8"/>
      <c r="E287" s="8"/>
      <c r="F287" s="9"/>
      <c r="G287" s="8"/>
      <c r="H287" s="9"/>
      <c r="I287" s="4"/>
      <c r="J287" s="4"/>
      <c r="K287" s="4"/>
      <c r="L287" s="4"/>
      <c r="M287" s="4"/>
      <c r="N287" s="4"/>
      <c r="O287" s="4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6">
        <v>287.0</v>
      </c>
      <c r="B288" s="8"/>
      <c r="C288" s="9"/>
      <c r="D288" s="8"/>
      <c r="E288" s="8"/>
      <c r="F288" s="9"/>
      <c r="G288" s="8"/>
      <c r="H288" s="9"/>
      <c r="I288" s="4"/>
      <c r="J288" s="4"/>
      <c r="K288" s="4"/>
      <c r="L288" s="4"/>
      <c r="M288" s="4"/>
      <c r="N288" s="4"/>
      <c r="O288" s="4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6">
        <v>288.0</v>
      </c>
      <c r="B289" s="8"/>
      <c r="C289" s="9"/>
      <c r="D289" s="8"/>
      <c r="E289" s="8"/>
      <c r="F289" s="9"/>
      <c r="G289" s="8"/>
      <c r="H289" s="16"/>
      <c r="I289" s="4"/>
      <c r="J289" s="4"/>
      <c r="K289" s="4"/>
      <c r="L289" s="4"/>
      <c r="M289" s="4"/>
      <c r="N289" s="4"/>
      <c r="O289" s="4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6">
        <v>289.0</v>
      </c>
      <c r="B290" s="13" t="s">
        <v>63</v>
      </c>
      <c r="C290" s="9"/>
      <c r="D290" s="8"/>
      <c r="E290" s="8"/>
      <c r="F290" s="9"/>
      <c r="G290" s="8"/>
      <c r="H290" s="8"/>
      <c r="I290" s="4"/>
      <c r="J290" s="4"/>
      <c r="K290" s="4"/>
      <c r="L290" s="4"/>
      <c r="M290" s="4"/>
      <c r="N290" s="4"/>
      <c r="O290" s="4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6">
        <v>290.0</v>
      </c>
      <c r="B291" s="9"/>
      <c r="C291" s="9"/>
      <c r="D291" s="8"/>
      <c r="E291" s="8"/>
      <c r="F291" s="9"/>
      <c r="G291" s="8"/>
      <c r="H291" s="8"/>
      <c r="I291" s="4"/>
      <c r="J291" s="4"/>
      <c r="K291" s="4"/>
      <c r="L291" s="4"/>
      <c r="M291" s="4"/>
      <c r="N291" s="4"/>
      <c r="O291" s="4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6">
        <v>291.0</v>
      </c>
      <c r="B292" s="9"/>
      <c r="C292" s="9"/>
      <c r="D292" s="8"/>
      <c r="E292" s="8"/>
      <c r="F292" s="9"/>
      <c r="G292" s="8"/>
      <c r="H292" s="8"/>
      <c r="I292" s="4"/>
      <c r="J292" s="4"/>
      <c r="K292" s="4"/>
      <c r="L292" s="4"/>
      <c r="M292" s="4"/>
      <c r="N292" s="4"/>
      <c r="O292" s="4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6">
        <v>292.0</v>
      </c>
      <c r="B293" s="9"/>
      <c r="C293" s="9"/>
      <c r="D293" s="8"/>
      <c r="E293" s="8"/>
      <c r="F293" s="9"/>
      <c r="G293" s="8"/>
      <c r="H293" s="8"/>
      <c r="I293" s="4"/>
      <c r="J293" s="4"/>
      <c r="K293" s="4"/>
      <c r="L293" s="4"/>
      <c r="M293" s="4"/>
      <c r="N293" s="4"/>
      <c r="O293" s="4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6">
        <v>293.0</v>
      </c>
      <c r="B294" s="9"/>
      <c r="C294" s="9"/>
      <c r="D294" s="8"/>
      <c r="E294" s="8"/>
      <c r="F294" s="9"/>
      <c r="G294" s="8"/>
      <c r="H294" s="8"/>
      <c r="I294" s="4"/>
      <c r="J294" s="4"/>
      <c r="K294" s="4"/>
      <c r="L294" s="4"/>
      <c r="M294" s="4"/>
      <c r="N294" s="4"/>
      <c r="O294" s="4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6">
        <v>294.0</v>
      </c>
      <c r="B295" s="9"/>
      <c r="C295" s="9"/>
      <c r="D295" s="8"/>
      <c r="E295" s="8"/>
      <c r="F295" s="9"/>
      <c r="G295" s="8"/>
      <c r="H295" s="8"/>
      <c r="I295" s="4"/>
      <c r="J295" s="4"/>
      <c r="K295" s="4"/>
      <c r="L295" s="4"/>
      <c r="M295" s="4"/>
      <c r="N295" s="4"/>
      <c r="O295" s="4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6">
        <v>295.0</v>
      </c>
      <c r="B296" s="9"/>
      <c r="C296" s="9"/>
      <c r="D296" s="8"/>
      <c r="E296" s="8"/>
      <c r="F296" s="9"/>
      <c r="G296" s="8"/>
      <c r="H296" s="8"/>
      <c r="I296" s="4"/>
      <c r="J296" s="4"/>
      <c r="K296" s="4"/>
      <c r="L296" s="4"/>
      <c r="M296" s="4"/>
      <c r="N296" s="4"/>
      <c r="O296" s="4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6">
        <v>296.0</v>
      </c>
      <c r="B297" s="9"/>
      <c r="C297" s="9"/>
      <c r="D297" s="8"/>
      <c r="E297" s="8"/>
      <c r="F297" s="9"/>
      <c r="G297" s="8"/>
      <c r="H297" s="8"/>
      <c r="I297" s="4"/>
      <c r="J297" s="4"/>
      <c r="K297" s="4"/>
      <c r="L297" s="4"/>
      <c r="M297" s="4"/>
      <c r="N297" s="4"/>
      <c r="O297" s="4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6">
        <v>297.0</v>
      </c>
      <c r="B298" s="9"/>
      <c r="C298" s="9"/>
      <c r="D298" s="8"/>
      <c r="E298" s="8"/>
      <c r="F298" s="9"/>
      <c r="G298" s="8"/>
      <c r="H298" s="8"/>
      <c r="I298" s="4"/>
      <c r="J298" s="4"/>
      <c r="K298" s="4"/>
      <c r="L298" s="4"/>
      <c r="M298" s="4"/>
      <c r="N298" s="4"/>
      <c r="O298" s="4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6">
        <v>298.0</v>
      </c>
      <c r="B299" s="9"/>
      <c r="C299" s="9"/>
      <c r="D299" s="8"/>
      <c r="E299" s="8"/>
      <c r="F299" s="9"/>
      <c r="G299" s="8"/>
      <c r="H299" s="8"/>
      <c r="I299" s="4"/>
      <c r="J299" s="4"/>
      <c r="K299" s="4"/>
      <c r="L299" s="4"/>
      <c r="M299" s="4"/>
      <c r="N299" s="4"/>
      <c r="O299" s="4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6">
        <v>299.0</v>
      </c>
      <c r="B300" s="9"/>
      <c r="C300" s="9"/>
      <c r="D300" s="8"/>
      <c r="E300" s="8"/>
      <c r="F300" s="9"/>
      <c r="G300" s="8"/>
      <c r="H300" s="8"/>
      <c r="I300" s="4"/>
      <c r="J300" s="4"/>
      <c r="K300" s="4"/>
      <c r="L300" s="4"/>
      <c r="M300" s="4"/>
      <c r="N300" s="4"/>
      <c r="O300" s="4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6">
        <v>300.0</v>
      </c>
      <c r="B301" s="16"/>
      <c r="C301" s="9"/>
      <c r="D301" s="8"/>
      <c r="E301" s="8"/>
      <c r="F301" s="9"/>
      <c r="G301" s="8"/>
      <c r="H301" s="8"/>
      <c r="I301" s="4"/>
      <c r="J301" s="4"/>
      <c r="K301" s="4"/>
      <c r="L301" s="4"/>
      <c r="M301" s="4"/>
      <c r="N301" s="4"/>
      <c r="O301" s="4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6">
        <v>301.0</v>
      </c>
      <c r="B302" s="8"/>
      <c r="C302" s="9"/>
      <c r="D302" s="8"/>
      <c r="E302" s="8"/>
      <c r="F302" s="9"/>
      <c r="G302" s="8"/>
      <c r="H302" s="13" t="s">
        <v>80</v>
      </c>
      <c r="I302" s="4"/>
      <c r="J302" s="4"/>
      <c r="K302" s="4"/>
      <c r="L302" s="4"/>
      <c r="M302" s="4"/>
      <c r="N302" s="4"/>
      <c r="O302" s="4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6">
        <v>302.0</v>
      </c>
      <c r="B303" s="8"/>
      <c r="C303" s="9"/>
      <c r="D303" s="8"/>
      <c r="E303" s="8"/>
      <c r="F303" s="9"/>
      <c r="G303" s="8"/>
      <c r="H303" s="9"/>
      <c r="I303" s="4"/>
      <c r="J303" s="4"/>
      <c r="K303" s="4"/>
      <c r="L303" s="4"/>
      <c r="M303" s="4"/>
      <c r="N303" s="4"/>
      <c r="O303" s="4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6">
        <v>303.0</v>
      </c>
      <c r="B304" s="8"/>
      <c r="C304" s="9"/>
      <c r="D304" s="8"/>
      <c r="E304" s="8"/>
      <c r="F304" s="9"/>
      <c r="G304" s="8"/>
      <c r="H304" s="9"/>
      <c r="I304" s="4"/>
      <c r="J304" s="4"/>
      <c r="K304" s="4"/>
      <c r="L304" s="4"/>
      <c r="M304" s="4"/>
      <c r="N304" s="4"/>
      <c r="O304" s="4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6">
        <v>304.0</v>
      </c>
      <c r="B305" s="8"/>
      <c r="C305" s="9"/>
      <c r="D305" s="8"/>
      <c r="E305" s="8"/>
      <c r="F305" s="9"/>
      <c r="G305" s="8"/>
      <c r="H305" s="9"/>
      <c r="I305" s="4"/>
      <c r="J305" s="4"/>
      <c r="K305" s="4"/>
      <c r="L305" s="4"/>
      <c r="M305" s="4"/>
      <c r="N305" s="4"/>
      <c r="O305" s="4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6">
        <v>305.0</v>
      </c>
      <c r="B306" s="8"/>
      <c r="C306" s="9"/>
      <c r="D306" s="8"/>
      <c r="E306" s="8"/>
      <c r="F306" s="9"/>
      <c r="G306" s="8"/>
      <c r="H306" s="9"/>
      <c r="I306" s="4"/>
      <c r="J306" s="4"/>
      <c r="K306" s="4"/>
      <c r="L306" s="4"/>
      <c r="M306" s="4"/>
      <c r="N306" s="4"/>
      <c r="O306" s="4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6">
        <v>306.0</v>
      </c>
      <c r="B307" s="8"/>
      <c r="C307" s="9"/>
      <c r="D307" s="8"/>
      <c r="E307" s="8"/>
      <c r="F307" s="9"/>
      <c r="G307" s="8"/>
      <c r="H307" s="9"/>
      <c r="I307" s="4"/>
      <c r="J307" s="4"/>
      <c r="K307" s="4"/>
      <c r="L307" s="4"/>
      <c r="M307" s="4"/>
      <c r="N307" s="4"/>
      <c r="O307" s="4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6">
        <v>307.0</v>
      </c>
      <c r="B308" s="8"/>
      <c r="C308" s="9"/>
      <c r="D308" s="8"/>
      <c r="E308" s="8"/>
      <c r="F308" s="9"/>
      <c r="G308" s="8"/>
      <c r="H308" s="9"/>
      <c r="I308" s="4"/>
      <c r="J308" s="4"/>
      <c r="K308" s="4"/>
      <c r="L308" s="4"/>
      <c r="M308" s="4"/>
      <c r="N308" s="4"/>
      <c r="O308" s="4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6">
        <v>308.0</v>
      </c>
      <c r="B309" s="8"/>
      <c r="C309" s="9"/>
      <c r="D309" s="8"/>
      <c r="E309" s="8"/>
      <c r="F309" s="9"/>
      <c r="G309" s="8"/>
      <c r="H309" s="9"/>
      <c r="I309" s="4"/>
      <c r="J309" s="4"/>
      <c r="K309" s="4"/>
      <c r="L309" s="4"/>
      <c r="M309" s="4"/>
      <c r="N309" s="4"/>
      <c r="O309" s="4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6">
        <v>309.0</v>
      </c>
      <c r="B310" s="8"/>
      <c r="C310" s="9"/>
      <c r="D310" s="8"/>
      <c r="E310" s="8"/>
      <c r="F310" s="9"/>
      <c r="G310" s="8"/>
      <c r="H310" s="9"/>
      <c r="I310" s="4"/>
      <c r="J310" s="4"/>
      <c r="K310" s="4"/>
      <c r="L310" s="4"/>
      <c r="M310" s="4"/>
      <c r="N310" s="4"/>
      <c r="O310" s="4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6">
        <v>310.0</v>
      </c>
      <c r="B311" s="8"/>
      <c r="C311" s="9"/>
      <c r="D311" s="8"/>
      <c r="E311" s="8"/>
      <c r="F311" s="9"/>
      <c r="G311" s="8"/>
      <c r="H311" s="9"/>
      <c r="I311" s="4"/>
      <c r="J311" s="4"/>
      <c r="K311" s="4"/>
      <c r="L311" s="4"/>
      <c r="M311" s="4"/>
      <c r="N311" s="4"/>
      <c r="O311" s="4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6">
        <v>311.0</v>
      </c>
      <c r="B312" s="8"/>
      <c r="C312" s="9"/>
      <c r="D312" s="8"/>
      <c r="E312" s="8"/>
      <c r="F312" s="9"/>
      <c r="G312" s="8"/>
      <c r="H312" s="9"/>
      <c r="I312" s="4"/>
      <c r="J312" s="4"/>
      <c r="K312" s="4"/>
      <c r="L312" s="4"/>
      <c r="M312" s="4"/>
      <c r="N312" s="4"/>
      <c r="O312" s="4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6">
        <v>312.0</v>
      </c>
      <c r="B313" s="8"/>
      <c r="C313" s="9"/>
      <c r="D313" s="8"/>
      <c r="E313" s="8"/>
      <c r="F313" s="9"/>
      <c r="G313" s="8"/>
      <c r="H313" s="9"/>
      <c r="I313" s="4"/>
      <c r="J313" s="4"/>
      <c r="K313" s="4"/>
      <c r="L313" s="4"/>
      <c r="M313" s="4"/>
      <c r="N313" s="4"/>
      <c r="O313" s="4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6">
        <v>313.0</v>
      </c>
      <c r="B314" s="8"/>
      <c r="C314" s="9"/>
      <c r="D314" s="8"/>
      <c r="E314" s="8"/>
      <c r="F314" s="9"/>
      <c r="G314" s="8"/>
      <c r="H314" s="9"/>
      <c r="I314" s="4"/>
      <c r="J314" s="4"/>
      <c r="K314" s="4"/>
      <c r="L314" s="4"/>
      <c r="M314" s="4"/>
      <c r="N314" s="4"/>
      <c r="O314" s="4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6">
        <v>314.0</v>
      </c>
      <c r="B315" s="8"/>
      <c r="C315" s="9"/>
      <c r="D315" s="8"/>
      <c r="E315" s="8"/>
      <c r="F315" s="9"/>
      <c r="G315" s="8"/>
      <c r="H315" s="9"/>
      <c r="I315" s="4"/>
      <c r="J315" s="4"/>
      <c r="K315" s="4"/>
      <c r="L315" s="4"/>
      <c r="M315" s="4"/>
      <c r="N315" s="4"/>
      <c r="O315" s="4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6">
        <v>315.0</v>
      </c>
      <c r="B316" s="8"/>
      <c r="C316" s="9"/>
      <c r="D316" s="8"/>
      <c r="E316" s="8"/>
      <c r="F316" s="9"/>
      <c r="G316" s="8"/>
      <c r="H316" s="9"/>
      <c r="I316" s="4"/>
      <c r="J316" s="4"/>
      <c r="K316" s="4"/>
      <c r="L316" s="4"/>
      <c r="M316" s="4"/>
      <c r="N316" s="4"/>
      <c r="O316" s="4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6">
        <v>316.0</v>
      </c>
      <c r="B317" s="8"/>
      <c r="C317" s="16"/>
      <c r="D317" s="8"/>
      <c r="E317" s="8"/>
      <c r="F317" s="9"/>
      <c r="G317" s="8"/>
      <c r="H317" s="9"/>
      <c r="I317" s="4"/>
      <c r="J317" s="4"/>
      <c r="K317" s="4"/>
      <c r="L317" s="4"/>
      <c r="M317" s="4"/>
      <c r="N317" s="4"/>
      <c r="O317" s="4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6">
        <v>317.0</v>
      </c>
      <c r="B318" s="8"/>
      <c r="C318" s="8"/>
      <c r="D318" s="8"/>
      <c r="E318" s="8"/>
      <c r="F318" s="9"/>
      <c r="G318" s="19" t="s">
        <v>84</v>
      </c>
      <c r="H318" s="9"/>
      <c r="I318" s="4"/>
      <c r="J318" s="4"/>
      <c r="K318" s="4"/>
      <c r="L318" s="4"/>
      <c r="M318" s="4"/>
      <c r="N318" s="4"/>
      <c r="O318" s="4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6">
        <v>318.0</v>
      </c>
      <c r="B319" s="8"/>
      <c r="C319" s="8"/>
      <c r="D319" s="8"/>
      <c r="E319" s="8"/>
      <c r="F319" s="9"/>
      <c r="G319" s="9"/>
      <c r="H319" s="16"/>
      <c r="I319" s="4"/>
      <c r="J319" s="4"/>
      <c r="K319" s="4"/>
      <c r="L319" s="4"/>
      <c r="M319" s="4"/>
      <c r="N319" s="4"/>
      <c r="O319" s="4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6">
        <v>319.0</v>
      </c>
      <c r="B320" s="13" t="s">
        <v>63</v>
      </c>
      <c r="C320" s="8"/>
      <c r="D320" s="8"/>
      <c r="E320" s="8"/>
      <c r="F320" s="9"/>
      <c r="G320" s="9"/>
      <c r="H320" s="8"/>
      <c r="I320" s="4"/>
      <c r="J320" s="4"/>
      <c r="K320" s="4"/>
      <c r="L320" s="4"/>
      <c r="M320" s="4"/>
      <c r="N320" s="4"/>
      <c r="O320" s="4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6">
        <v>320.0</v>
      </c>
      <c r="B321" s="9"/>
      <c r="C321" s="8"/>
      <c r="D321" s="8"/>
      <c r="E321" s="8"/>
      <c r="F321" s="9"/>
      <c r="G321" s="9"/>
      <c r="H321" s="8"/>
      <c r="I321" s="4"/>
      <c r="J321" s="4"/>
      <c r="K321" s="4"/>
      <c r="L321" s="4"/>
      <c r="M321" s="4"/>
      <c r="N321" s="4"/>
      <c r="O321" s="4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6">
        <v>321.0</v>
      </c>
      <c r="B322" s="9"/>
      <c r="C322" s="8"/>
      <c r="D322" s="8"/>
      <c r="E322" s="8"/>
      <c r="F322" s="9"/>
      <c r="G322" s="9"/>
      <c r="H322" s="8"/>
      <c r="I322" s="4"/>
      <c r="J322" s="4"/>
      <c r="K322" s="4"/>
      <c r="L322" s="4"/>
      <c r="M322" s="4"/>
      <c r="N322" s="4"/>
      <c r="O322" s="4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6">
        <v>322.0</v>
      </c>
      <c r="B323" s="9"/>
      <c r="C323" s="8"/>
      <c r="D323" s="8"/>
      <c r="E323" s="8"/>
      <c r="F323" s="9"/>
      <c r="G323" s="9"/>
      <c r="H323" s="8"/>
      <c r="I323" s="4"/>
      <c r="J323" s="4"/>
      <c r="K323" s="4"/>
      <c r="L323" s="4"/>
      <c r="M323" s="4"/>
      <c r="N323" s="4"/>
      <c r="O323" s="4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6">
        <v>323.0</v>
      </c>
      <c r="B324" s="9"/>
      <c r="C324" s="8"/>
      <c r="D324" s="8"/>
      <c r="E324" s="8"/>
      <c r="F324" s="9"/>
      <c r="G324" s="9"/>
      <c r="H324" s="8"/>
      <c r="I324" s="4"/>
      <c r="J324" s="4"/>
      <c r="K324" s="4"/>
      <c r="L324" s="4"/>
      <c r="M324" s="4"/>
      <c r="N324" s="4"/>
      <c r="O324" s="4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6">
        <v>324.0</v>
      </c>
      <c r="B325" s="9"/>
      <c r="C325" s="8"/>
      <c r="D325" s="8"/>
      <c r="E325" s="8"/>
      <c r="F325" s="9"/>
      <c r="G325" s="9"/>
      <c r="H325" s="8"/>
      <c r="I325" s="4"/>
      <c r="J325" s="4"/>
      <c r="K325" s="4"/>
      <c r="L325" s="4"/>
      <c r="M325" s="4"/>
      <c r="N325" s="4"/>
      <c r="O325" s="4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6">
        <v>325.0</v>
      </c>
      <c r="B326" s="9"/>
      <c r="C326" s="8"/>
      <c r="D326" s="8"/>
      <c r="E326" s="8"/>
      <c r="F326" s="9"/>
      <c r="G326" s="9"/>
      <c r="H326" s="8"/>
      <c r="I326" s="4"/>
      <c r="J326" s="4"/>
      <c r="K326" s="4"/>
      <c r="L326" s="4"/>
      <c r="M326" s="4"/>
      <c r="N326" s="4"/>
      <c r="O326" s="4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6">
        <v>326.0</v>
      </c>
      <c r="B327" s="9"/>
      <c r="C327" s="8"/>
      <c r="D327" s="8"/>
      <c r="E327" s="8"/>
      <c r="F327" s="9"/>
      <c r="G327" s="9"/>
      <c r="H327" s="8"/>
      <c r="I327" s="4"/>
      <c r="J327" s="4"/>
      <c r="K327" s="4"/>
      <c r="L327" s="4"/>
      <c r="M327" s="4"/>
      <c r="N327" s="4"/>
      <c r="O327" s="4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6">
        <v>327.0</v>
      </c>
      <c r="B328" s="9"/>
      <c r="C328" s="8"/>
      <c r="D328" s="8"/>
      <c r="E328" s="8"/>
      <c r="F328" s="9"/>
      <c r="G328" s="9"/>
      <c r="H328" s="8"/>
      <c r="I328" s="4"/>
      <c r="J328" s="4"/>
      <c r="K328" s="5"/>
      <c r="L328" s="4"/>
      <c r="M328" s="4"/>
      <c r="N328" s="4"/>
      <c r="O328" s="4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6">
        <v>328.0</v>
      </c>
      <c r="B329" s="9"/>
      <c r="C329" s="8"/>
      <c r="D329" s="8"/>
      <c r="E329" s="8"/>
      <c r="F329" s="9"/>
      <c r="G329" s="9"/>
      <c r="H329" s="8"/>
      <c r="I329" s="4"/>
      <c r="J329" s="4"/>
      <c r="K329" s="5"/>
      <c r="L329" s="4"/>
      <c r="M329" s="4"/>
      <c r="N329" s="4"/>
      <c r="O329" s="4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6">
        <v>329.0</v>
      </c>
      <c r="B330" s="9"/>
      <c r="C330" s="8"/>
      <c r="D330" s="8"/>
      <c r="E330" s="8"/>
      <c r="F330" s="9"/>
      <c r="G330" s="9"/>
      <c r="H330" s="8"/>
      <c r="I330" s="4"/>
      <c r="J330" s="4"/>
      <c r="K330" s="5"/>
      <c r="L330" s="4"/>
      <c r="M330" s="4"/>
      <c r="N330" s="4"/>
      <c r="O330" s="4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6">
        <v>330.0</v>
      </c>
      <c r="B331" s="16"/>
      <c r="C331" s="8"/>
      <c r="D331" s="8"/>
      <c r="E331" s="8"/>
      <c r="F331" s="9"/>
      <c r="G331" s="9"/>
      <c r="H331" s="8"/>
      <c r="I331" s="4"/>
      <c r="J331" s="4"/>
      <c r="K331" s="5"/>
      <c r="L331" s="4"/>
      <c r="M331" s="4"/>
      <c r="N331" s="4"/>
      <c r="O331" s="4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6">
        <v>331.0</v>
      </c>
      <c r="B332" s="8"/>
      <c r="C332" s="8"/>
      <c r="D332" s="8"/>
      <c r="E332" s="8"/>
      <c r="F332" s="9"/>
      <c r="G332" s="9"/>
      <c r="H332" s="8"/>
      <c r="I332" s="4"/>
      <c r="J332" s="4"/>
      <c r="K332" s="5"/>
      <c r="L332" s="4"/>
      <c r="M332" s="4"/>
      <c r="N332" s="4"/>
      <c r="O332" s="4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6">
        <v>332.0</v>
      </c>
      <c r="B333" s="8"/>
      <c r="C333" s="8"/>
      <c r="D333" s="8"/>
      <c r="E333" s="8"/>
      <c r="F333" s="9"/>
      <c r="G333" s="16"/>
      <c r="H333" s="8"/>
      <c r="I333" s="4"/>
      <c r="J333" s="4"/>
      <c r="K333" s="5"/>
      <c r="L333" s="4"/>
      <c r="M333" s="4"/>
      <c r="N333" s="4"/>
      <c r="O333" s="4"/>
      <c r="P333" s="4"/>
      <c r="Q333" s="4"/>
      <c r="R333" s="4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6">
        <v>333.0</v>
      </c>
      <c r="B334" s="19" t="s">
        <v>65</v>
      </c>
      <c r="C334" s="8"/>
      <c r="D334" s="8"/>
      <c r="E334" s="8"/>
      <c r="F334" s="9"/>
      <c r="G334" s="13" t="s">
        <v>70</v>
      </c>
      <c r="H334" s="8"/>
      <c r="I334" s="4"/>
      <c r="J334" s="4"/>
      <c r="K334" s="5"/>
      <c r="L334" s="4"/>
      <c r="M334" s="4"/>
      <c r="N334" s="4"/>
      <c r="O334" s="4"/>
      <c r="P334" s="4"/>
      <c r="Q334" s="4"/>
      <c r="R334" s="4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6">
        <v>334.0</v>
      </c>
      <c r="B335" s="9"/>
      <c r="C335" s="8"/>
      <c r="D335" s="8"/>
      <c r="E335" s="8"/>
      <c r="F335" s="9"/>
      <c r="G335" s="9"/>
      <c r="H335" s="8"/>
      <c r="I335" s="4"/>
      <c r="J335" s="4"/>
      <c r="K335" s="5"/>
      <c r="L335" s="4"/>
      <c r="M335" s="4"/>
      <c r="N335" s="4"/>
      <c r="O335" s="4"/>
      <c r="P335" s="4"/>
      <c r="Q335" s="4"/>
      <c r="R335" s="4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6">
        <v>335.0</v>
      </c>
      <c r="B336" s="9"/>
      <c r="C336" s="8"/>
      <c r="D336" s="8"/>
      <c r="E336" s="8"/>
      <c r="F336" s="9"/>
      <c r="G336" s="9"/>
      <c r="H336" s="8"/>
      <c r="I336" s="4"/>
      <c r="J336" s="4"/>
      <c r="K336" s="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5"/>
      <c r="X336" s="5"/>
      <c r="Y336" s="5"/>
      <c r="Z336" s="5"/>
      <c r="AA336" s="5"/>
    </row>
    <row r="337">
      <c r="A337" s="6">
        <v>336.0</v>
      </c>
      <c r="B337" s="9"/>
      <c r="C337" s="8"/>
      <c r="D337" s="8"/>
      <c r="E337" s="8"/>
      <c r="F337" s="9"/>
      <c r="G337" s="9"/>
      <c r="H337" s="8"/>
      <c r="I337" s="4"/>
      <c r="J337" s="4"/>
      <c r="K337" s="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5"/>
      <c r="X337" s="5"/>
      <c r="Y337" s="5"/>
      <c r="Z337" s="5"/>
      <c r="AA337" s="5"/>
    </row>
    <row r="338">
      <c r="A338" s="6">
        <v>337.0</v>
      </c>
      <c r="B338" s="9"/>
      <c r="C338" s="8"/>
      <c r="D338" s="8"/>
      <c r="E338" s="8"/>
      <c r="F338" s="9"/>
      <c r="G338" s="9"/>
      <c r="H338" s="8"/>
      <c r="I338" s="4"/>
      <c r="J338" s="4"/>
      <c r="K338" s="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6">
        <v>338.0</v>
      </c>
      <c r="B339" s="9"/>
      <c r="C339" s="8"/>
      <c r="D339" s="8"/>
      <c r="E339" s="8"/>
      <c r="F339" s="9"/>
      <c r="G339" s="9"/>
      <c r="H339" s="8"/>
      <c r="I339" s="4"/>
      <c r="J339" s="4"/>
      <c r="K339" s="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6">
        <v>339.0</v>
      </c>
      <c r="B340" s="9"/>
      <c r="C340" s="8"/>
      <c r="D340" s="8"/>
      <c r="E340" s="8"/>
      <c r="F340" s="9"/>
      <c r="G340" s="9"/>
      <c r="H340" s="8"/>
      <c r="I340" s="4"/>
      <c r="J340" s="4"/>
      <c r="K340" s="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6">
        <v>340.0</v>
      </c>
      <c r="B341" s="9"/>
      <c r="C341" s="8"/>
      <c r="D341" s="8"/>
      <c r="E341" s="8"/>
      <c r="F341" s="9"/>
      <c r="G341" s="9"/>
      <c r="H341" s="8"/>
      <c r="I341" s="4"/>
      <c r="J341" s="4"/>
      <c r="K341" s="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6">
        <v>341.0</v>
      </c>
      <c r="B342" s="9"/>
      <c r="C342" s="8"/>
      <c r="D342" s="8"/>
      <c r="E342" s="8"/>
      <c r="F342" s="9"/>
      <c r="G342" s="9"/>
      <c r="H342" s="8"/>
      <c r="I342" s="4"/>
      <c r="J342" s="4"/>
      <c r="K342" s="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6">
        <v>342.0</v>
      </c>
      <c r="B343" s="9"/>
      <c r="C343" s="8"/>
      <c r="D343" s="8"/>
      <c r="E343" s="8"/>
      <c r="F343" s="9"/>
      <c r="G343" s="9"/>
      <c r="H343" s="8"/>
      <c r="I343" s="4"/>
      <c r="J343" s="4"/>
      <c r="K343" s="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6">
        <v>343.0</v>
      </c>
      <c r="B344" s="9"/>
      <c r="C344" s="8"/>
      <c r="D344" s="8"/>
      <c r="E344" s="8"/>
      <c r="F344" s="9"/>
      <c r="G344" s="9"/>
      <c r="H344" s="8"/>
      <c r="I344" s="4"/>
      <c r="J344" s="4"/>
      <c r="K344" s="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6">
        <v>344.0</v>
      </c>
      <c r="B345" s="9"/>
      <c r="C345" s="8"/>
      <c r="D345" s="8"/>
      <c r="E345" s="8"/>
      <c r="F345" s="9"/>
      <c r="G345" s="9"/>
      <c r="H345" s="8"/>
      <c r="I345" s="4"/>
      <c r="J345" s="4"/>
      <c r="K345" s="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6">
        <v>345.0</v>
      </c>
      <c r="B346" s="9"/>
      <c r="C346" s="8"/>
      <c r="D346" s="8"/>
      <c r="E346" s="8"/>
      <c r="F346" s="9"/>
      <c r="G346" s="9"/>
      <c r="H346" s="8"/>
      <c r="I346" s="4"/>
      <c r="J346" s="4"/>
      <c r="K346" s="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6">
        <v>346.0</v>
      </c>
      <c r="B347" s="9"/>
      <c r="C347" s="8"/>
      <c r="D347" s="8"/>
      <c r="E347" s="8"/>
      <c r="F347" s="9"/>
      <c r="G347" s="9"/>
      <c r="H347" s="8"/>
      <c r="I347" s="4"/>
      <c r="J347" s="4"/>
      <c r="K347" s="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6">
        <v>347.0</v>
      </c>
      <c r="B348" s="9"/>
      <c r="C348" s="8"/>
      <c r="D348" s="8"/>
      <c r="E348" s="8"/>
      <c r="F348" s="9"/>
      <c r="G348" s="9"/>
      <c r="H348" s="8"/>
      <c r="I348" s="4"/>
      <c r="J348" s="4"/>
      <c r="K348" s="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6">
        <v>348.0</v>
      </c>
      <c r="B349" s="9"/>
      <c r="C349" s="8"/>
      <c r="D349" s="8"/>
      <c r="E349" s="8"/>
      <c r="F349" s="9"/>
      <c r="G349" s="9"/>
      <c r="H349" s="8"/>
      <c r="I349" s="4"/>
      <c r="J349" s="4"/>
      <c r="K349" s="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6">
        <v>349.0</v>
      </c>
      <c r="B350" s="9"/>
      <c r="C350" s="8"/>
      <c r="D350" s="8"/>
      <c r="E350" s="8"/>
      <c r="F350" s="9"/>
      <c r="G350" s="9"/>
      <c r="H350" s="8"/>
      <c r="I350" s="4"/>
      <c r="J350" s="4"/>
      <c r="K350" s="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6">
        <v>350.0</v>
      </c>
      <c r="B351" s="9"/>
      <c r="C351" s="8"/>
      <c r="D351" s="8"/>
      <c r="E351" s="8"/>
      <c r="F351" s="9"/>
      <c r="G351" s="16"/>
      <c r="H351" s="8"/>
      <c r="I351" s="4"/>
      <c r="J351" s="4"/>
      <c r="K351" s="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6">
        <v>351.0</v>
      </c>
      <c r="B352" s="9"/>
      <c r="C352" s="8"/>
      <c r="D352" s="8"/>
      <c r="E352" s="8"/>
      <c r="F352" s="9"/>
      <c r="G352" s="8"/>
      <c r="H352" s="8"/>
      <c r="I352" s="4"/>
      <c r="J352" s="4"/>
      <c r="K352" s="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6">
        <v>352.0</v>
      </c>
      <c r="B353" s="9"/>
      <c r="C353" s="8"/>
      <c r="D353" s="8"/>
      <c r="E353" s="8"/>
      <c r="F353" s="9"/>
      <c r="G353" s="8"/>
      <c r="H353" s="8"/>
      <c r="I353" s="4"/>
      <c r="J353" s="4"/>
      <c r="K353" s="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6">
        <v>353.0</v>
      </c>
      <c r="B354" s="9"/>
      <c r="C354" s="8"/>
      <c r="D354" s="8"/>
      <c r="E354" s="8"/>
      <c r="F354" s="9"/>
      <c r="G354" s="8"/>
      <c r="H354" s="8"/>
      <c r="I354" s="4"/>
      <c r="J354" s="4"/>
      <c r="K354" s="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6">
        <v>354.0</v>
      </c>
      <c r="B355" s="9"/>
      <c r="C355" s="8"/>
      <c r="D355" s="8"/>
      <c r="E355" s="8"/>
      <c r="F355" s="9"/>
      <c r="G355" s="8"/>
      <c r="H355" s="8"/>
      <c r="I355" s="4"/>
      <c r="J355" s="4"/>
      <c r="K355" s="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6">
        <v>355.0</v>
      </c>
      <c r="B356" s="9"/>
      <c r="C356" s="8"/>
      <c r="D356" s="8"/>
      <c r="E356" s="8"/>
      <c r="F356" s="9"/>
      <c r="G356" s="8"/>
      <c r="H356" s="8"/>
      <c r="I356" s="4"/>
      <c r="J356" s="4"/>
      <c r="K356" s="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6">
        <v>356.0</v>
      </c>
      <c r="B357" s="9"/>
      <c r="C357" s="8"/>
      <c r="D357" s="8"/>
      <c r="E357" s="8"/>
      <c r="F357" s="9"/>
      <c r="G357" s="8"/>
      <c r="H357" s="8"/>
      <c r="I357" s="4"/>
      <c r="J357" s="4"/>
      <c r="K357" s="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6">
        <v>357.0</v>
      </c>
      <c r="B358" s="9"/>
      <c r="C358" s="8"/>
      <c r="D358" s="8"/>
      <c r="E358" s="8"/>
      <c r="F358" s="9"/>
      <c r="G358" s="8"/>
      <c r="H358" s="8"/>
      <c r="I358" s="4"/>
      <c r="J358" s="4"/>
      <c r="K358" s="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6">
        <v>358.0</v>
      </c>
      <c r="B359" s="9"/>
      <c r="C359" s="8"/>
      <c r="D359" s="8"/>
      <c r="E359" s="8"/>
      <c r="F359" s="9"/>
      <c r="G359" s="8"/>
      <c r="H359" s="8"/>
      <c r="I359" s="4"/>
      <c r="J359" s="4"/>
      <c r="K359" s="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6">
        <v>359.0</v>
      </c>
      <c r="B360" s="9"/>
      <c r="C360" s="8"/>
      <c r="D360" s="8"/>
      <c r="E360" s="8"/>
      <c r="F360" s="9"/>
      <c r="G360" s="8"/>
      <c r="H360" s="8"/>
      <c r="I360" s="4"/>
      <c r="J360" s="4"/>
      <c r="K360" s="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6">
        <v>360.0</v>
      </c>
      <c r="B361" s="9"/>
      <c r="C361" s="8"/>
      <c r="D361" s="8"/>
      <c r="E361" s="8"/>
      <c r="F361" s="9"/>
      <c r="G361" s="8"/>
      <c r="H361" s="8"/>
      <c r="I361" s="4"/>
      <c r="J361" s="4"/>
      <c r="K361" s="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6">
        <v>361.0</v>
      </c>
      <c r="B362" s="9"/>
      <c r="C362" s="8"/>
      <c r="D362" s="8"/>
      <c r="E362" s="8"/>
      <c r="F362" s="9"/>
      <c r="G362" s="8"/>
      <c r="H362" s="8"/>
      <c r="I362" s="4"/>
      <c r="J362" s="4"/>
      <c r="K362" s="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6">
        <v>362.0</v>
      </c>
      <c r="B363" s="9"/>
      <c r="C363" s="8"/>
      <c r="D363" s="8"/>
      <c r="E363" s="8"/>
      <c r="F363" s="9"/>
      <c r="G363" s="8"/>
      <c r="H363" s="8"/>
      <c r="I363" s="4"/>
      <c r="J363" s="4"/>
      <c r="K363" s="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6">
        <v>363.0</v>
      </c>
      <c r="B364" s="9"/>
      <c r="C364" s="8"/>
      <c r="D364" s="8"/>
      <c r="E364" s="8"/>
      <c r="F364" s="9"/>
      <c r="G364" s="8"/>
      <c r="H364" s="8"/>
      <c r="I364" s="4"/>
      <c r="J364" s="4"/>
      <c r="K364" s="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6">
        <v>364.0</v>
      </c>
      <c r="B365" s="9"/>
      <c r="C365" s="8"/>
      <c r="D365" s="8"/>
      <c r="E365" s="8"/>
      <c r="F365" s="9"/>
      <c r="G365" s="8"/>
      <c r="H365" s="8"/>
      <c r="I365" s="4"/>
      <c r="J365" s="4"/>
      <c r="K365" s="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6">
        <v>365.0</v>
      </c>
      <c r="B366" s="9"/>
      <c r="C366" s="8"/>
      <c r="D366" s="8"/>
      <c r="E366" s="8"/>
      <c r="F366" s="9"/>
      <c r="G366" s="8"/>
      <c r="H366" s="8"/>
      <c r="I366" s="4"/>
      <c r="J366" s="4"/>
      <c r="K366" s="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6">
        <v>366.0</v>
      </c>
      <c r="B367" s="9"/>
      <c r="C367" s="8"/>
      <c r="D367" s="8"/>
      <c r="E367" s="8"/>
      <c r="F367" s="9"/>
      <c r="G367" s="8"/>
      <c r="H367" s="8"/>
      <c r="I367" s="4"/>
      <c r="J367" s="4"/>
      <c r="K367" s="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6">
        <v>367.0</v>
      </c>
      <c r="B368" s="9"/>
      <c r="C368" s="8"/>
      <c r="D368" s="8"/>
      <c r="E368" s="8"/>
      <c r="F368" s="9"/>
      <c r="G368" s="8"/>
      <c r="H368" s="8"/>
      <c r="I368" s="4"/>
      <c r="J368" s="4"/>
      <c r="K368" s="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6">
        <v>368.0</v>
      </c>
      <c r="B369" s="9"/>
      <c r="C369" s="8"/>
      <c r="D369" s="8"/>
      <c r="E369" s="8"/>
      <c r="F369" s="9"/>
      <c r="G369" s="8"/>
      <c r="H369" s="8"/>
      <c r="I369" s="4"/>
      <c r="J369" s="4"/>
      <c r="K369" s="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6">
        <v>369.0</v>
      </c>
      <c r="B370" s="9"/>
      <c r="C370" s="8"/>
      <c r="D370" s="8"/>
      <c r="E370" s="8"/>
      <c r="F370" s="9"/>
      <c r="G370" s="8"/>
      <c r="H370" s="8"/>
      <c r="I370" s="4"/>
      <c r="J370" s="4"/>
      <c r="K370" s="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6">
        <v>370.0</v>
      </c>
      <c r="B371" s="9"/>
      <c r="C371" s="8"/>
      <c r="D371" s="8"/>
      <c r="E371" s="8"/>
      <c r="F371" s="9"/>
      <c r="G371" s="8"/>
      <c r="H371" s="8"/>
      <c r="I371" s="4"/>
      <c r="J371" s="4"/>
      <c r="K371" s="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6">
        <v>371.0</v>
      </c>
      <c r="B372" s="9"/>
      <c r="C372" s="8"/>
      <c r="D372" s="8"/>
      <c r="E372" s="8"/>
      <c r="F372" s="9"/>
      <c r="G372" s="8"/>
      <c r="H372" s="8"/>
      <c r="I372" s="4"/>
      <c r="J372" s="4"/>
      <c r="K372" s="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6">
        <v>372.0</v>
      </c>
      <c r="B373" s="9"/>
      <c r="C373" s="8"/>
      <c r="D373" s="8"/>
      <c r="E373" s="8"/>
      <c r="F373" s="9"/>
      <c r="G373" s="8"/>
      <c r="H373" s="8"/>
      <c r="I373" s="4"/>
      <c r="J373" s="4"/>
      <c r="K373" s="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6">
        <v>373.0</v>
      </c>
      <c r="B374" s="9"/>
      <c r="C374" s="8"/>
      <c r="D374" s="8"/>
      <c r="E374" s="8"/>
      <c r="F374" s="9"/>
      <c r="G374" s="8"/>
      <c r="H374" s="8"/>
      <c r="I374" s="4"/>
      <c r="J374" s="4"/>
      <c r="K374" s="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6">
        <v>374.0</v>
      </c>
      <c r="B375" s="9"/>
      <c r="C375" s="8"/>
      <c r="D375" s="8"/>
      <c r="E375" s="8"/>
      <c r="F375" s="9"/>
      <c r="G375" s="8"/>
      <c r="H375" s="8"/>
      <c r="I375" s="4"/>
      <c r="J375" s="4"/>
      <c r="K375" s="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6">
        <v>375.0</v>
      </c>
      <c r="B376" s="9"/>
      <c r="C376" s="8"/>
      <c r="D376" s="8"/>
      <c r="E376" s="8"/>
      <c r="F376" s="9"/>
      <c r="G376" s="8"/>
      <c r="H376" s="8"/>
      <c r="I376" s="4"/>
      <c r="J376" s="4"/>
      <c r="K376" s="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6">
        <v>376.0</v>
      </c>
      <c r="B377" s="9"/>
      <c r="C377" s="8"/>
      <c r="D377" s="8"/>
      <c r="E377" s="8"/>
      <c r="F377" s="9"/>
      <c r="G377" s="8"/>
      <c r="H377" s="8"/>
      <c r="I377" s="4"/>
      <c r="J377" s="4"/>
      <c r="K377" s="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6">
        <v>377.0</v>
      </c>
      <c r="B378" s="9"/>
      <c r="C378" s="8"/>
      <c r="D378" s="8"/>
      <c r="E378" s="8"/>
      <c r="F378" s="9"/>
      <c r="G378" s="8"/>
      <c r="H378" s="8"/>
      <c r="I378" s="4"/>
      <c r="J378" s="4"/>
      <c r="K378" s="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6">
        <v>378.0</v>
      </c>
      <c r="B379" s="9"/>
      <c r="C379" s="8"/>
      <c r="D379" s="8"/>
      <c r="E379" s="8"/>
      <c r="F379" s="9"/>
      <c r="G379" s="8"/>
      <c r="H379" s="8"/>
      <c r="I379" s="4"/>
      <c r="J379" s="4"/>
      <c r="K379" s="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6">
        <v>379.0</v>
      </c>
      <c r="B380" s="9"/>
      <c r="C380" s="8"/>
      <c r="D380" s="8"/>
      <c r="E380" s="8"/>
      <c r="F380" s="9"/>
      <c r="G380" s="8"/>
      <c r="H380" s="8"/>
      <c r="I380" s="4"/>
      <c r="J380" s="4"/>
      <c r="K380" s="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6">
        <v>380.0</v>
      </c>
      <c r="B381" s="16"/>
      <c r="C381" s="8"/>
      <c r="D381" s="8"/>
      <c r="E381" s="8"/>
      <c r="F381" s="9"/>
      <c r="G381" s="8"/>
      <c r="H381" s="8"/>
      <c r="I381" s="4"/>
      <c r="J381" s="4"/>
      <c r="K381" s="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6">
        <v>381.0</v>
      </c>
      <c r="B382" s="8"/>
      <c r="C382" s="8"/>
      <c r="D382" s="8"/>
      <c r="E382" s="8"/>
      <c r="F382" s="9"/>
      <c r="G382" s="8"/>
      <c r="H382" s="19" t="s">
        <v>85</v>
      </c>
      <c r="I382" s="4"/>
      <c r="J382" s="4"/>
      <c r="K382" s="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6">
        <v>382.0</v>
      </c>
      <c r="B383" s="8"/>
      <c r="C383" s="8"/>
      <c r="D383" s="8"/>
      <c r="E383" s="8"/>
      <c r="F383" s="9"/>
      <c r="G383" s="8"/>
      <c r="H383" s="9"/>
      <c r="I383" s="4"/>
      <c r="J383" s="4"/>
      <c r="K383" s="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6">
        <v>383.0</v>
      </c>
      <c r="B384" s="8"/>
      <c r="C384" s="8"/>
      <c r="D384" s="8"/>
      <c r="E384" s="8"/>
      <c r="F384" s="9"/>
      <c r="G384" s="8"/>
      <c r="H384" s="9"/>
      <c r="I384" s="4"/>
      <c r="J384" s="4"/>
      <c r="K384" s="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6">
        <v>384.0</v>
      </c>
      <c r="B385" s="8"/>
      <c r="C385" s="8"/>
      <c r="D385" s="8"/>
      <c r="E385" s="8"/>
      <c r="F385" s="9"/>
      <c r="G385" s="8"/>
      <c r="H385" s="9"/>
      <c r="I385" s="4"/>
      <c r="J385" s="4"/>
      <c r="K385" s="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6">
        <v>385.0</v>
      </c>
      <c r="B386" s="8"/>
      <c r="C386" s="8"/>
      <c r="D386" s="8"/>
      <c r="E386" s="8"/>
      <c r="F386" s="9"/>
      <c r="G386" s="8"/>
      <c r="H386" s="9"/>
      <c r="I386" s="4"/>
      <c r="J386" s="4"/>
      <c r="K386" s="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6">
        <v>386.0</v>
      </c>
      <c r="B387" s="8"/>
      <c r="C387" s="8"/>
      <c r="D387" s="8"/>
      <c r="E387" s="8"/>
      <c r="F387" s="9"/>
      <c r="G387" s="8"/>
      <c r="H387" s="9"/>
      <c r="I387" s="4"/>
      <c r="J387" s="4"/>
      <c r="K387" s="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6">
        <v>387.0</v>
      </c>
      <c r="B388" s="8"/>
      <c r="C388" s="8"/>
      <c r="D388" s="8"/>
      <c r="E388" s="8"/>
      <c r="F388" s="9"/>
      <c r="G388" s="8"/>
      <c r="H388" s="9"/>
      <c r="I388" s="4"/>
      <c r="J388" s="4"/>
      <c r="K388" s="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6">
        <v>388.0</v>
      </c>
      <c r="B389" s="8"/>
      <c r="C389" s="8"/>
      <c r="D389" s="8"/>
      <c r="E389" s="8"/>
      <c r="F389" s="9"/>
      <c r="G389" s="8"/>
      <c r="H389" s="9"/>
      <c r="I389" s="4"/>
      <c r="J389" s="4"/>
      <c r="K389" s="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6">
        <v>389.0</v>
      </c>
      <c r="B390" s="8"/>
      <c r="C390" s="8"/>
      <c r="D390" s="8"/>
      <c r="E390" s="8"/>
      <c r="F390" s="9"/>
      <c r="G390" s="8"/>
      <c r="H390" s="9"/>
      <c r="I390" s="4"/>
      <c r="J390" s="4"/>
      <c r="K390" s="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6">
        <v>390.0</v>
      </c>
      <c r="B391" s="47"/>
      <c r="C391" s="47"/>
      <c r="D391" s="47"/>
      <c r="E391" s="47"/>
      <c r="F391" s="9"/>
      <c r="G391" s="8"/>
      <c r="H391" s="9"/>
      <c r="I391" s="4"/>
      <c r="J391" s="4"/>
      <c r="K391" s="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6">
        <v>391.0</v>
      </c>
      <c r="B392" s="47"/>
      <c r="C392" s="47"/>
      <c r="D392" s="47"/>
      <c r="E392" s="47"/>
      <c r="F392" s="9"/>
      <c r="G392" s="8"/>
      <c r="H392" s="9"/>
      <c r="I392" s="4"/>
      <c r="J392" s="4"/>
      <c r="K392" s="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6">
        <v>392.0</v>
      </c>
      <c r="B393" s="47"/>
      <c r="C393" s="47"/>
      <c r="D393" s="47"/>
      <c r="E393" s="47"/>
      <c r="F393" s="9"/>
      <c r="G393" s="8"/>
      <c r="H393" s="9"/>
      <c r="I393" s="4"/>
      <c r="J393" s="4"/>
      <c r="K393" s="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6">
        <v>393.0</v>
      </c>
      <c r="B394" s="47"/>
      <c r="C394" s="47"/>
      <c r="D394" s="47"/>
      <c r="E394" s="47"/>
      <c r="F394" s="9"/>
      <c r="G394" s="8"/>
      <c r="H394" s="9"/>
      <c r="I394" s="4"/>
      <c r="J394" s="4"/>
      <c r="K394" s="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6">
        <v>394.0</v>
      </c>
      <c r="B395" s="47"/>
      <c r="C395" s="47"/>
      <c r="D395" s="47"/>
      <c r="E395" s="47"/>
      <c r="F395" s="9"/>
      <c r="G395" s="8"/>
      <c r="H395" s="9"/>
      <c r="I395" s="4"/>
      <c r="J395" s="4"/>
      <c r="K395" s="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6">
        <v>395.0</v>
      </c>
      <c r="B396" s="47"/>
      <c r="C396" s="47"/>
      <c r="D396" s="47"/>
      <c r="E396" s="47"/>
      <c r="F396" s="9"/>
      <c r="G396" s="8"/>
      <c r="H396" s="9"/>
      <c r="I396" s="4"/>
      <c r="J396" s="4"/>
      <c r="K396" s="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6">
        <v>396.0</v>
      </c>
      <c r="B397" s="47"/>
      <c r="C397" s="47"/>
      <c r="D397" s="47"/>
      <c r="E397" s="47"/>
      <c r="F397" s="9"/>
      <c r="G397" s="8"/>
      <c r="H397" s="9"/>
      <c r="I397" s="4"/>
      <c r="J397" s="4"/>
      <c r="K397" s="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6">
        <v>397.0</v>
      </c>
      <c r="B398" s="47"/>
      <c r="C398" s="47"/>
      <c r="D398" s="47"/>
      <c r="E398" s="47"/>
      <c r="F398" s="9"/>
      <c r="G398" s="8"/>
      <c r="H398" s="9"/>
      <c r="I398" s="4"/>
      <c r="J398" s="4"/>
      <c r="K398" s="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6">
        <v>398.0</v>
      </c>
      <c r="B399" s="47"/>
      <c r="C399" s="47"/>
      <c r="D399" s="47"/>
      <c r="E399" s="47"/>
      <c r="F399" s="9"/>
      <c r="G399" s="8"/>
      <c r="H399" s="9"/>
      <c r="I399" s="4"/>
      <c r="J399" s="4"/>
      <c r="K399" s="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6">
        <v>399.0</v>
      </c>
      <c r="B400" s="47"/>
      <c r="C400" s="47"/>
      <c r="D400" s="47"/>
      <c r="E400" s="47"/>
      <c r="F400" s="9"/>
      <c r="G400" s="8"/>
      <c r="H400" s="9"/>
      <c r="I400" s="4"/>
      <c r="J400" s="4"/>
      <c r="K400" s="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6">
        <v>400.0</v>
      </c>
      <c r="B401" s="47"/>
      <c r="C401" s="47"/>
      <c r="D401" s="47"/>
      <c r="E401" s="47"/>
      <c r="F401" s="9"/>
      <c r="G401" s="8"/>
      <c r="H401" s="16"/>
      <c r="I401" s="4"/>
      <c r="J401" s="4"/>
      <c r="K401" s="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6">
        <v>401.0</v>
      </c>
      <c r="B402" s="47"/>
      <c r="C402" s="47"/>
      <c r="D402" s="47"/>
      <c r="E402" s="47"/>
      <c r="F402" s="9"/>
      <c r="G402" s="8"/>
      <c r="H402" s="8"/>
      <c r="I402" s="4"/>
      <c r="J402" s="4"/>
      <c r="K402" s="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6">
        <v>402.0</v>
      </c>
      <c r="B403" s="47"/>
      <c r="C403" s="47"/>
      <c r="D403" s="47"/>
      <c r="E403" s="47"/>
      <c r="F403" s="9"/>
      <c r="G403" s="8"/>
      <c r="H403" s="8"/>
      <c r="I403" s="4"/>
      <c r="J403" s="4"/>
      <c r="K403" s="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6">
        <v>403.0</v>
      </c>
      <c r="B404" s="47"/>
      <c r="C404" s="47"/>
      <c r="D404" s="47"/>
      <c r="E404" s="47"/>
      <c r="F404" s="9"/>
      <c r="G404" s="8"/>
      <c r="H404" s="8"/>
      <c r="I404" s="4"/>
      <c r="J404" s="4"/>
      <c r="K404" s="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6">
        <v>404.0</v>
      </c>
      <c r="B405" s="47"/>
      <c r="C405" s="47"/>
      <c r="D405" s="47"/>
      <c r="E405" s="47"/>
      <c r="F405" s="9"/>
      <c r="G405" s="8"/>
      <c r="H405" s="8"/>
      <c r="I405" s="4"/>
      <c r="J405" s="4"/>
      <c r="K405" s="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6">
        <v>405.0</v>
      </c>
      <c r="B406" s="47"/>
      <c r="C406" s="47"/>
      <c r="D406" s="47"/>
      <c r="E406" s="47"/>
      <c r="F406" s="9"/>
      <c r="G406" s="8"/>
      <c r="H406" s="8"/>
      <c r="I406" s="4"/>
      <c r="J406" s="4"/>
      <c r="K406" s="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6">
        <v>406.0</v>
      </c>
      <c r="B407" s="47"/>
      <c r="C407" s="47"/>
      <c r="D407" s="47"/>
      <c r="E407" s="47"/>
      <c r="F407" s="9"/>
      <c r="G407" s="8"/>
      <c r="H407" s="8"/>
      <c r="I407" s="4"/>
      <c r="J407" s="4"/>
      <c r="K407" s="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6">
        <v>407.0</v>
      </c>
      <c r="B408" s="47"/>
      <c r="C408" s="47"/>
      <c r="D408" s="47"/>
      <c r="E408" s="47"/>
      <c r="F408" s="9"/>
      <c r="G408" s="8"/>
      <c r="H408" s="8"/>
      <c r="I408" s="4"/>
      <c r="J408" s="4"/>
      <c r="K408" s="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6">
        <v>408.0</v>
      </c>
      <c r="B409" s="47"/>
      <c r="C409" s="47"/>
      <c r="D409" s="47"/>
      <c r="E409" s="47"/>
      <c r="F409" s="9"/>
      <c r="G409" s="8"/>
      <c r="H409" s="8"/>
      <c r="I409" s="4"/>
      <c r="J409" s="4"/>
      <c r="K409" s="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6">
        <v>409.0</v>
      </c>
      <c r="B410" s="47"/>
      <c r="C410" s="47"/>
      <c r="D410" s="47"/>
      <c r="E410" s="47"/>
      <c r="F410" s="9"/>
      <c r="G410" s="8"/>
      <c r="H410" s="8"/>
      <c r="I410" s="4"/>
      <c r="J410" s="4"/>
      <c r="K410" s="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6">
        <v>410.0</v>
      </c>
      <c r="B411" s="47"/>
      <c r="C411" s="47"/>
      <c r="D411" s="47"/>
      <c r="E411" s="47"/>
      <c r="F411" s="9"/>
      <c r="G411" s="8"/>
      <c r="H411" s="8"/>
      <c r="I411" s="4"/>
      <c r="J411" s="4"/>
      <c r="K411" s="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6">
        <v>411.0</v>
      </c>
      <c r="B412" s="47"/>
      <c r="C412" s="47"/>
      <c r="D412" s="47"/>
      <c r="E412" s="47"/>
      <c r="F412" s="9"/>
      <c r="G412" s="8"/>
      <c r="H412" s="8"/>
      <c r="I412" s="4"/>
      <c r="J412" s="4"/>
      <c r="K412" s="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6">
        <v>412.0</v>
      </c>
      <c r="B413" s="47"/>
      <c r="C413" s="47"/>
      <c r="D413" s="47"/>
      <c r="E413" s="47"/>
      <c r="F413" s="9"/>
      <c r="G413" s="8"/>
      <c r="H413" s="8"/>
      <c r="I413" s="4"/>
      <c r="J413" s="4"/>
      <c r="K413" s="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6">
        <v>413.0</v>
      </c>
      <c r="B414" s="47"/>
      <c r="C414" s="47"/>
      <c r="D414" s="47"/>
      <c r="E414" s="47"/>
      <c r="F414" s="9"/>
      <c r="G414" s="8"/>
      <c r="H414" s="8"/>
      <c r="I414" s="4"/>
      <c r="J414" s="4"/>
      <c r="K414" s="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6">
        <v>414.0</v>
      </c>
      <c r="B415" s="47"/>
      <c r="C415" s="47"/>
      <c r="D415" s="47"/>
      <c r="E415" s="47"/>
      <c r="F415" s="9"/>
      <c r="G415" s="8"/>
      <c r="H415" s="8"/>
      <c r="I415" s="4"/>
      <c r="J415" s="4"/>
      <c r="K415" s="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6">
        <v>415.0</v>
      </c>
      <c r="B416" s="47"/>
      <c r="C416" s="47"/>
      <c r="D416" s="47"/>
      <c r="E416" s="47"/>
      <c r="F416" s="9"/>
      <c r="G416" s="8"/>
      <c r="H416" s="8"/>
      <c r="I416" s="4"/>
      <c r="J416" s="4"/>
      <c r="K416" s="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6">
        <v>416.0</v>
      </c>
      <c r="B417" s="47"/>
      <c r="C417" s="47"/>
      <c r="D417" s="47"/>
      <c r="E417" s="47"/>
      <c r="F417" s="9"/>
      <c r="G417" s="8"/>
      <c r="H417" s="8"/>
      <c r="I417" s="4"/>
      <c r="J417" s="4"/>
      <c r="K417" s="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6">
        <v>417.0</v>
      </c>
      <c r="B418" s="47"/>
      <c r="C418" s="47"/>
      <c r="D418" s="47"/>
      <c r="E418" s="47"/>
      <c r="F418" s="9"/>
      <c r="G418" s="8"/>
      <c r="H418" s="8"/>
      <c r="I418" s="4"/>
      <c r="J418" s="4"/>
      <c r="K418" s="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6">
        <v>418.0</v>
      </c>
      <c r="B419" s="47"/>
      <c r="C419" s="47"/>
      <c r="D419" s="47"/>
      <c r="E419" s="47"/>
      <c r="F419" s="9"/>
      <c r="G419" s="8"/>
      <c r="H419" s="8"/>
      <c r="I419" s="4"/>
      <c r="J419" s="4"/>
      <c r="K419" s="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6">
        <v>419.0</v>
      </c>
      <c r="B420" s="47"/>
      <c r="C420" s="47"/>
      <c r="D420" s="47"/>
      <c r="E420" s="47"/>
      <c r="F420" s="9"/>
      <c r="G420" s="8"/>
      <c r="H420" s="8"/>
      <c r="I420" s="4"/>
      <c r="J420" s="4"/>
      <c r="K420" s="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6">
        <v>420.0</v>
      </c>
      <c r="B421" s="47"/>
      <c r="C421" s="47"/>
      <c r="D421" s="47"/>
      <c r="E421" s="47"/>
      <c r="F421" s="9"/>
      <c r="G421" s="8"/>
      <c r="H421" s="8"/>
      <c r="I421" s="4"/>
      <c r="J421" s="4"/>
      <c r="K421" s="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6">
        <v>421.0</v>
      </c>
      <c r="B422" s="47"/>
      <c r="C422" s="47"/>
      <c r="D422" s="47"/>
      <c r="E422" s="47"/>
      <c r="F422" s="9"/>
      <c r="G422" s="8"/>
      <c r="H422" s="8"/>
      <c r="I422" s="4"/>
      <c r="J422" s="4"/>
      <c r="K422" s="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6">
        <v>422.0</v>
      </c>
      <c r="B423" s="47"/>
      <c r="C423" s="47"/>
      <c r="D423" s="47"/>
      <c r="E423" s="47"/>
      <c r="F423" s="9"/>
      <c r="G423" s="8"/>
      <c r="H423" s="47"/>
      <c r="I423" s="4"/>
      <c r="J423" s="4"/>
      <c r="K423" s="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6">
        <v>423.0</v>
      </c>
      <c r="B424" s="47"/>
      <c r="C424" s="47"/>
      <c r="D424" s="47"/>
      <c r="E424" s="47"/>
      <c r="F424" s="9"/>
      <c r="G424" s="8"/>
      <c r="H424" s="47"/>
      <c r="I424" s="4"/>
      <c r="J424" s="4"/>
      <c r="K424" s="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6">
        <v>424.0</v>
      </c>
      <c r="B425" s="47"/>
      <c r="C425" s="47"/>
      <c r="D425" s="47"/>
      <c r="E425" s="47"/>
      <c r="F425" s="9"/>
      <c r="G425" s="8"/>
      <c r="H425" s="47"/>
      <c r="I425" s="4"/>
      <c r="J425" s="4"/>
      <c r="K425" s="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6">
        <v>425.0</v>
      </c>
      <c r="B426" s="47"/>
      <c r="C426" s="47"/>
      <c r="D426" s="47"/>
      <c r="E426" s="47"/>
      <c r="F426" s="9"/>
      <c r="G426" s="8"/>
      <c r="H426" s="47"/>
      <c r="I426" s="4"/>
      <c r="J426" s="4"/>
      <c r="K426" s="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6">
        <v>426.0</v>
      </c>
      <c r="B427" s="47"/>
      <c r="C427" s="47"/>
      <c r="D427" s="47"/>
      <c r="E427" s="47"/>
      <c r="F427" s="9"/>
      <c r="G427" s="8"/>
      <c r="H427" s="47"/>
      <c r="I427" s="4"/>
      <c r="J427" s="4"/>
      <c r="K427" s="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6">
        <v>427.0</v>
      </c>
      <c r="B428" s="47"/>
      <c r="C428" s="47"/>
      <c r="D428" s="47"/>
      <c r="E428" s="47"/>
      <c r="F428" s="9"/>
      <c r="G428" s="8"/>
      <c r="H428" s="47"/>
      <c r="I428" s="4"/>
      <c r="J428" s="4"/>
      <c r="K428" s="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6">
        <v>428.0</v>
      </c>
      <c r="B429" s="47"/>
      <c r="C429" s="47"/>
      <c r="D429" s="47"/>
      <c r="E429" s="47"/>
      <c r="F429" s="9"/>
      <c r="G429" s="8"/>
      <c r="H429" s="47"/>
      <c r="I429" s="4"/>
      <c r="J429" s="4"/>
      <c r="K429" s="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6">
        <v>429.0</v>
      </c>
      <c r="B430" s="47"/>
      <c r="C430" s="47"/>
      <c r="D430" s="47"/>
      <c r="E430" s="47"/>
      <c r="F430" s="9"/>
      <c r="G430" s="8"/>
      <c r="H430" s="47"/>
      <c r="I430" s="4"/>
      <c r="J430" s="4"/>
      <c r="K430" s="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6">
        <v>430.0</v>
      </c>
      <c r="B431" s="47"/>
      <c r="C431" s="47"/>
      <c r="D431" s="47"/>
      <c r="E431" s="47"/>
      <c r="F431" s="9"/>
      <c r="G431" s="8"/>
      <c r="H431" s="47"/>
      <c r="I431" s="4"/>
      <c r="J431" s="4"/>
      <c r="K431" s="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6">
        <v>431.0</v>
      </c>
      <c r="B432" s="47"/>
      <c r="C432" s="47"/>
      <c r="D432" s="47"/>
      <c r="E432" s="47"/>
      <c r="F432" s="9"/>
      <c r="G432" s="8"/>
      <c r="H432" s="47"/>
      <c r="I432" s="4"/>
      <c r="J432" s="4"/>
      <c r="K432" s="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6">
        <v>432.0</v>
      </c>
      <c r="B433" s="47"/>
      <c r="C433" s="47"/>
      <c r="D433" s="47"/>
      <c r="E433" s="47"/>
      <c r="F433" s="9"/>
      <c r="G433" s="8"/>
      <c r="H433" s="47"/>
      <c r="I433" s="4"/>
      <c r="J433" s="4"/>
      <c r="K433" s="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6">
        <v>433.0</v>
      </c>
      <c r="B434" s="47"/>
      <c r="C434" s="47"/>
      <c r="D434" s="47"/>
      <c r="E434" s="47"/>
      <c r="F434" s="9"/>
      <c r="G434" s="8"/>
      <c r="H434" s="47"/>
      <c r="I434" s="4"/>
      <c r="J434" s="4"/>
      <c r="K434" s="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6">
        <v>434.0</v>
      </c>
      <c r="B435" s="47"/>
      <c r="C435" s="47"/>
      <c r="D435" s="47"/>
      <c r="E435" s="47"/>
      <c r="F435" s="9"/>
      <c r="G435" s="8"/>
      <c r="H435" s="47"/>
      <c r="I435" s="4"/>
      <c r="J435" s="4"/>
      <c r="K435" s="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6">
        <v>435.0</v>
      </c>
      <c r="B436" s="47"/>
      <c r="C436" s="47"/>
      <c r="D436" s="47"/>
      <c r="E436" s="47"/>
      <c r="F436" s="9"/>
      <c r="G436" s="8"/>
      <c r="H436" s="47"/>
      <c r="I436" s="4"/>
      <c r="J436" s="4"/>
      <c r="K436" s="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6">
        <v>436.0</v>
      </c>
      <c r="B437" s="47"/>
      <c r="C437" s="47"/>
      <c r="D437" s="47"/>
      <c r="E437" s="47"/>
      <c r="F437" s="9"/>
      <c r="G437" s="8"/>
      <c r="H437" s="47"/>
      <c r="I437" s="4"/>
      <c r="J437" s="4"/>
      <c r="K437" s="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6">
        <v>437.0</v>
      </c>
      <c r="B438" s="47"/>
      <c r="C438" s="47"/>
      <c r="D438" s="47"/>
      <c r="E438" s="47"/>
      <c r="F438" s="9"/>
      <c r="G438" s="8"/>
      <c r="H438" s="47"/>
      <c r="I438" s="4"/>
      <c r="J438" s="4"/>
      <c r="K438" s="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6">
        <v>438.0</v>
      </c>
      <c r="B439" s="47"/>
      <c r="C439" s="47"/>
      <c r="D439" s="47"/>
      <c r="E439" s="47"/>
      <c r="F439" s="9"/>
      <c r="G439" s="8"/>
      <c r="H439" s="47"/>
      <c r="I439" s="4"/>
      <c r="J439" s="4"/>
      <c r="K439" s="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6">
        <v>439.0</v>
      </c>
      <c r="B440" s="47"/>
      <c r="C440" s="47"/>
      <c r="D440" s="47"/>
      <c r="E440" s="47"/>
      <c r="F440" s="9"/>
      <c r="G440" s="8"/>
      <c r="H440" s="47"/>
      <c r="I440" s="4"/>
      <c r="J440" s="4"/>
      <c r="K440" s="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6">
        <v>440.0</v>
      </c>
      <c r="B441" s="47"/>
      <c r="C441" s="47"/>
      <c r="D441" s="47"/>
      <c r="E441" s="47"/>
      <c r="F441" s="9"/>
      <c r="G441" s="8"/>
      <c r="H441" s="47"/>
      <c r="I441" s="4"/>
      <c r="J441" s="4"/>
      <c r="K441" s="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6">
        <v>441.0</v>
      </c>
      <c r="B442" s="47"/>
      <c r="C442" s="47"/>
      <c r="D442" s="47"/>
      <c r="E442" s="47"/>
      <c r="F442" s="9"/>
      <c r="G442" s="8"/>
      <c r="H442" s="47"/>
      <c r="I442" s="4"/>
      <c r="J442" s="4"/>
      <c r="K442" s="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6">
        <v>442.0</v>
      </c>
      <c r="B443" s="47"/>
      <c r="C443" s="47"/>
      <c r="D443" s="47"/>
      <c r="E443" s="47"/>
      <c r="F443" s="9"/>
      <c r="G443" s="8"/>
      <c r="H443" s="47"/>
      <c r="I443" s="4"/>
      <c r="J443" s="4"/>
      <c r="K443" s="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6">
        <v>443.0</v>
      </c>
      <c r="B444" s="47"/>
      <c r="C444" s="47"/>
      <c r="D444" s="47"/>
      <c r="E444" s="47"/>
      <c r="F444" s="9"/>
      <c r="G444" s="8"/>
      <c r="H444" s="47"/>
      <c r="I444" s="4"/>
      <c r="J444" s="4"/>
      <c r="K444" s="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6">
        <v>444.0</v>
      </c>
      <c r="B445" s="47"/>
      <c r="C445" s="47"/>
      <c r="D445" s="47"/>
      <c r="E445" s="47"/>
      <c r="F445" s="9"/>
      <c r="G445" s="8"/>
      <c r="H445" s="47"/>
      <c r="I445" s="4"/>
      <c r="J445" s="4"/>
      <c r="K445" s="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6">
        <v>445.0</v>
      </c>
      <c r="B446" s="47"/>
      <c r="C446" s="47"/>
      <c r="D446" s="47"/>
      <c r="E446" s="47"/>
      <c r="F446" s="9"/>
      <c r="G446" s="8"/>
      <c r="H446" s="47"/>
      <c r="I446" s="4"/>
      <c r="J446" s="4"/>
      <c r="K446" s="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6">
        <v>446.0</v>
      </c>
      <c r="B447" s="47"/>
      <c r="C447" s="47"/>
      <c r="D447" s="47"/>
      <c r="E447" s="47"/>
      <c r="F447" s="9"/>
      <c r="G447" s="8"/>
      <c r="H447" s="47"/>
      <c r="I447" s="4"/>
      <c r="J447" s="4"/>
      <c r="K447" s="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6">
        <v>447.0</v>
      </c>
      <c r="B448" s="47"/>
      <c r="C448" s="47"/>
      <c r="D448" s="47"/>
      <c r="E448" s="47"/>
      <c r="F448" s="9"/>
      <c r="G448" s="8"/>
      <c r="H448" s="47"/>
      <c r="I448" s="4"/>
      <c r="J448" s="4"/>
      <c r="K448" s="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6">
        <v>448.0</v>
      </c>
      <c r="B449" s="47"/>
      <c r="C449" s="47"/>
      <c r="D449" s="47"/>
      <c r="E449" s="47"/>
      <c r="F449" s="9"/>
      <c r="G449" s="8"/>
      <c r="H449" s="47"/>
      <c r="I449" s="4"/>
      <c r="J449" s="4"/>
      <c r="K449" s="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6">
        <v>449.0</v>
      </c>
      <c r="B450" s="47"/>
      <c r="C450" s="47"/>
      <c r="D450" s="47"/>
      <c r="E450" s="47"/>
      <c r="F450" s="9"/>
      <c r="G450" s="8"/>
      <c r="H450" s="47"/>
      <c r="I450" s="4"/>
      <c r="J450" s="4"/>
      <c r="K450" s="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6">
        <v>450.0</v>
      </c>
      <c r="B451" s="47"/>
      <c r="C451" s="47"/>
      <c r="D451" s="47"/>
      <c r="E451" s="47"/>
      <c r="F451" s="9"/>
      <c r="G451" s="8"/>
      <c r="H451" s="47"/>
      <c r="I451" s="4"/>
      <c r="J451" s="4"/>
      <c r="K451" s="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6">
        <v>451.0</v>
      </c>
      <c r="B452" s="47"/>
      <c r="C452" s="47"/>
      <c r="D452" s="47"/>
      <c r="E452" s="47"/>
      <c r="F452" s="9"/>
      <c r="G452" s="8"/>
      <c r="H452" s="47"/>
      <c r="I452" s="4"/>
      <c r="J452" s="4"/>
      <c r="K452" s="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6">
        <v>452.0</v>
      </c>
      <c r="B453" s="47"/>
      <c r="C453" s="47"/>
      <c r="D453" s="47"/>
      <c r="E453" s="47"/>
      <c r="F453" s="9"/>
      <c r="G453" s="8"/>
      <c r="H453" s="47"/>
      <c r="I453" s="4"/>
      <c r="J453" s="4"/>
      <c r="K453" s="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6">
        <v>453.0</v>
      </c>
      <c r="B454" s="47"/>
      <c r="C454" s="47"/>
      <c r="D454" s="47"/>
      <c r="E454" s="47"/>
      <c r="F454" s="9"/>
      <c r="G454" s="8"/>
      <c r="H454" s="47"/>
      <c r="I454" s="4"/>
      <c r="J454" s="4"/>
      <c r="K454" s="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6">
        <v>454.0</v>
      </c>
      <c r="B455" s="47"/>
      <c r="C455" s="47"/>
      <c r="D455" s="47"/>
      <c r="E455" s="47"/>
      <c r="F455" s="9"/>
      <c r="G455" s="8"/>
      <c r="H455" s="47"/>
      <c r="I455" s="4"/>
      <c r="J455" s="4"/>
      <c r="K455" s="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6">
        <v>455.0</v>
      </c>
      <c r="B456" s="47"/>
      <c r="C456" s="47"/>
      <c r="D456" s="47"/>
      <c r="E456" s="47"/>
      <c r="F456" s="9"/>
      <c r="G456" s="8"/>
      <c r="H456" s="47"/>
      <c r="I456" s="4"/>
      <c r="J456" s="4"/>
      <c r="K456" s="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6">
        <v>456.0</v>
      </c>
      <c r="B457" s="47"/>
      <c r="C457" s="47"/>
      <c r="D457" s="47"/>
      <c r="E457" s="47"/>
      <c r="F457" s="9"/>
      <c r="G457" s="8"/>
      <c r="H457" s="47"/>
      <c r="I457" s="4"/>
      <c r="J457" s="4"/>
      <c r="K457" s="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6">
        <v>457.0</v>
      </c>
      <c r="B458" s="47"/>
      <c r="C458" s="47"/>
      <c r="D458" s="47"/>
      <c r="E458" s="47"/>
      <c r="F458" s="9"/>
      <c r="G458" s="8"/>
      <c r="H458" s="47"/>
      <c r="I458" s="4"/>
      <c r="J458" s="4"/>
      <c r="K458" s="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6">
        <v>458.0</v>
      </c>
      <c r="B459" s="47"/>
      <c r="C459" s="47"/>
      <c r="D459" s="47"/>
      <c r="E459" s="47"/>
      <c r="F459" s="9"/>
      <c r="G459" s="8"/>
      <c r="H459" s="47"/>
      <c r="I459" s="4"/>
      <c r="J459" s="4"/>
      <c r="K459" s="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6">
        <v>459.0</v>
      </c>
      <c r="B460" s="47"/>
      <c r="C460" s="47"/>
      <c r="D460" s="47"/>
      <c r="E460" s="47"/>
      <c r="F460" s="9"/>
      <c r="G460" s="8"/>
      <c r="H460" s="47"/>
      <c r="I460" s="4"/>
      <c r="J460" s="4"/>
      <c r="K460" s="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6">
        <v>460.0</v>
      </c>
      <c r="B461" s="47"/>
      <c r="C461" s="47"/>
      <c r="D461" s="47"/>
      <c r="E461" s="47"/>
      <c r="F461" s="9"/>
      <c r="G461" s="8"/>
      <c r="H461" s="47"/>
      <c r="I461" s="4"/>
      <c r="J461" s="4"/>
      <c r="K461" s="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6">
        <v>461.0</v>
      </c>
      <c r="B462" s="47"/>
      <c r="C462" s="47"/>
      <c r="D462" s="47"/>
      <c r="E462" s="47"/>
      <c r="F462" s="9"/>
      <c r="G462" s="8"/>
      <c r="H462" s="47"/>
      <c r="I462" s="4"/>
      <c r="J462" s="4"/>
      <c r="K462" s="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6">
        <v>462.0</v>
      </c>
      <c r="B463" s="47"/>
      <c r="C463" s="47"/>
      <c r="D463" s="47"/>
      <c r="E463" s="47"/>
      <c r="F463" s="9"/>
      <c r="G463" s="8"/>
      <c r="H463" s="47"/>
      <c r="I463" s="4"/>
      <c r="J463" s="4"/>
      <c r="K463" s="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6">
        <v>463.0</v>
      </c>
      <c r="B464" s="47"/>
      <c r="C464" s="47"/>
      <c r="D464" s="47"/>
      <c r="E464" s="47"/>
      <c r="F464" s="9"/>
      <c r="G464" s="8"/>
      <c r="H464" s="47"/>
      <c r="I464" s="4"/>
      <c r="J464" s="4"/>
      <c r="K464" s="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6">
        <v>464.0</v>
      </c>
      <c r="B465" s="47"/>
      <c r="C465" s="47"/>
      <c r="D465" s="47"/>
      <c r="E465" s="47"/>
      <c r="F465" s="9"/>
      <c r="G465" s="8"/>
      <c r="H465" s="47"/>
      <c r="I465" s="4"/>
      <c r="J465" s="4"/>
      <c r="K465" s="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6">
        <v>465.0</v>
      </c>
      <c r="B466" s="47"/>
      <c r="C466" s="47"/>
      <c r="D466" s="47"/>
      <c r="E466" s="47"/>
      <c r="F466" s="9"/>
      <c r="G466" s="8"/>
      <c r="H466" s="47"/>
      <c r="I466" s="4"/>
      <c r="J466" s="4"/>
      <c r="K466" s="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6">
        <v>466.0</v>
      </c>
      <c r="B467" s="47"/>
      <c r="C467" s="47"/>
      <c r="D467" s="47"/>
      <c r="E467" s="47"/>
      <c r="F467" s="9"/>
      <c r="G467" s="8"/>
      <c r="H467" s="47"/>
      <c r="I467" s="4"/>
      <c r="J467" s="4"/>
      <c r="K467" s="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6">
        <v>467.0</v>
      </c>
      <c r="B468" s="47"/>
      <c r="C468" s="47"/>
      <c r="D468" s="47"/>
      <c r="E468" s="47"/>
      <c r="F468" s="9"/>
      <c r="G468" s="8"/>
      <c r="H468" s="47"/>
      <c r="I468" s="4"/>
      <c r="J468" s="4"/>
      <c r="K468" s="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6">
        <v>468.0</v>
      </c>
      <c r="B469" s="47"/>
      <c r="C469" s="47"/>
      <c r="D469" s="47"/>
      <c r="E469" s="47"/>
      <c r="F469" s="9"/>
      <c r="G469" s="8"/>
      <c r="H469" s="47"/>
      <c r="I469" s="4"/>
      <c r="J469" s="4"/>
      <c r="K469" s="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6">
        <v>469.0</v>
      </c>
      <c r="B470" s="47"/>
      <c r="C470" s="47"/>
      <c r="D470" s="47"/>
      <c r="E470" s="47"/>
      <c r="F470" s="9"/>
      <c r="G470" s="8"/>
      <c r="H470" s="47"/>
      <c r="I470" s="4"/>
      <c r="J470" s="4"/>
      <c r="K470" s="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6">
        <v>470.0</v>
      </c>
      <c r="B471" s="47"/>
      <c r="C471" s="47"/>
      <c r="D471" s="47"/>
      <c r="E471" s="47"/>
      <c r="F471" s="9"/>
      <c r="G471" s="8"/>
      <c r="H471" s="47"/>
      <c r="I471" s="4"/>
      <c r="J471" s="4"/>
      <c r="K471" s="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6">
        <v>471.0</v>
      </c>
      <c r="B472" s="47"/>
      <c r="C472" s="47"/>
      <c r="D472" s="47"/>
      <c r="E472" s="47"/>
      <c r="F472" s="9"/>
      <c r="G472" s="8"/>
      <c r="H472" s="47"/>
      <c r="I472" s="4"/>
      <c r="J472" s="4"/>
      <c r="K472" s="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6">
        <v>472.0</v>
      </c>
      <c r="B473" s="47"/>
      <c r="C473" s="47"/>
      <c r="D473" s="47"/>
      <c r="E473" s="47"/>
      <c r="F473" s="9"/>
      <c r="G473" s="8"/>
      <c r="H473" s="47"/>
      <c r="I473" s="4"/>
      <c r="J473" s="4"/>
      <c r="K473" s="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6">
        <v>473.0</v>
      </c>
      <c r="B474" s="47"/>
      <c r="C474" s="47"/>
      <c r="D474" s="47"/>
      <c r="E474" s="47"/>
      <c r="F474" s="9"/>
      <c r="G474" s="8"/>
      <c r="H474" s="47"/>
      <c r="I474" s="4"/>
      <c r="J474" s="4"/>
      <c r="K474" s="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6">
        <v>474.0</v>
      </c>
      <c r="B475" s="47"/>
      <c r="C475" s="47"/>
      <c r="D475" s="47"/>
      <c r="E475" s="47"/>
      <c r="F475" s="9"/>
      <c r="G475" s="8"/>
      <c r="H475" s="47"/>
      <c r="I475" s="4"/>
      <c r="J475" s="4"/>
      <c r="K475" s="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6">
        <v>475.0</v>
      </c>
      <c r="B476" s="47"/>
      <c r="C476" s="47"/>
      <c r="D476" s="47"/>
      <c r="E476" s="47"/>
      <c r="F476" s="9"/>
      <c r="G476" s="8"/>
      <c r="H476" s="47"/>
      <c r="I476" s="4"/>
      <c r="J476" s="4"/>
      <c r="K476" s="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6">
        <v>476.0</v>
      </c>
      <c r="B477" s="47"/>
      <c r="C477" s="47"/>
      <c r="D477" s="47"/>
      <c r="E477" s="47"/>
      <c r="F477" s="9"/>
      <c r="G477" s="8"/>
      <c r="H477" s="47"/>
      <c r="I477" s="4"/>
      <c r="J477" s="4"/>
      <c r="K477" s="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6">
        <v>477.0</v>
      </c>
      <c r="B478" s="47"/>
      <c r="C478" s="47"/>
      <c r="D478" s="47"/>
      <c r="E478" s="47"/>
      <c r="F478" s="9"/>
      <c r="G478" s="8"/>
      <c r="H478" s="47"/>
      <c r="I478" s="4"/>
      <c r="J478" s="4"/>
      <c r="K478" s="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6">
        <v>478.0</v>
      </c>
      <c r="B479" s="47"/>
      <c r="C479" s="47"/>
      <c r="D479" s="47"/>
      <c r="E479" s="47"/>
      <c r="F479" s="9"/>
      <c r="G479" s="8"/>
      <c r="H479" s="47"/>
      <c r="I479" s="4"/>
      <c r="J479" s="4"/>
      <c r="K479" s="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6">
        <v>479.0</v>
      </c>
      <c r="B480" s="47"/>
      <c r="C480" s="47"/>
      <c r="D480" s="47"/>
      <c r="E480" s="47"/>
      <c r="F480" s="9"/>
      <c r="G480" s="8"/>
      <c r="H480" s="47"/>
      <c r="I480" s="4"/>
      <c r="J480" s="4"/>
      <c r="K480" s="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6">
        <v>480.0</v>
      </c>
      <c r="B481" s="47"/>
      <c r="C481" s="47"/>
      <c r="D481" s="47"/>
      <c r="E481" s="47"/>
      <c r="F481" s="9"/>
      <c r="G481" s="8"/>
      <c r="H481" s="47"/>
      <c r="I481" s="4"/>
      <c r="J481" s="4"/>
      <c r="K481" s="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6">
        <v>481.0</v>
      </c>
      <c r="B482" s="47"/>
      <c r="C482" s="47"/>
      <c r="D482" s="47"/>
      <c r="E482" s="47"/>
      <c r="F482" s="9"/>
      <c r="G482" s="8"/>
      <c r="H482" s="47"/>
      <c r="I482" s="4"/>
      <c r="J482" s="4"/>
      <c r="K482" s="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6">
        <v>482.0</v>
      </c>
      <c r="B483" s="47"/>
      <c r="C483" s="47"/>
      <c r="D483" s="47"/>
      <c r="E483" s="47"/>
      <c r="F483" s="9"/>
      <c r="G483" s="8"/>
      <c r="H483" s="47"/>
      <c r="I483" s="4"/>
      <c r="J483" s="4"/>
      <c r="K483" s="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6">
        <v>483.0</v>
      </c>
      <c r="B484" s="47"/>
      <c r="C484" s="47"/>
      <c r="D484" s="47"/>
      <c r="E484" s="47"/>
      <c r="F484" s="9"/>
      <c r="G484" s="8"/>
      <c r="H484" s="47"/>
      <c r="I484" s="4"/>
      <c r="J484" s="4"/>
      <c r="K484" s="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6">
        <v>484.0</v>
      </c>
      <c r="B485" s="47"/>
      <c r="C485" s="47"/>
      <c r="D485" s="47"/>
      <c r="E485" s="47"/>
      <c r="F485" s="9"/>
      <c r="G485" s="8"/>
      <c r="H485" s="47"/>
      <c r="I485" s="4"/>
      <c r="J485" s="4"/>
      <c r="K485" s="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6">
        <v>485.0</v>
      </c>
      <c r="B486" s="47"/>
      <c r="C486" s="47"/>
      <c r="D486" s="47"/>
      <c r="E486" s="47"/>
      <c r="F486" s="9"/>
      <c r="G486" s="8"/>
      <c r="H486" s="47"/>
      <c r="I486" s="4"/>
      <c r="J486" s="4"/>
      <c r="K486" s="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6">
        <v>486.0</v>
      </c>
      <c r="B487" s="47"/>
      <c r="C487" s="47"/>
      <c r="D487" s="47"/>
      <c r="E487" s="47"/>
      <c r="F487" s="9"/>
      <c r="G487" s="8"/>
      <c r="H487" s="47"/>
      <c r="I487" s="4"/>
      <c r="J487" s="4"/>
      <c r="K487" s="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6">
        <v>487.0</v>
      </c>
      <c r="B488" s="47"/>
      <c r="C488" s="47"/>
      <c r="D488" s="47"/>
      <c r="E488" s="47"/>
      <c r="F488" s="9"/>
      <c r="G488" s="8"/>
      <c r="H488" s="47"/>
      <c r="I488" s="4"/>
      <c r="J488" s="4"/>
      <c r="K488" s="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6">
        <v>488.0</v>
      </c>
      <c r="B489" s="47"/>
      <c r="C489" s="47"/>
      <c r="D489" s="47"/>
      <c r="E489" s="47"/>
      <c r="F489" s="9"/>
      <c r="G489" s="8"/>
      <c r="H489" s="47"/>
      <c r="I489" s="4"/>
      <c r="J489" s="4"/>
      <c r="K489" s="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6">
        <v>489.0</v>
      </c>
      <c r="B490" s="47"/>
      <c r="C490" s="47"/>
      <c r="D490" s="47"/>
      <c r="E490" s="47"/>
      <c r="F490" s="9"/>
      <c r="G490" s="8"/>
      <c r="H490" s="47"/>
      <c r="I490" s="4"/>
      <c r="J490" s="4"/>
      <c r="K490" s="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6">
        <v>490.0</v>
      </c>
      <c r="B491" s="47"/>
      <c r="C491" s="47"/>
      <c r="D491" s="47"/>
      <c r="E491" s="47"/>
      <c r="F491" s="9"/>
      <c r="G491" s="8"/>
      <c r="H491" s="47"/>
      <c r="I491" s="4"/>
      <c r="J491" s="4"/>
      <c r="K491" s="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6">
        <v>491.0</v>
      </c>
      <c r="B492" s="47"/>
      <c r="C492" s="47"/>
      <c r="D492" s="47"/>
      <c r="E492" s="47"/>
      <c r="F492" s="9"/>
      <c r="G492" s="8"/>
      <c r="H492" s="47"/>
      <c r="I492" s="4"/>
      <c r="J492" s="4"/>
      <c r="K492" s="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6">
        <v>492.0</v>
      </c>
      <c r="B493" s="47"/>
      <c r="C493" s="47"/>
      <c r="D493" s="47"/>
      <c r="E493" s="47"/>
      <c r="F493" s="9"/>
      <c r="G493" s="8"/>
      <c r="H493" s="47"/>
      <c r="I493" s="4"/>
      <c r="J493" s="4"/>
      <c r="K493" s="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6">
        <v>493.0</v>
      </c>
      <c r="B494" s="47"/>
      <c r="C494" s="47"/>
      <c r="D494" s="47"/>
      <c r="E494" s="47"/>
      <c r="F494" s="9"/>
      <c r="G494" s="8"/>
      <c r="H494" s="47"/>
      <c r="I494" s="4"/>
      <c r="J494" s="4"/>
      <c r="K494" s="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6">
        <v>494.0</v>
      </c>
      <c r="B495" s="47"/>
      <c r="C495" s="47"/>
      <c r="D495" s="47"/>
      <c r="E495" s="47"/>
      <c r="F495" s="9"/>
      <c r="G495" s="8"/>
      <c r="H495" s="47"/>
      <c r="I495" s="4"/>
      <c r="J495" s="4"/>
      <c r="K495" s="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6">
        <v>495.0</v>
      </c>
      <c r="B496" s="47"/>
      <c r="C496" s="47"/>
      <c r="D496" s="47"/>
      <c r="E496" s="47"/>
      <c r="F496" s="9"/>
      <c r="G496" s="8"/>
      <c r="H496" s="47"/>
      <c r="I496" s="4"/>
      <c r="J496" s="4"/>
      <c r="K496" s="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6">
        <v>496.0</v>
      </c>
      <c r="B497" s="47"/>
      <c r="C497" s="47"/>
      <c r="D497" s="47"/>
      <c r="E497" s="47"/>
      <c r="F497" s="9"/>
      <c r="G497" s="8"/>
      <c r="H497" s="47"/>
      <c r="I497" s="4"/>
      <c r="J497" s="4"/>
      <c r="K497" s="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6">
        <v>497.0</v>
      </c>
      <c r="B498" s="47"/>
      <c r="C498" s="47"/>
      <c r="D498" s="47"/>
      <c r="E498" s="47"/>
      <c r="F498" s="9"/>
      <c r="G498" s="8"/>
      <c r="H498" s="47"/>
      <c r="I498" s="4"/>
      <c r="J498" s="4"/>
      <c r="K498" s="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6">
        <v>498.0</v>
      </c>
      <c r="B499" s="47"/>
      <c r="C499" s="47"/>
      <c r="D499" s="47"/>
      <c r="E499" s="47"/>
      <c r="F499" s="9"/>
      <c r="G499" s="8"/>
      <c r="H499" s="47"/>
      <c r="I499" s="4"/>
      <c r="J499" s="4"/>
      <c r="K499" s="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6">
        <v>499.0</v>
      </c>
      <c r="B500" s="47"/>
      <c r="C500" s="47"/>
      <c r="D500" s="47"/>
      <c r="E500" s="47"/>
      <c r="F500" s="9"/>
      <c r="G500" s="8"/>
      <c r="H500" s="47"/>
      <c r="I500" s="4"/>
      <c r="J500" s="4"/>
      <c r="K500" s="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6">
        <v>500.0</v>
      </c>
      <c r="B501" s="47"/>
      <c r="C501" s="47"/>
      <c r="D501" s="47"/>
      <c r="E501" s="47"/>
      <c r="F501" s="9"/>
      <c r="G501" s="8"/>
      <c r="H501" s="47"/>
      <c r="I501" s="4"/>
      <c r="J501" s="4"/>
      <c r="K501" s="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6"/>
      <c r="B502" s="47"/>
      <c r="C502" s="47"/>
      <c r="D502" s="47"/>
      <c r="E502" s="47"/>
      <c r="F502" s="9"/>
      <c r="G502" s="8"/>
      <c r="H502" s="47"/>
      <c r="I502" s="4"/>
      <c r="J502" s="4"/>
      <c r="K502" s="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6"/>
      <c r="B503" s="47"/>
      <c r="C503" s="47"/>
      <c r="D503" s="47"/>
      <c r="E503" s="47"/>
      <c r="F503" s="9"/>
      <c r="G503" s="8"/>
      <c r="H503" s="47"/>
      <c r="I503" s="4"/>
      <c r="J503" s="4"/>
      <c r="K503" s="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7"/>
      <c r="B504" s="47"/>
      <c r="C504" s="47"/>
      <c r="D504" s="47"/>
      <c r="E504" s="47"/>
      <c r="F504" s="9"/>
      <c r="G504" s="8"/>
      <c r="H504" s="47"/>
      <c r="I504" s="4"/>
      <c r="J504" s="4"/>
      <c r="K504" s="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7"/>
      <c r="B505" s="47"/>
      <c r="C505" s="47"/>
      <c r="D505" s="47"/>
      <c r="E505" s="47"/>
      <c r="F505" s="9"/>
      <c r="G505" s="8"/>
      <c r="H505" s="47"/>
      <c r="I505" s="4"/>
      <c r="J505" s="4"/>
      <c r="K505" s="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7"/>
      <c r="B506" s="47"/>
      <c r="C506" s="47"/>
      <c r="D506" s="47"/>
      <c r="E506" s="47"/>
      <c r="F506" s="9"/>
      <c r="G506" s="8"/>
      <c r="H506" s="47"/>
      <c r="I506" s="4"/>
      <c r="J506" s="4"/>
      <c r="K506" s="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7"/>
      <c r="B507" s="47"/>
      <c r="C507" s="47"/>
      <c r="D507" s="47"/>
      <c r="E507" s="47"/>
      <c r="F507" s="9"/>
      <c r="G507" s="8"/>
      <c r="H507" s="47"/>
      <c r="I507" s="4"/>
      <c r="J507" s="4"/>
      <c r="K507" s="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7"/>
      <c r="B508" s="47"/>
      <c r="C508" s="47"/>
      <c r="D508" s="47"/>
      <c r="E508" s="47"/>
      <c r="F508" s="9"/>
      <c r="G508" s="8"/>
      <c r="H508" s="47"/>
      <c r="I508" s="4"/>
      <c r="J508" s="4"/>
      <c r="K508" s="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7"/>
      <c r="B509" s="47"/>
      <c r="C509" s="47"/>
      <c r="D509" s="47"/>
      <c r="E509" s="47"/>
      <c r="F509" s="9"/>
      <c r="G509" s="8"/>
      <c r="H509" s="47"/>
      <c r="I509" s="4"/>
      <c r="J509" s="4"/>
      <c r="K509" s="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7"/>
      <c r="B510" s="47"/>
      <c r="C510" s="47"/>
      <c r="D510" s="47"/>
      <c r="E510" s="47"/>
      <c r="F510" s="9"/>
      <c r="G510" s="8"/>
      <c r="H510" s="47"/>
      <c r="I510" s="4"/>
      <c r="J510" s="4"/>
      <c r="K510" s="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7"/>
      <c r="B511" s="47"/>
      <c r="C511" s="47"/>
      <c r="D511" s="47"/>
      <c r="E511" s="47"/>
      <c r="F511" s="9"/>
      <c r="G511" s="8"/>
      <c r="H511" s="47"/>
      <c r="I511" s="4"/>
      <c r="J511" s="4"/>
      <c r="K511" s="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7"/>
      <c r="B512" s="47"/>
      <c r="C512" s="47"/>
      <c r="D512" s="47"/>
      <c r="E512" s="47"/>
      <c r="F512" s="9"/>
      <c r="G512" s="8"/>
      <c r="H512" s="47"/>
      <c r="I512" s="4"/>
      <c r="J512" s="4"/>
      <c r="K512" s="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7"/>
      <c r="B513" s="47"/>
      <c r="C513" s="47"/>
      <c r="D513" s="47"/>
      <c r="E513" s="47"/>
      <c r="F513" s="9"/>
      <c r="G513" s="8"/>
      <c r="H513" s="47"/>
      <c r="I513" s="4"/>
      <c r="J513" s="4"/>
      <c r="K513" s="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7"/>
      <c r="B514" s="47"/>
      <c r="C514" s="47"/>
      <c r="D514" s="47"/>
      <c r="E514" s="47"/>
      <c r="F514" s="9"/>
      <c r="G514" s="8"/>
      <c r="H514" s="47"/>
      <c r="I514" s="4"/>
      <c r="J514" s="4"/>
      <c r="K514" s="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7"/>
      <c r="B515" s="47"/>
      <c r="C515" s="47"/>
      <c r="D515" s="47"/>
      <c r="E515" s="47"/>
      <c r="F515" s="9"/>
      <c r="G515" s="8"/>
      <c r="H515" s="47"/>
      <c r="I515" s="4"/>
      <c r="J515" s="4"/>
      <c r="K515" s="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7"/>
      <c r="B516" s="47"/>
      <c r="C516" s="47"/>
      <c r="D516" s="47"/>
      <c r="E516" s="47"/>
      <c r="F516" s="9"/>
      <c r="G516" s="8"/>
      <c r="H516" s="47"/>
      <c r="I516" s="4"/>
      <c r="J516" s="4"/>
      <c r="K516" s="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7"/>
      <c r="B517" s="47"/>
      <c r="C517" s="47"/>
      <c r="D517" s="47"/>
      <c r="E517" s="47"/>
      <c r="F517" s="9"/>
      <c r="G517" s="8"/>
      <c r="H517" s="47"/>
      <c r="I517" s="4"/>
      <c r="J517" s="4"/>
      <c r="K517" s="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7"/>
      <c r="B518" s="47"/>
      <c r="C518" s="47"/>
      <c r="D518" s="47"/>
      <c r="E518" s="47"/>
      <c r="F518" s="9"/>
      <c r="G518" s="8"/>
      <c r="H518" s="47"/>
      <c r="I518" s="4"/>
      <c r="J518" s="4"/>
      <c r="K518" s="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7"/>
      <c r="B519" s="47"/>
      <c r="C519" s="47"/>
      <c r="D519" s="47"/>
      <c r="E519" s="47"/>
      <c r="F519" s="9"/>
      <c r="G519" s="8"/>
      <c r="H519" s="47"/>
      <c r="I519" s="4"/>
      <c r="J519" s="4"/>
      <c r="K519" s="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7"/>
      <c r="B520" s="47"/>
      <c r="C520" s="47"/>
      <c r="D520" s="47"/>
      <c r="E520" s="47"/>
      <c r="F520" s="9"/>
      <c r="G520" s="8"/>
      <c r="H520" s="47"/>
      <c r="I520" s="4"/>
      <c r="J520" s="4"/>
      <c r="K520" s="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7"/>
      <c r="B521" s="47"/>
      <c r="C521" s="47"/>
      <c r="D521" s="47"/>
      <c r="E521" s="47"/>
      <c r="F521" s="9"/>
      <c r="G521" s="8"/>
      <c r="H521" s="47"/>
      <c r="I521" s="4"/>
      <c r="J521" s="4"/>
      <c r="K521" s="5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7"/>
      <c r="B522" s="47"/>
      <c r="C522" s="47"/>
      <c r="D522" s="47"/>
      <c r="E522" s="47"/>
      <c r="F522" s="9"/>
      <c r="G522" s="8"/>
      <c r="H522" s="47"/>
      <c r="I522" s="4"/>
      <c r="J522" s="4"/>
      <c r="K522" s="5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7"/>
      <c r="B523" s="47"/>
      <c r="C523" s="47"/>
      <c r="D523" s="47"/>
      <c r="E523" s="47"/>
      <c r="F523" s="9"/>
      <c r="G523" s="8"/>
      <c r="H523" s="47"/>
      <c r="I523" s="4"/>
      <c r="J523" s="4"/>
      <c r="K523" s="5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7"/>
      <c r="B524" s="47"/>
      <c r="C524" s="47"/>
      <c r="D524" s="47"/>
      <c r="E524" s="47"/>
      <c r="F524" s="9"/>
      <c r="G524" s="8"/>
      <c r="H524" s="47"/>
      <c r="I524" s="4"/>
      <c r="J524" s="4"/>
      <c r="K524" s="5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7"/>
      <c r="B525" s="47"/>
      <c r="C525" s="47"/>
      <c r="D525" s="47"/>
      <c r="E525" s="47"/>
      <c r="F525" s="9"/>
      <c r="G525" s="8"/>
      <c r="H525" s="47"/>
      <c r="I525" s="4"/>
      <c r="J525" s="4"/>
      <c r="K525" s="5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7"/>
      <c r="B526" s="47"/>
      <c r="C526" s="47"/>
      <c r="D526" s="47"/>
      <c r="E526" s="47"/>
      <c r="F526" s="9"/>
      <c r="G526" s="8"/>
      <c r="H526" s="47"/>
      <c r="I526" s="4"/>
      <c r="J526" s="4"/>
      <c r="K526" s="5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7"/>
      <c r="B527" s="47"/>
      <c r="C527" s="47"/>
      <c r="D527" s="47"/>
      <c r="E527" s="47"/>
      <c r="F527" s="9"/>
      <c r="G527" s="8"/>
      <c r="H527" s="47"/>
      <c r="I527" s="4"/>
      <c r="J527" s="4"/>
      <c r="K527" s="5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7"/>
      <c r="B528" s="47"/>
      <c r="C528" s="47"/>
      <c r="D528" s="47"/>
      <c r="E528" s="47"/>
      <c r="F528" s="9"/>
      <c r="G528" s="8"/>
      <c r="H528" s="47"/>
      <c r="I528" s="4"/>
      <c r="J528" s="4"/>
      <c r="K528" s="5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7"/>
      <c r="B529" s="47"/>
      <c r="C529" s="47"/>
      <c r="D529" s="47"/>
      <c r="E529" s="47"/>
      <c r="F529" s="9"/>
      <c r="G529" s="8"/>
      <c r="H529" s="47"/>
      <c r="I529" s="4"/>
      <c r="J529" s="4"/>
      <c r="K529" s="5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7"/>
      <c r="B530" s="47"/>
      <c r="C530" s="47"/>
      <c r="D530" s="47"/>
      <c r="E530" s="47"/>
      <c r="F530" s="9"/>
      <c r="G530" s="8"/>
      <c r="H530" s="47"/>
      <c r="I530" s="4"/>
      <c r="J530" s="4"/>
      <c r="K530" s="5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7"/>
      <c r="B531" s="47"/>
      <c r="C531" s="47"/>
      <c r="D531" s="47"/>
      <c r="E531" s="47"/>
      <c r="F531" s="9"/>
      <c r="G531" s="8"/>
      <c r="H531" s="47"/>
      <c r="I531" s="4"/>
      <c r="J531" s="4"/>
      <c r="K531" s="5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7"/>
      <c r="B532" s="47"/>
      <c r="C532" s="47"/>
      <c r="D532" s="47"/>
      <c r="E532" s="47"/>
      <c r="F532" s="9"/>
      <c r="G532" s="8"/>
      <c r="H532" s="47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7"/>
      <c r="B533" s="47"/>
      <c r="C533" s="47"/>
      <c r="D533" s="47"/>
      <c r="E533" s="47"/>
      <c r="F533" s="9"/>
      <c r="G533" s="8"/>
      <c r="H533" s="47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7"/>
      <c r="B534" s="47"/>
      <c r="C534" s="47"/>
      <c r="D534" s="47"/>
      <c r="E534" s="47"/>
      <c r="F534" s="9"/>
      <c r="G534" s="8"/>
      <c r="H534" s="47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7"/>
      <c r="B535" s="47"/>
      <c r="C535" s="47"/>
      <c r="D535" s="47"/>
      <c r="E535" s="47"/>
      <c r="F535" s="9"/>
      <c r="G535" s="8"/>
      <c r="H535" s="47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7"/>
      <c r="B536" s="47"/>
      <c r="C536" s="47"/>
      <c r="D536" s="47"/>
      <c r="E536" s="47"/>
      <c r="F536" s="9"/>
      <c r="G536" s="8"/>
      <c r="H536" s="47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7"/>
      <c r="B537" s="47"/>
      <c r="C537" s="47"/>
      <c r="D537" s="47"/>
      <c r="E537" s="47"/>
      <c r="F537" s="9"/>
      <c r="G537" s="8"/>
      <c r="H537" s="47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7"/>
      <c r="B538" s="47"/>
      <c r="C538" s="47"/>
      <c r="D538" s="47"/>
      <c r="E538" s="47"/>
      <c r="F538" s="9"/>
      <c r="G538" s="8"/>
      <c r="H538" s="47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7"/>
      <c r="B539" s="47"/>
      <c r="C539" s="47"/>
      <c r="D539" s="47"/>
      <c r="E539" s="47"/>
      <c r="F539" s="9"/>
      <c r="G539" s="8"/>
      <c r="H539" s="47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7"/>
      <c r="B540" s="47"/>
      <c r="C540" s="47"/>
      <c r="D540" s="47"/>
      <c r="E540" s="47"/>
      <c r="F540" s="9"/>
      <c r="G540" s="8"/>
      <c r="H540" s="47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7"/>
      <c r="B541" s="47"/>
      <c r="C541" s="47"/>
      <c r="D541" s="47"/>
      <c r="E541" s="47"/>
      <c r="F541" s="9"/>
      <c r="G541" s="8"/>
      <c r="H541" s="47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7"/>
      <c r="B542" s="47"/>
      <c r="C542" s="47"/>
      <c r="D542" s="47"/>
      <c r="E542" s="47"/>
      <c r="F542" s="9"/>
      <c r="G542" s="8"/>
      <c r="H542" s="47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7"/>
      <c r="B543" s="47"/>
      <c r="C543" s="47"/>
      <c r="D543" s="47"/>
      <c r="E543" s="47"/>
      <c r="F543" s="9"/>
      <c r="G543" s="8"/>
      <c r="H543" s="47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7"/>
      <c r="B544" s="47"/>
      <c r="C544" s="47"/>
      <c r="D544" s="47"/>
      <c r="E544" s="47"/>
      <c r="F544" s="9"/>
      <c r="G544" s="8"/>
      <c r="H544" s="47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7"/>
      <c r="B545" s="47"/>
      <c r="C545" s="47"/>
      <c r="D545" s="47"/>
      <c r="E545" s="47"/>
      <c r="F545" s="9"/>
      <c r="G545" s="8"/>
      <c r="H545" s="47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7"/>
      <c r="B546" s="47"/>
      <c r="C546" s="47"/>
      <c r="D546" s="47"/>
      <c r="E546" s="47"/>
      <c r="F546" s="9"/>
      <c r="G546" s="8"/>
      <c r="H546" s="47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7"/>
      <c r="B547" s="47"/>
      <c r="C547" s="47"/>
      <c r="D547" s="47"/>
      <c r="E547" s="47"/>
      <c r="F547" s="9"/>
      <c r="G547" s="8"/>
      <c r="H547" s="4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7"/>
      <c r="B548" s="47"/>
      <c r="C548" s="47"/>
      <c r="D548" s="47"/>
      <c r="E548" s="47"/>
      <c r="F548" s="9"/>
      <c r="G548" s="8"/>
      <c r="H548" s="47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7"/>
      <c r="B549" s="47"/>
      <c r="C549" s="47"/>
      <c r="D549" s="47"/>
      <c r="E549" s="47"/>
      <c r="F549" s="9"/>
      <c r="G549" s="8"/>
      <c r="H549" s="4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7"/>
      <c r="B550" s="47"/>
      <c r="C550" s="47"/>
      <c r="D550" s="47"/>
      <c r="E550" s="47"/>
      <c r="F550" s="9"/>
      <c r="G550" s="8"/>
      <c r="H550" s="47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7"/>
      <c r="B551" s="47"/>
      <c r="C551" s="47"/>
      <c r="D551" s="47"/>
      <c r="E551" s="47"/>
      <c r="F551" s="9"/>
      <c r="G551" s="8"/>
      <c r="H551" s="47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7"/>
      <c r="B552" s="47"/>
      <c r="C552" s="47"/>
      <c r="D552" s="47"/>
      <c r="E552" s="47"/>
      <c r="F552" s="9"/>
      <c r="G552" s="8"/>
      <c r="H552" s="47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7"/>
      <c r="B553" s="47"/>
      <c r="C553" s="47"/>
      <c r="D553" s="47"/>
      <c r="E553" s="47"/>
      <c r="F553" s="9"/>
      <c r="G553" s="8"/>
      <c r="H553" s="47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7"/>
      <c r="B554" s="47"/>
      <c r="C554" s="47"/>
      <c r="D554" s="47"/>
      <c r="E554" s="47"/>
      <c r="F554" s="9"/>
      <c r="G554" s="8"/>
      <c r="H554" s="47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7"/>
      <c r="B555" s="47"/>
      <c r="C555" s="47"/>
      <c r="D555" s="47"/>
      <c r="E555" s="47"/>
      <c r="F555" s="9"/>
      <c r="G555" s="8"/>
      <c r="H555" s="47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7"/>
      <c r="B556" s="47"/>
      <c r="C556" s="47"/>
      <c r="D556" s="47"/>
      <c r="E556" s="47"/>
      <c r="F556" s="9"/>
      <c r="G556" s="8"/>
      <c r="H556" s="47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7"/>
      <c r="B557" s="47"/>
      <c r="C557" s="47"/>
      <c r="D557" s="47"/>
      <c r="E557" s="47"/>
      <c r="F557" s="9"/>
      <c r="G557" s="8"/>
      <c r="H557" s="47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7"/>
      <c r="B558" s="47"/>
      <c r="C558" s="47"/>
      <c r="D558" s="47"/>
      <c r="E558" s="47"/>
      <c r="F558" s="9"/>
      <c r="G558" s="8"/>
      <c r="H558" s="47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7"/>
      <c r="B559" s="47"/>
      <c r="C559" s="47"/>
      <c r="D559" s="47"/>
      <c r="E559" s="47"/>
      <c r="F559" s="9"/>
      <c r="G559" s="8"/>
      <c r="H559" s="47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7"/>
      <c r="B560" s="47"/>
      <c r="C560" s="47"/>
      <c r="D560" s="47"/>
      <c r="E560" s="47"/>
      <c r="F560" s="9"/>
      <c r="G560" s="8"/>
      <c r="H560" s="47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7"/>
      <c r="B561" s="47"/>
      <c r="C561" s="47"/>
      <c r="D561" s="47"/>
      <c r="E561" s="47"/>
      <c r="F561" s="9"/>
      <c r="G561" s="8"/>
      <c r="H561" s="47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7"/>
      <c r="B562" s="47"/>
      <c r="C562" s="47"/>
      <c r="D562" s="47"/>
      <c r="E562" s="47"/>
      <c r="F562" s="9"/>
      <c r="G562" s="8"/>
      <c r="H562" s="47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7"/>
      <c r="B563" s="47"/>
      <c r="C563" s="47"/>
      <c r="D563" s="47"/>
      <c r="E563" s="47"/>
      <c r="F563" s="9"/>
      <c r="G563" s="8"/>
      <c r="H563" s="47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7"/>
      <c r="B564" s="47"/>
      <c r="C564" s="47"/>
      <c r="D564" s="47"/>
      <c r="E564" s="47"/>
      <c r="F564" s="9"/>
      <c r="G564" s="8"/>
      <c r="H564" s="47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7"/>
      <c r="B565" s="47"/>
      <c r="C565" s="47"/>
      <c r="D565" s="47"/>
      <c r="E565" s="47"/>
      <c r="F565" s="9"/>
      <c r="G565" s="8"/>
      <c r="H565" s="47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7"/>
      <c r="B566" s="47"/>
      <c r="C566" s="47"/>
      <c r="D566" s="47"/>
      <c r="E566" s="47"/>
      <c r="F566" s="9"/>
      <c r="G566" s="8"/>
      <c r="H566" s="47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7"/>
      <c r="B567" s="47"/>
      <c r="C567" s="47"/>
      <c r="D567" s="47"/>
      <c r="E567" s="47"/>
      <c r="F567" s="9"/>
      <c r="G567" s="8"/>
      <c r="H567" s="47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7"/>
      <c r="B568" s="47"/>
      <c r="C568" s="47"/>
      <c r="D568" s="47"/>
      <c r="E568" s="47"/>
      <c r="F568" s="9"/>
      <c r="G568" s="8"/>
      <c r="H568" s="47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7"/>
      <c r="B569" s="47"/>
      <c r="C569" s="47"/>
      <c r="D569" s="47"/>
      <c r="E569" s="47"/>
      <c r="F569" s="9"/>
      <c r="G569" s="8"/>
      <c r="H569" s="47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7"/>
      <c r="B570" s="47"/>
      <c r="C570" s="47"/>
      <c r="D570" s="47"/>
      <c r="E570" s="47"/>
      <c r="F570" s="9"/>
      <c r="G570" s="8"/>
      <c r="H570" s="47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7"/>
      <c r="B571" s="47"/>
      <c r="C571" s="47"/>
      <c r="D571" s="47"/>
      <c r="E571" s="47"/>
      <c r="F571" s="9"/>
      <c r="G571" s="8"/>
      <c r="H571" s="47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7"/>
      <c r="B572" s="47"/>
      <c r="C572" s="47"/>
      <c r="D572" s="47"/>
      <c r="E572" s="47"/>
      <c r="F572" s="9"/>
      <c r="G572" s="8"/>
      <c r="H572" s="47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7"/>
      <c r="B573" s="47"/>
      <c r="C573" s="47"/>
      <c r="D573" s="47"/>
      <c r="E573" s="47"/>
      <c r="F573" s="9"/>
      <c r="G573" s="8"/>
      <c r="H573" s="47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7"/>
      <c r="B574" s="47"/>
      <c r="C574" s="47"/>
      <c r="D574" s="47"/>
      <c r="E574" s="47"/>
      <c r="F574" s="9"/>
      <c r="G574" s="8"/>
      <c r="H574" s="47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7"/>
      <c r="B575" s="47"/>
      <c r="C575" s="47"/>
      <c r="D575" s="47"/>
      <c r="E575" s="47"/>
      <c r="F575" s="9"/>
      <c r="G575" s="8"/>
      <c r="H575" s="47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7"/>
      <c r="B576" s="47"/>
      <c r="C576" s="47"/>
      <c r="D576" s="47"/>
      <c r="E576" s="47"/>
      <c r="F576" s="9"/>
      <c r="G576" s="8"/>
      <c r="H576" s="47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7"/>
      <c r="B577" s="47"/>
      <c r="C577" s="47"/>
      <c r="D577" s="47"/>
      <c r="E577" s="47"/>
      <c r="F577" s="9"/>
      <c r="G577" s="8"/>
      <c r="H577" s="47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7"/>
      <c r="B578" s="47"/>
      <c r="C578" s="47"/>
      <c r="D578" s="47"/>
      <c r="E578" s="47"/>
      <c r="F578" s="9"/>
      <c r="G578" s="8"/>
      <c r="H578" s="4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7"/>
      <c r="B579" s="47"/>
      <c r="C579" s="47"/>
      <c r="D579" s="47"/>
      <c r="E579" s="47"/>
      <c r="F579" s="9"/>
      <c r="G579" s="8"/>
      <c r="H579" s="47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7"/>
      <c r="B580" s="47"/>
      <c r="C580" s="47"/>
      <c r="D580" s="47"/>
      <c r="E580" s="47"/>
      <c r="F580" s="9"/>
      <c r="G580" s="8"/>
      <c r="H580" s="4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7"/>
      <c r="B581" s="47"/>
      <c r="C581" s="47"/>
      <c r="D581" s="47"/>
      <c r="E581" s="47"/>
      <c r="F581" s="9"/>
      <c r="G581" s="8"/>
      <c r="H581" s="47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7"/>
      <c r="B582" s="47"/>
      <c r="C582" s="47"/>
      <c r="D582" s="47"/>
      <c r="E582" s="47"/>
      <c r="F582" s="9"/>
      <c r="G582" s="8"/>
      <c r="H582" s="47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7"/>
      <c r="B583" s="47"/>
      <c r="C583" s="47"/>
      <c r="D583" s="47"/>
      <c r="E583" s="47"/>
      <c r="F583" s="9"/>
      <c r="G583" s="8"/>
      <c r="H583" s="47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7"/>
      <c r="B584" s="47"/>
      <c r="C584" s="47"/>
      <c r="D584" s="47"/>
      <c r="E584" s="47"/>
      <c r="F584" s="9"/>
      <c r="G584" s="8"/>
      <c r="H584" s="47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7"/>
      <c r="B585" s="47"/>
      <c r="C585" s="47"/>
      <c r="D585" s="47"/>
      <c r="E585" s="47"/>
      <c r="F585" s="9"/>
      <c r="G585" s="8"/>
      <c r="H585" s="47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7"/>
      <c r="B586" s="47"/>
      <c r="C586" s="47"/>
      <c r="D586" s="47"/>
      <c r="E586" s="47"/>
      <c r="F586" s="9"/>
      <c r="G586" s="8"/>
      <c r="H586" s="47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7"/>
      <c r="B587" s="47"/>
      <c r="C587" s="47"/>
      <c r="D587" s="47"/>
      <c r="E587" s="47"/>
      <c r="F587" s="9"/>
      <c r="G587" s="8"/>
      <c r="H587" s="47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7"/>
      <c r="B588" s="47"/>
      <c r="C588" s="47"/>
      <c r="D588" s="47"/>
      <c r="E588" s="47"/>
      <c r="F588" s="9"/>
      <c r="G588" s="8"/>
      <c r="H588" s="47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7"/>
      <c r="B589" s="47"/>
      <c r="C589" s="47"/>
      <c r="D589" s="47"/>
      <c r="E589" s="47"/>
      <c r="F589" s="9"/>
      <c r="G589" s="8"/>
      <c r="H589" s="47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7"/>
      <c r="B590" s="47"/>
      <c r="C590" s="47"/>
      <c r="D590" s="47"/>
      <c r="E590" s="47"/>
      <c r="F590" s="9"/>
      <c r="G590" s="8"/>
      <c r="H590" s="47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7"/>
      <c r="B591" s="47"/>
      <c r="C591" s="47"/>
      <c r="D591" s="47"/>
      <c r="E591" s="47"/>
      <c r="F591" s="9"/>
      <c r="G591" s="8"/>
      <c r="H591" s="47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7"/>
      <c r="B592" s="47"/>
      <c r="C592" s="47"/>
      <c r="D592" s="47"/>
      <c r="E592" s="47"/>
      <c r="F592" s="9"/>
      <c r="G592" s="8"/>
      <c r="H592" s="4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7"/>
      <c r="B593" s="47"/>
      <c r="C593" s="47"/>
      <c r="D593" s="47"/>
      <c r="E593" s="47"/>
      <c r="F593" s="9"/>
      <c r="G593" s="8"/>
      <c r="H593" s="47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7"/>
      <c r="B594" s="47"/>
      <c r="C594" s="47"/>
      <c r="D594" s="47"/>
      <c r="E594" s="47"/>
      <c r="F594" s="9"/>
      <c r="G594" s="8"/>
      <c r="H594" s="47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7"/>
      <c r="B595" s="47"/>
      <c r="C595" s="47"/>
      <c r="D595" s="47"/>
      <c r="E595" s="47"/>
      <c r="F595" s="9"/>
      <c r="G595" s="8"/>
      <c r="H595" s="4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7"/>
      <c r="B596" s="47"/>
      <c r="C596" s="47"/>
      <c r="D596" s="47"/>
      <c r="E596" s="47"/>
      <c r="F596" s="9"/>
      <c r="G596" s="8"/>
      <c r="H596" s="47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7"/>
      <c r="B597" s="47"/>
      <c r="C597" s="47"/>
      <c r="D597" s="47"/>
      <c r="E597" s="47"/>
      <c r="F597" s="9"/>
      <c r="G597" s="8"/>
      <c r="H597" s="47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7"/>
      <c r="B598" s="47"/>
      <c r="C598" s="47"/>
      <c r="D598" s="47"/>
      <c r="E598" s="47"/>
      <c r="F598" s="9"/>
      <c r="G598" s="8"/>
      <c r="H598" s="47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7"/>
      <c r="B599" s="47"/>
      <c r="C599" s="47"/>
      <c r="D599" s="47"/>
      <c r="E599" s="47"/>
      <c r="F599" s="9"/>
      <c r="G599" s="8"/>
      <c r="H599" s="47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7"/>
      <c r="B600" s="47"/>
      <c r="C600" s="47"/>
      <c r="D600" s="47"/>
      <c r="E600" s="47"/>
      <c r="F600" s="9"/>
      <c r="G600" s="8"/>
      <c r="H600" s="47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7"/>
      <c r="B601" s="47"/>
      <c r="C601" s="47"/>
      <c r="D601" s="47"/>
      <c r="E601" s="47"/>
      <c r="F601" s="9"/>
      <c r="G601" s="8"/>
      <c r="H601" s="47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7"/>
      <c r="B602" s="47"/>
      <c r="C602" s="47"/>
      <c r="D602" s="47"/>
      <c r="E602" s="47"/>
      <c r="F602" s="9"/>
      <c r="G602" s="8"/>
      <c r="H602" s="47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7"/>
      <c r="B603" s="47"/>
      <c r="C603" s="47"/>
      <c r="D603" s="47"/>
      <c r="E603" s="47"/>
      <c r="F603" s="9"/>
      <c r="G603" s="8"/>
      <c r="H603" s="47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7"/>
      <c r="B604" s="47"/>
      <c r="C604" s="47"/>
      <c r="D604" s="47"/>
      <c r="E604" s="47"/>
      <c r="F604" s="9"/>
      <c r="G604" s="8"/>
      <c r="H604" s="47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7"/>
      <c r="B605" s="47"/>
      <c r="C605" s="47"/>
      <c r="D605" s="47"/>
      <c r="E605" s="47"/>
      <c r="F605" s="9"/>
      <c r="G605" s="8"/>
      <c r="H605" s="47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7"/>
      <c r="B606" s="47"/>
      <c r="C606" s="47"/>
      <c r="D606" s="47"/>
      <c r="E606" s="47"/>
      <c r="F606" s="9"/>
      <c r="G606" s="8"/>
      <c r="H606" s="4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7"/>
      <c r="B607" s="47"/>
      <c r="C607" s="47"/>
      <c r="D607" s="47"/>
      <c r="E607" s="47"/>
      <c r="F607" s="9"/>
      <c r="G607" s="8"/>
      <c r="H607" s="47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7"/>
      <c r="B608" s="47"/>
      <c r="C608" s="47"/>
      <c r="D608" s="47"/>
      <c r="E608" s="47"/>
      <c r="F608" s="9"/>
      <c r="G608" s="8"/>
      <c r="H608" s="47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7"/>
      <c r="B609" s="47"/>
      <c r="C609" s="47"/>
      <c r="D609" s="47"/>
      <c r="E609" s="47"/>
      <c r="F609" s="9"/>
      <c r="G609" s="8"/>
      <c r="H609" s="4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7"/>
      <c r="B610" s="47"/>
      <c r="C610" s="47"/>
      <c r="D610" s="47"/>
      <c r="E610" s="47"/>
      <c r="F610" s="9"/>
      <c r="G610" s="8"/>
      <c r="H610" s="47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7"/>
      <c r="B611" s="47"/>
      <c r="C611" s="47"/>
      <c r="D611" s="47"/>
      <c r="E611" s="47"/>
      <c r="F611" s="9"/>
      <c r="G611" s="8"/>
      <c r="H611" s="4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7"/>
      <c r="B612" s="47"/>
      <c r="C612" s="47"/>
      <c r="D612" s="47"/>
      <c r="E612" s="47"/>
      <c r="F612" s="9"/>
      <c r="G612" s="8"/>
      <c r="H612" s="47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7"/>
      <c r="B613" s="47"/>
      <c r="C613" s="47"/>
      <c r="D613" s="47"/>
      <c r="E613" s="47"/>
      <c r="F613" s="9"/>
      <c r="G613" s="8"/>
      <c r="H613" s="47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7"/>
      <c r="B614" s="47"/>
      <c r="C614" s="47"/>
      <c r="D614" s="47"/>
      <c r="E614" s="47"/>
      <c r="F614" s="9"/>
      <c r="G614" s="8"/>
      <c r="H614" s="47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7"/>
      <c r="B615" s="47"/>
      <c r="C615" s="47"/>
      <c r="D615" s="47"/>
      <c r="E615" s="47"/>
      <c r="F615" s="9"/>
      <c r="G615" s="8"/>
      <c r="H615" s="47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7"/>
      <c r="B616" s="47"/>
      <c r="C616" s="47"/>
      <c r="D616" s="47"/>
      <c r="E616" s="47"/>
      <c r="F616" s="9"/>
      <c r="G616" s="8"/>
      <c r="H616" s="47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7"/>
      <c r="B617" s="47"/>
      <c r="C617" s="47"/>
      <c r="D617" s="47"/>
      <c r="E617" s="47"/>
      <c r="F617" s="9"/>
      <c r="G617" s="8"/>
      <c r="H617" s="47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7"/>
      <c r="B618" s="47"/>
      <c r="C618" s="47"/>
      <c r="D618" s="47"/>
      <c r="E618" s="47"/>
      <c r="F618" s="9"/>
      <c r="G618" s="8"/>
      <c r="H618" s="47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7"/>
      <c r="B619" s="47"/>
      <c r="C619" s="47"/>
      <c r="D619" s="47"/>
      <c r="E619" s="47"/>
      <c r="F619" s="9"/>
      <c r="G619" s="8"/>
      <c r="H619" s="47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7"/>
      <c r="B620" s="47"/>
      <c r="C620" s="47"/>
      <c r="D620" s="47"/>
      <c r="E620" s="47"/>
      <c r="F620" s="9"/>
      <c r="G620" s="8"/>
      <c r="H620" s="47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7"/>
      <c r="B621" s="47"/>
      <c r="C621" s="47"/>
      <c r="D621" s="47"/>
      <c r="E621" s="47"/>
      <c r="F621" s="9"/>
      <c r="G621" s="8"/>
      <c r="H621" s="47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7"/>
      <c r="B622" s="47"/>
      <c r="C622" s="47"/>
      <c r="D622" s="47"/>
      <c r="E622" s="47"/>
      <c r="F622" s="9"/>
      <c r="G622" s="8"/>
      <c r="H622" s="47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7"/>
      <c r="B623" s="47"/>
      <c r="C623" s="47"/>
      <c r="D623" s="47"/>
      <c r="E623" s="47"/>
      <c r="F623" s="9"/>
      <c r="G623" s="8"/>
      <c r="H623" s="47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7"/>
      <c r="B624" s="47"/>
      <c r="C624" s="47"/>
      <c r="D624" s="47"/>
      <c r="E624" s="47"/>
      <c r="F624" s="9"/>
      <c r="G624" s="8"/>
      <c r="H624" s="47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7"/>
      <c r="B625" s="47"/>
      <c r="C625" s="47"/>
      <c r="D625" s="47"/>
      <c r="E625" s="47"/>
      <c r="F625" s="9"/>
      <c r="G625" s="8"/>
      <c r="H625" s="47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7"/>
      <c r="B626" s="47"/>
      <c r="C626" s="47"/>
      <c r="D626" s="47"/>
      <c r="E626" s="47"/>
      <c r="F626" s="9"/>
      <c r="G626" s="8"/>
      <c r="H626" s="47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7"/>
      <c r="B627" s="47"/>
      <c r="C627" s="47"/>
      <c r="D627" s="47"/>
      <c r="E627" s="47"/>
      <c r="F627" s="9"/>
      <c r="G627" s="8"/>
      <c r="H627" s="47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7"/>
      <c r="B628" s="47"/>
      <c r="C628" s="47"/>
      <c r="D628" s="47"/>
      <c r="E628" s="47"/>
      <c r="F628" s="9"/>
      <c r="G628" s="8"/>
      <c r="H628" s="47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7"/>
      <c r="B629" s="47"/>
      <c r="C629" s="47"/>
      <c r="D629" s="47"/>
      <c r="E629" s="47"/>
      <c r="F629" s="9"/>
      <c r="G629" s="8"/>
      <c r="H629" s="47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7"/>
      <c r="B630" s="47"/>
      <c r="C630" s="47"/>
      <c r="D630" s="47"/>
      <c r="E630" s="47"/>
      <c r="F630" s="9"/>
      <c r="G630" s="8"/>
      <c r="H630" s="47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7"/>
      <c r="B631" s="47"/>
      <c r="C631" s="47"/>
      <c r="D631" s="47"/>
      <c r="E631" s="47"/>
      <c r="F631" s="9"/>
      <c r="G631" s="8"/>
      <c r="H631" s="47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7"/>
      <c r="B632" s="47"/>
      <c r="C632" s="47"/>
      <c r="D632" s="47"/>
      <c r="E632" s="47"/>
      <c r="F632" s="9"/>
      <c r="G632" s="8"/>
      <c r="H632" s="47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7"/>
      <c r="B633" s="47"/>
      <c r="C633" s="47"/>
      <c r="D633" s="47"/>
      <c r="E633" s="47"/>
      <c r="F633" s="9"/>
      <c r="G633" s="8"/>
      <c r="H633" s="47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7"/>
      <c r="B634" s="47"/>
      <c r="C634" s="47"/>
      <c r="D634" s="47"/>
      <c r="E634" s="47"/>
      <c r="F634" s="9"/>
      <c r="G634" s="8"/>
      <c r="H634" s="47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7"/>
      <c r="B635" s="47"/>
      <c r="C635" s="47"/>
      <c r="D635" s="47"/>
      <c r="E635" s="47"/>
      <c r="F635" s="9"/>
      <c r="G635" s="8"/>
      <c r="H635" s="47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7"/>
      <c r="B636" s="47"/>
      <c r="C636" s="47"/>
      <c r="D636" s="47"/>
      <c r="E636" s="47"/>
      <c r="F636" s="9"/>
      <c r="G636" s="8"/>
      <c r="H636" s="47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7"/>
      <c r="B637" s="47"/>
      <c r="C637" s="47"/>
      <c r="D637" s="47"/>
      <c r="E637" s="47"/>
      <c r="F637" s="9"/>
      <c r="G637" s="8"/>
      <c r="H637" s="47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7"/>
      <c r="B638" s="47"/>
      <c r="C638" s="47"/>
      <c r="D638" s="47"/>
      <c r="E638" s="47"/>
      <c r="F638" s="9"/>
      <c r="G638" s="8"/>
      <c r="H638" s="47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7"/>
      <c r="B639" s="47"/>
      <c r="C639" s="47"/>
      <c r="D639" s="47"/>
      <c r="E639" s="47"/>
      <c r="F639" s="9"/>
      <c r="G639" s="8"/>
      <c r="H639" s="47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7"/>
      <c r="B640" s="47"/>
      <c r="C640" s="47"/>
      <c r="D640" s="47"/>
      <c r="E640" s="47"/>
      <c r="F640" s="9"/>
      <c r="G640" s="8"/>
      <c r="H640" s="47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7"/>
      <c r="B641" s="47"/>
      <c r="C641" s="47"/>
      <c r="D641" s="47"/>
      <c r="E641" s="47"/>
      <c r="F641" s="9"/>
      <c r="G641" s="8"/>
      <c r="H641" s="47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7"/>
      <c r="B642" s="47"/>
      <c r="C642" s="47"/>
      <c r="D642" s="47"/>
      <c r="E642" s="47"/>
      <c r="F642" s="9"/>
      <c r="G642" s="8"/>
      <c r="H642" s="47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7"/>
      <c r="B643" s="47"/>
      <c r="C643" s="47"/>
      <c r="D643" s="47"/>
      <c r="E643" s="47"/>
      <c r="F643" s="9"/>
      <c r="G643" s="8"/>
      <c r="H643" s="4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7"/>
      <c r="B644" s="47"/>
      <c r="C644" s="47"/>
      <c r="D644" s="47"/>
      <c r="E644" s="47"/>
      <c r="F644" s="9"/>
      <c r="G644" s="8"/>
      <c r="H644" s="47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7"/>
      <c r="B645" s="47"/>
      <c r="C645" s="47"/>
      <c r="D645" s="47"/>
      <c r="E645" s="47"/>
      <c r="F645" s="9"/>
      <c r="G645" s="8"/>
      <c r="H645" s="4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7"/>
      <c r="B646" s="47"/>
      <c r="C646" s="47"/>
      <c r="D646" s="47"/>
      <c r="E646" s="47"/>
      <c r="F646" s="9"/>
      <c r="G646" s="8"/>
      <c r="H646" s="47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7"/>
      <c r="B647" s="47"/>
      <c r="C647" s="47"/>
      <c r="D647" s="47"/>
      <c r="E647" s="47"/>
      <c r="F647" s="9"/>
      <c r="G647" s="8"/>
      <c r="H647" s="47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7"/>
      <c r="B648" s="47"/>
      <c r="C648" s="47"/>
      <c r="D648" s="47"/>
      <c r="E648" s="47"/>
      <c r="F648" s="9"/>
      <c r="G648" s="8"/>
      <c r="H648" s="47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7"/>
      <c r="B649" s="47"/>
      <c r="C649" s="47"/>
      <c r="D649" s="47"/>
      <c r="E649" s="47"/>
      <c r="F649" s="9"/>
      <c r="G649" s="8"/>
      <c r="H649" s="47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7"/>
      <c r="B650" s="47"/>
      <c r="C650" s="47"/>
      <c r="D650" s="47"/>
      <c r="E650" s="47"/>
      <c r="F650" s="9"/>
      <c r="G650" s="8"/>
      <c r="H650" s="47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7"/>
      <c r="B651" s="47"/>
      <c r="C651" s="47"/>
      <c r="D651" s="47"/>
      <c r="E651" s="47"/>
      <c r="F651" s="9"/>
      <c r="G651" s="8"/>
      <c r="H651" s="47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7"/>
      <c r="B652" s="47"/>
      <c r="C652" s="47"/>
      <c r="D652" s="47"/>
      <c r="E652" s="47"/>
      <c r="F652" s="9"/>
      <c r="G652" s="8"/>
      <c r="H652" s="47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7"/>
      <c r="B653" s="47"/>
      <c r="C653" s="47"/>
      <c r="D653" s="47"/>
      <c r="E653" s="47"/>
      <c r="F653" s="9"/>
      <c r="G653" s="8"/>
      <c r="H653" s="47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7"/>
      <c r="B654" s="47"/>
      <c r="C654" s="47"/>
      <c r="D654" s="47"/>
      <c r="E654" s="47"/>
      <c r="F654" s="9"/>
      <c r="G654" s="8"/>
      <c r="H654" s="47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7"/>
      <c r="B655" s="47"/>
      <c r="C655" s="47"/>
      <c r="D655" s="47"/>
      <c r="E655" s="47"/>
      <c r="F655" s="9"/>
      <c r="G655" s="8"/>
      <c r="H655" s="47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7"/>
      <c r="B656" s="47"/>
      <c r="C656" s="47"/>
      <c r="D656" s="47"/>
      <c r="E656" s="47"/>
      <c r="F656" s="9"/>
      <c r="G656" s="8"/>
      <c r="H656" s="47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7"/>
      <c r="B657" s="47"/>
      <c r="C657" s="47"/>
      <c r="D657" s="47"/>
      <c r="E657" s="47"/>
      <c r="F657" s="9"/>
      <c r="G657" s="8"/>
      <c r="H657" s="47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7"/>
      <c r="B658" s="47"/>
      <c r="C658" s="47"/>
      <c r="D658" s="47"/>
      <c r="E658" s="47"/>
      <c r="F658" s="9"/>
      <c r="G658" s="8"/>
      <c r="H658" s="47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7"/>
      <c r="B659" s="47"/>
      <c r="C659" s="47"/>
      <c r="D659" s="47"/>
      <c r="E659" s="47"/>
      <c r="F659" s="9"/>
      <c r="G659" s="8"/>
      <c r="H659" s="47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7"/>
      <c r="B660" s="47"/>
      <c r="C660" s="47"/>
      <c r="D660" s="47"/>
      <c r="E660" s="47"/>
      <c r="F660" s="9"/>
      <c r="G660" s="8"/>
      <c r="H660" s="47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7"/>
      <c r="B661" s="47"/>
      <c r="C661" s="47"/>
      <c r="D661" s="47"/>
      <c r="E661" s="47"/>
      <c r="F661" s="9"/>
      <c r="G661" s="8"/>
      <c r="H661" s="47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7"/>
      <c r="B662" s="47"/>
      <c r="C662" s="47"/>
      <c r="D662" s="47"/>
      <c r="E662" s="47"/>
      <c r="F662" s="9"/>
      <c r="G662" s="8"/>
      <c r="H662" s="47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7"/>
      <c r="B663" s="47"/>
      <c r="C663" s="47"/>
      <c r="D663" s="47"/>
      <c r="E663" s="47"/>
      <c r="F663" s="9"/>
      <c r="G663" s="8"/>
      <c r="H663" s="47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7"/>
      <c r="B664" s="47"/>
      <c r="C664" s="47"/>
      <c r="D664" s="47"/>
      <c r="E664" s="47"/>
      <c r="F664" s="9"/>
      <c r="G664" s="8"/>
      <c r="H664" s="47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7"/>
      <c r="B665" s="47"/>
      <c r="C665" s="47"/>
      <c r="D665" s="47"/>
      <c r="E665" s="47"/>
      <c r="F665" s="9"/>
      <c r="G665" s="8"/>
      <c r="H665" s="47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7"/>
      <c r="B666" s="47"/>
      <c r="C666" s="47"/>
      <c r="D666" s="47"/>
      <c r="E666" s="47"/>
      <c r="F666" s="9"/>
      <c r="G666" s="8"/>
      <c r="H666" s="47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7"/>
      <c r="B667" s="47"/>
      <c r="C667" s="47"/>
      <c r="D667" s="47"/>
      <c r="E667" s="47"/>
      <c r="F667" s="9"/>
      <c r="G667" s="8"/>
      <c r="H667" s="47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7"/>
      <c r="B668" s="47"/>
      <c r="C668" s="47"/>
      <c r="D668" s="47"/>
      <c r="E668" s="47"/>
      <c r="F668" s="9"/>
      <c r="G668" s="8"/>
      <c r="H668" s="47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7"/>
      <c r="B669" s="47"/>
      <c r="C669" s="47"/>
      <c r="D669" s="47"/>
      <c r="E669" s="47"/>
      <c r="F669" s="9"/>
      <c r="G669" s="8"/>
      <c r="H669" s="47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7"/>
      <c r="B670" s="47"/>
      <c r="C670" s="47"/>
      <c r="D670" s="47"/>
      <c r="E670" s="47"/>
      <c r="F670" s="9"/>
      <c r="G670" s="8"/>
      <c r="H670" s="47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7"/>
      <c r="B671" s="47"/>
      <c r="C671" s="47"/>
      <c r="D671" s="47"/>
      <c r="E671" s="47"/>
      <c r="F671" s="9"/>
      <c r="G671" s="8"/>
      <c r="H671" s="47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7"/>
      <c r="B672" s="47"/>
      <c r="C672" s="47"/>
      <c r="D672" s="47"/>
      <c r="E672" s="47"/>
      <c r="F672" s="9"/>
      <c r="G672" s="8"/>
      <c r="H672" s="47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7"/>
      <c r="B673" s="47"/>
      <c r="C673" s="47"/>
      <c r="D673" s="47"/>
      <c r="E673" s="47"/>
      <c r="F673" s="9"/>
      <c r="G673" s="8"/>
      <c r="H673" s="47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7"/>
      <c r="B674" s="47"/>
      <c r="C674" s="47"/>
      <c r="D674" s="47"/>
      <c r="E674" s="47"/>
      <c r="F674" s="9"/>
      <c r="G674" s="8"/>
      <c r="H674" s="47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7"/>
      <c r="B675" s="47"/>
      <c r="C675" s="47"/>
      <c r="D675" s="47"/>
      <c r="E675" s="47"/>
      <c r="F675" s="9"/>
      <c r="G675" s="8"/>
      <c r="H675" s="47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7"/>
      <c r="B676" s="47"/>
      <c r="C676" s="47"/>
      <c r="D676" s="47"/>
      <c r="E676" s="47"/>
      <c r="F676" s="9"/>
      <c r="G676" s="8"/>
      <c r="H676" s="47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7"/>
      <c r="B677" s="47"/>
      <c r="C677" s="47"/>
      <c r="D677" s="47"/>
      <c r="E677" s="47"/>
      <c r="F677" s="9"/>
      <c r="G677" s="8"/>
      <c r="H677" s="4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7"/>
      <c r="B678" s="47"/>
      <c r="C678" s="47"/>
      <c r="D678" s="47"/>
      <c r="E678" s="47"/>
      <c r="F678" s="9"/>
      <c r="G678" s="8"/>
      <c r="H678" s="47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7"/>
      <c r="B679" s="47"/>
      <c r="C679" s="47"/>
      <c r="D679" s="47"/>
      <c r="E679" s="47"/>
      <c r="F679" s="9"/>
      <c r="G679" s="8"/>
      <c r="H679" s="47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7"/>
      <c r="B680" s="47"/>
      <c r="C680" s="47"/>
      <c r="D680" s="47"/>
      <c r="E680" s="47"/>
      <c r="F680" s="9"/>
      <c r="G680" s="8"/>
      <c r="H680" s="47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7"/>
      <c r="B681" s="47"/>
      <c r="C681" s="47"/>
      <c r="D681" s="47"/>
      <c r="E681" s="47"/>
      <c r="F681" s="9"/>
      <c r="G681" s="8"/>
      <c r="H681" s="47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7"/>
      <c r="B682" s="47"/>
      <c r="C682" s="47"/>
      <c r="D682" s="47"/>
      <c r="E682" s="47"/>
      <c r="F682" s="9"/>
      <c r="G682" s="8"/>
      <c r="H682" s="47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7"/>
      <c r="B683" s="47"/>
      <c r="C683" s="47"/>
      <c r="D683" s="47"/>
      <c r="E683" s="47"/>
      <c r="F683" s="9"/>
      <c r="G683" s="8"/>
      <c r="H683" s="47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7"/>
      <c r="B684" s="47"/>
      <c r="C684" s="47"/>
      <c r="D684" s="47"/>
      <c r="E684" s="47"/>
      <c r="F684" s="9"/>
      <c r="G684" s="8"/>
      <c r="H684" s="47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7"/>
      <c r="B685" s="47"/>
      <c r="C685" s="47"/>
      <c r="D685" s="47"/>
      <c r="E685" s="47"/>
      <c r="F685" s="9"/>
      <c r="G685" s="8"/>
      <c r="H685" s="47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7"/>
      <c r="B686" s="47"/>
      <c r="C686" s="47"/>
      <c r="D686" s="47"/>
      <c r="E686" s="47"/>
      <c r="F686" s="9"/>
      <c r="G686" s="8"/>
      <c r="H686" s="47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7"/>
      <c r="B687" s="47"/>
      <c r="C687" s="47"/>
      <c r="D687" s="47"/>
      <c r="E687" s="47"/>
      <c r="F687" s="9"/>
      <c r="G687" s="8"/>
      <c r="H687" s="47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7"/>
      <c r="B688" s="47"/>
      <c r="C688" s="47"/>
      <c r="D688" s="47"/>
      <c r="E688" s="47"/>
      <c r="F688" s="9"/>
      <c r="G688" s="8"/>
      <c r="H688" s="47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7"/>
      <c r="B689" s="47"/>
      <c r="C689" s="47"/>
      <c r="D689" s="47"/>
      <c r="E689" s="47"/>
      <c r="F689" s="9"/>
      <c r="G689" s="8"/>
      <c r="H689" s="47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7"/>
      <c r="B690" s="47"/>
      <c r="C690" s="47"/>
      <c r="D690" s="47"/>
      <c r="E690" s="47"/>
      <c r="F690" s="9"/>
      <c r="G690" s="8"/>
      <c r="H690" s="47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7"/>
      <c r="B691" s="47"/>
      <c r="C691" s="47"/>
      <c r="D691" s="47"/>
      <c r="E691" s="47"/>
      <c r="F691" s="9"/>
      <c r="G691" s="8"/>
      <c r="H691" s="47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7"/>
      <c r="B692" s="47"/>
      <c r="C692" s="47"/>
      <c r="D692" s="47"/>
      <c r="E692" s="47"/>
      <c r="F692" s="9"/>
      <c r="G692" s="8"/>
      <c r="H692" s="47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7"/>
      <c r="B693" s="47"/>
      <c r="C693" s="47"/>
      <c r="D693" s="47"/>
      <c r="E693" s="47"/>
      <c r="F693" s="9"/>
      <c r="G693" s="8"/>
      <c r="H693" s="47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7"/>
      <c r="B694" s="47"/>
      <c r="C694" s="47"/>
      <c r="D694" s="47"/>
      <c r="E694" s="47"/>
      <c r="F694" s="9"/>
      <c r="G694" s="8"/>
      <c r="H694" s="47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7"/>
      <c r="B695" s="47"/>
      <c r="C695" s="47"/>
      <c r="D695" s="47"/>
      <c r="E695" s="47"/>
      <c r="F695" s="9"/>
      <c r="G695" s="8"/>
      <c r="H695" s="47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7"/>
      <c r="B696" s="47"/>
      <c r="C696" s="47"/>
      <c r="D696" s="47"/>
      <c r="E696" s="47"/>
      <c r="F696" s="9"/>
      <c r="G696" s="8"/>
      <c r="H696" s="47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7"/>
      <c r="B697" s="47"/>
      <c r="C697" s="47"/>
      <c r="D697" s="47"/>
      <c r="E697" s="47"/>
      <c r="F697" s="9"/>
      <c r="G697" s="8"/>
      <c r="H697" s="47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7"/>
      <c r="B698" s="47"/>
      <c r="C698" s="47"/>
      <c r="D698" s="47"/>
      <c r="E698" s="47"/>
      <c r="F698" s="9"/>
      <c r="G698" s="8"/>
      <c r="H698" s="47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7"/>
      <c r="B699" s="47"/>
      <c r="C699" s="47"/>
      <c r="D699" s="47"/>
      <c r="E699" s="47"/>
      <c r="F699" s="9"/>
      <c r="G699" s="8"/>
      <c r="H699" s="47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7"/>
      <c r="B700" s="47"/>
      <c r="C700" s="47"/>
      <c r="D700" s="47"/>
      <c r="E700" s="47"/>
      <c r="F700" s="9"/>
      <c r="G700" s="8"/>
      <c r="H700" s="47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7"/>
      <c r="B701" s="47"/>
      <c r="C701" s="47"/>
      <c r="D701" s="47"/>
      <c r="E701" s="47"/>
      <c r="F701" s="9"/>
      <c r="G701" s="8"/>
      <c r="H701" s="47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7"/>
      <c r="B702" s="47"/>
      <c r="C702" s="47"/>
      <c r="D702" s="47"/>
      <c r="E702" s="47"/>
      <c r="F702" s="9"/>
      <c r="G702" s="8"/>
      <c r="H702" s="47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7"/>
      <c r="B703" s="47"/>
      <c r="C703" s="47"/>
      <c r="D703" s="47"/>
      <c r="E703" s="47"/>
      <c r="F703" s="9"/>
      <c r="G703" s="8"/>
      <c r="H703" s="47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7"/>
      <c r="B704" s="47"/>
      <c r="C704" s="47"/>
      <c r="D704" s="47"/>
      <c r="E704" s="47"/>
      <c r="F704" s="9"/>
      <c r="G704" s="8"/>
      <c r="H704" s="47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7"/>
      <c r="B705" s="47"/>
      <c r="C705" s="47"/>
      <c r="D705" s="47"/>
      <c r="E705" s="47"/>
      <c r="F705" s="9"/>
      <c r="G705" s="8"/>
      <c r="H705" s="47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7"/>
      <c r="B706" s="47"/>
      <c r="C706" s="47"/>
      <c r="D706" s="47"/>
      <c r="E706" s="47"/>
      <c r="F706" s="9"/>
      <c r="G706" s="8"/>
      <c r="H706" s="47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7"/>
      <c r="B707" s="47"/>
      <c r="C707" s="47"/>
      <c r="D707" s="47"/>
      <c r="E707" s="47"/>
      <c r="F707" s="9"/>
      <c r="G707" s="8"/>
      <c r="H707" s="47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7"/>
      <c r="B708" s="47"/>
      <c r="C708" s="47"/>
      <c r="D708" s="47"/>
      <c r="E708" s="47"/>
      <c r="F708" s="9"/>
      <c r="G708" s="8"/>
      <c r="H708" s="47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7"/>
      <c r="B709" s="47"/>
      <c r="C709" s="47"/>
      <c r="D709" s="47"/>
      <c r="E709" s="47"/>
      <c r="F709" s="9"/>
      <c r="G709" s="8"/>
      <c r="H709" s="47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7"/>
      <c r="B710" s="47"/>
      <c r="C710" s="47"/>
      <c r="D710" s="47"/>
      <c r="E710" s="47"/>
      <c r="F710" s="9"/>
      <c r="G710" s="8"/>
      <c r="H710" s="47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7"/>
      <c r="B711" s="47"/>
      <c r="C711" s="47"/>
      <c r="D711" s="47"/>
      <c r="E711" s="47"/>
      <c r="F711" s="9"/>
      <c r="G711" s="8"/>
      <c r="H711" s="47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7"/>
      <c r="B712" s="47"/>
      <c r="C712" s="47"/>
      <c r="D712" s="47"/>
      <c r="E712" s="47"/>
      <c r="F712" s="9"/>
      <c r="G712" s="8"/>
      <c r="H712" s="47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7"/>
      <c r="B713" s="47"/>
      <c r="C713" s="47"/>
      <c r="D713" s="47"/>
      <c r="E713" s="47"/>
      <c r="F713" s="9"/>
      <c r="G713" s="8"/>
      <c r="H713" s="47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7"/>
      <c r="B714" s="47"/>
      <c r="C714" s="47"/>
      <c r="D714" s="47"/>
      <c r="E714" s="47"/>
      <c r="F714" s="9"/>
      <c r="G714" s="8"/>
      <c r="H714" s="47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7"/>
      <c r="B715" s="47"/>
      <c r="C715" s="47"/>
      <c r="D715" s="47"/>
      <c r="E715" s="47"/>
      <c r="F715" s="9"/>
      <c r="G715" s="8"/>
      <c r="H715" s="47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7"/>
      <c r="B716" s="47"/>
      <c r="C716" s="47"/>
      <c r="D716" s="47"/>
      <c r="E716" s="47"/>
      <c r="F716" s="9"/>
      <c r="G716" s="8"/>
      <c r="H716" s="47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7"/>
      <c r="B717" s="47"/>
      <c r="C717" s="47"/>
      <c r="D717" s="47"/>
      <c r="E717" s="47"/>
      <c r="F717" s="9"/>
      <c r="G717" s="8"/>
      <c r="H717" s="47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7"/>
      <c r="B718" s="47"/>
      <c r="C718" s="47"/>
      <c r="D718" s="47"/>
      <c r="E718" s="47"/>
      <c r="F718" s="9"/>
      <c r="G718" s="8"/>
      <c r="H718" s="47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7"/>
      <c r="B719" s="47"/>
      <c r="C719" s="47"/>
      <c r="D719" s="47"/>
      <c r="E719" s="47"/>
      <c r="F719" s="9"/>
      <c r="G719" s="8"/>
      <c r="H719" s="47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7"/>
      <c r="B720" s="47"/>
      <c r="C720" s="47"/>
      <c r="D720" s="47"/>
      <c r="E720" s="47"/>
      <c r="F720" s="9"/>
      <c r="G720" s="8"/>
      <c r="H720" s="47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7"/>
      <c r="B721" s="47"/>
      <c r="C721" s="47"/>
      <c r="D721" s="47"/>
      <c r="E721" s="47"/>
      <c r="F721" s="9"/>
      <c r="G721" s="8"/>
      <c r="H721" s="47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7"/>
      <c r="B722" s="47"/>
      <c r="C722" s="47"/>
      <c r="D722" s="47"/>
      <c r="E722" s="47"/>
      <c r="F722" s="9"/>
      <c r="G722" s="8"/>
      <c r="H722" s="47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7"/>
      <c r="B723" s="47"/>
      <c r="C723" s="47"/>
      <c r="D723" s="47"/>
      <c r="E723" s="47"/>
      <c r="F723" s="9"/>
      <c r="G723" s="8"/>
      <c r="H723" s="47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7"/>
      <c r="B724" s="47"/>
      <c r="C724" s="47"/>
      <c r="D724" s="47"/>
      <c r="E724" s="47"/>
      <c r="F724" s="9"/>
      <c r="G724" s="8"/>
      <c r="H724" s="47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7"/>
      <c r="B725" s="47"/>
      <c r="C725" s="47"/>
      <c r="D725" s="47"/>
      <c r="E725" s="47"/>
      <c r="F725" s="9"/>
      <c r="G725" s="8"/>
      <c r="H725" s="47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7"/>
      <c r="B726" s="47"/>
      <c r="C726" s="47"/>
      <c r="D726" s="47"/>
      <c r="E726" s="47"/>
      <c r="F726" s="9"/>
      <c r="G726" s="8"/>
      <c r="H726" s="47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7"/>
      <c r="B727" s="47"/>
      <c r="C727" s="47"/>
      <c r="D727" s="47"/>
      <c r="E727" s="47"/>
      <c r="F727" s="9"/>
      <c r="G727" s="8"/>
      <c r="H727" s="47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7"/>
      <c r="B728" s="47"/>
      <c r="C728" s="47"/>
      <c r="D728" s="47"/>
      <c r="E728" s="47"/>
      <c r="F728" s="9"/>
      <c r="G728" s="8"/>
      <c r="H728" s="47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7"/>
      <c r="B729" s="47"/>
      <c r="C729" s="47"/>
      <c r="D729" s="47"/>
      <c r="E729" s="47"/>
      <c r="F729" s="9"/>
      <c r="G729" s="8"/>
      <c r="H729" s="47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7"/>
      <c r="B730" s="47"/>
      <c r="C730" s="47"/>
      <c r="D730" s="47"/>
      <c r="E730" s="47"/>
      <c r="F730" s="9"/>
      <c r="G730" s="8"/>
      <c r="H730" s="47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7"/>
      <c r="B731" s="47"/>
      <c r="C731" s="47"/>
      <c r="D731" s="47"/>
      <c r="E731" s="47"/>
      <c r="F731" s="9"/>
      <c r="G731" s="8"/>
      <c r="H731" s="47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7"/>
      <c r="B732" s="47"/>
      <c r="C732" s="47"/>
      <c r="D732" s="47"/>
      <c r="E732" s="47"/>
      <c r="F732" s="9"/>
      <c r="G732" s="8"/>
      <c r="H732" s="47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7"/>
      <c r="B733" s="47"/>
      <c r="C733" s="47"/>
      <c r="D733" s="47"/>
      <c r="E733" s="47"/>
      <c r="F733" s="9"/>
      <c r="G733" s="8"/>
      <c r="H733" s="47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7"/>
      <c r="B734" s="47"/>
      <c r="C734" s="47"/>
      <c r="D734" s="47"/>
      <c r="E734" s="47"/>
      <c r="F734" s="9"/>
      <c r="G734" s="8"/>
      <c r="H734" s="47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7"/>
      <c r="B735" s="47"/>
      <c r="C735" s="47"/>
      <c r="D735" s="47"/>
      <c r="E735" s="47"/>
      <c r="F735" s="9"/>
      <c r="G735" s="8"/>
      <c r="H735" s="47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7"/>
      <c r="B736" s="47"/>
      <c r="C736" s="47"/>
      <c r="D736" s="47"/>
      <c r="E736" s="47"/>
      <c r="F736" s="9"/>
      <c r="G736" s="8"/>
      <c r="H736" s="47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7"/>
      <c r="B737" s="47"/>
      <c r="C737" s="47"/>
      <c r="D737" s="47"/>
      <c r="E737" s="47"/>
      <c r="F737" s="9"/>
      <c r="G737" s="8"/>
      <c r="H737" s="47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7"/>
      <c r="B738" s="47"/>
      <c r="C738" s="47"/>
      <c r="D738" s="47"/>
      <c r="E738" s="47"/>
      <c r="F738" s="9"/>
      <c r="G738" s="8"/>
      <c r="H738" s="47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7"/>
      <c r="B739" s="47"/>
      <c r="C739" s="47"/>
      <c r="D739" s="47"/>
      <c r="E739" s="47"/>
      <c r="F739" s="9"/>
      <c r="G739" s="8"/>
      <c r="H739" s="47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7"/>
      <c r="B740" s="47"/>
      <c r="C740" s="47"/>
      <c r="D740" s="47"/>
      <c r="E740" s="47"/>
      <c r="F740" s="9"/>
      <c r="G740" s="8"/>
      <c r="H740" s="47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7"/>
      <c r="B741" s="47"/>
      <c r="C741" s="47"/>
      <c r="D741" s="47"/>
      <c r="E741" s="47"/>
      <c r="F741" s="9"/>
      <c r="G741" s="8"/>
      <c r="H741" s="47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7"/>
      <c r="B742" s="47"/>
      <c r="C742" s="47"/>
      <c r="D742" s="47"/>
      <c r="E742" s="47"/>
      <c r="F742" s="9"/>
      <c r="G742" s="8"/>
      <c r="H742" s="47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7"/>
      <c r="B743" s="47"/>
      <c r="C743" s="47"/>
      <c r="D743" s="47"/>
      <c r="E743" s="47"/>
      <c r="F743" s="9"/>
      <c r="G743" s="8"/>
      <c r="H743" s="47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7"/>
      <c r="B744" s="47"/>
      <c r="C744" s="47"/>
      <c r="D744" s="47"/>
      <c r="E744" s="47"/>
      <c r="F744" s="9"/>
      <c r="G744" s="8"/>
      <c r="H744" s="47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7"/>
      <c r="B745" s="47"/>
      <c r="C745" s="47"/>
      <c r="D745" s="47"/>
      <c r="E745" s="47"/>
      <c r="F745" s="9"/>
      <c r="G745" s="8"/>
      <c r="H745" s="47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7"/>
      <c r="B746" s="47"/>
      <c r="C746" s="47"/>
      <c r="D746" s="47"/>
      <c r="E746" s="47"/>
      <c r="F746" s="9"/>
      <c r="G746" s="8"/>
      <c r="H746" s="47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7"/>
      <c r="B747" s="47"/>
      <c r="C747" s="47"/>
      <c r="D747" s="47"/>
      <c r="E747" s="47"/>
      <c r="F747" s="9"/>
      <c r="G747" s="8"/>
      <c r="H747" s="47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7"/>
      <c r="B748" s="47"/>
      <c r="C748" s="47"/>
      <c r="D748" s="47"/>
      <c r="E748" s="47"/>
      <c r="F748" s="9"/>
      <c r="G748" s="8"/>
      <c r="H748" s="47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7"/>
      <c r="B749" s="47"/>
      <c r="C749" s="47"/>
      <c r="D749" s="47"/>
      <c r="E749" s="47"/>
      <c r="F749" s="9"/>
      <c r="G749" s="8"/>
      <c r="H749" s="47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7"/>
      <c r="B750" s="47"/>
      <c r="C750" s="47"/>
      <c r="D750" s="47"/>
      <c r="E750" s="47"/>
      <c r="F750" s="9"/>
      <c r="G750" s="8"/>
      <c r="H750" s="47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7"/>
      <c r="B751" s="47"/>
      <c r="C751" s="47"/>
      <c r="D751" s="47"/>
      <c r="E751" s="47"/>
      <c r="F751" s="9"/>
      <c r="G751" s="8"/>
      <c r="H751" s="47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7"/>
      <c r="B752" s="47"/>
      <c r="C752" s="47"/>
      <c r="D752" s="47"/>
      <c r="E752" s="47"/>
      <c r="F752" s="9"/>
      <c r="G752" s="8"/>
      <c r="H752" s="47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7"/>
      <c r="B753" s="47"/>
      <c r="C753" s="47"/>
      <c r="D753" s="47"/>
      <c r="E753" s="47"/>
      <c r="F753" s="9"/>
      <c r="G753" s="8"/>
      <c r="H753" s="47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7"/>
      <c r="B754" s="47"/>
      <c r="C754" s="47"/>
      <c r="D754" s="47"/>
      <c r="E754" s="47"/>
      <c r="F754" s="9"/>
      <c r="G754" s="8"/>
      <c r="H754" s="47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7"/>
      <c r="B755" s="47"/>
      <c r="C755" s="47"/>
      <c r="D755" s="47"/>
      <c r="E755" s="47"/>
      <c r="F755" s="9"/>
      <c r="G755" s="8"/>
      <c r="H755" s="47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7"/>
      <c r="B756" s="47"/>
      <c r="C756" s="47"/>
      <c r="D756" s="47"/>
      <c r="E756" s="47"/>
      <c r="F756" s="9"/>
      <c r="G756" s="8"/>
      <c r="H756" s="47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7"/>
      <c r="B757" s="47"/>
      <c r="C757" s="47"/>
      <c r="D757" s="47"/>
      <c r="E757" s="47"/>
      <c r="F757" s="9"/>
      <c r="G757" s="8"/>
      <c r="H757" s="47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7"/>
      <c r="B758" s="47"/>
      <c r="C758" s="47"/>
      <c r="D758" s="47"/>
      <c r="E758" s="47"/>
      <c r="F758" s="9"/>
      <c r="G758" s="8"/>
      <c r="H758" s="47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7"/>
      <c r="B759" s="47"/>
      <c r="C759" s="47"/>
      <c r="D759" s="47"/>
      <c r="E759" s="47"/>
      <c r="F759" s="9"/>
      <c r="G759" s="8"/>
      <c r="H759" s="47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7"/>
      <c r="B760" s="47"/>
      <c r="C760" s="47"/>
      <c r="D760" s="47"/>
      <c r="E760" s="47"/>
      <c r="F760" s="9"/>
      <c r="G760" s="8"/>
      <c r="H760" s="47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7"/>
      <c r="B761" s="47"/>
      <c r="C761" s="47"/>
      <c r="D761" s="47"/>
      <c r="E761" s="47"/>
      <c r="F761" s="9"/>
      <c r="G761" s="8"/>
      <c r="H761" s="47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7"/>
      <c r="B762" s="47"/>
      <c r="C762" s="47"/>
      <c r="D762" s="47"/>
      <c r="E762" s="47"/>
      <c r="F762" s="9"/>
      <c r="G762" s="8"/>
      <c r="H762" s="47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7"/>
      <c r="B763" s="47"/>
      <c r="C763" s="47"/>
      <c r="D763" s="47"/>
      <c r="E763" s="47"/>
      <c r="F763" s="9"/>
      <c r="G763" s="8"/>
      <c r="H763" s="47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7"/>
      <c r="B764" s="47"/>
      <c r="C764" s="47"/>
      <c r="D764" s="47"/>
      <c r="E764" s="47"/>
      <c r="F764" s="9"/>
      <c r="G764" s="8"/>
      <c r="H764" s="47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7"/>
      <c r="B765" s="47"/>
      <c r="C765" s="47"/>
      <c r="D765" s="47"/>
      <c r="E765" s="47"/>
      <c r="F765" s="9"/>
      <c r="G765" s="8"/>
      <c r="H765" s="47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7"/>
      <c r="B766" s="47"/>
      <c r="C766" s="47"/>
      <c r="D766" s="47"/>
      <c r="E766" s="47"/>
      <c r="F766" s="9"/>
      <c r="G766" s="8"/>
      <c r="H766" s="47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7"/>
      <c r="B767" s="47"/>
      <c r="C767" s="47"/>
      <c r="D767" s="47"/>
      <c r="E767" s="47"/>
      <c r="F767" s="9"/>
      <c r="G767" s="8"/>
      <c r="H767" s="47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7"/>
      <c r="B768" s="47"/>
      <c r="C768" s="47"/>
      <c r="D768" s="47"/>
      <c r="E768" s="47"/>
      <c r="F768" s="9"/>
      <c r="G768" s="8"/>
      <c r="H768" s="47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7"/>
      <c r="B769" s="47"/>
      <c r="C769" s="47"/>
      <c r="D769" s="47"/>
      <c r="E769" s="47"/>
      <c r="F769" s="9"/>
      <c r="G769" s="8"/>
      <c r="H769" s="47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7"/>
      <c r="B770" s="47"/>
      <c r="C770" s="47"/>
      <c r="D770" s="47"/>
      <c r="E770" s="47"/>
      <c r="F770" s="9"/>
      <c r="G770" s="8"/>
      <c r="H770" s="47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7"/>
      <c r="B771" s="47"/>
      <c r="C771" s="47"/>
      <c r="D771" s="47"/>
      <c r="E771" s="47"/>
      <c r="F771" s="9"/>
      <c r="G771" s="8"/>
      <c r="H771" s="47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7"/>
      <c r="B772" s="47"/>
      <c r="C772" s="47"/>
      <c r="D772" s="47"/>
      <c r="E772" s="47"/>
      <c r="F772" s="9"/>
      <c r="G772" s="8"/>
      <c r="H772" s="47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7"/>
      <c r="B773" s="47"/>
      <c r="C773" s="47"/>
      <c r="D773" s="47"/>
      <c r="E773" s="47"/>
      <c r="F773" s="9"/>
      <c r="G773" s="8"/>
      <c r="H773" s="47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7"/>
      <c r="B774" s="47"/>
      <c r="C774" s="47"/>
      <c r="D774" s="47"/>
      <c r="E774" s="47"/>
      <c r="F774" s="9"/>
      <c r="G774" s="8"/>
      <c r="H774" s="47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7"/>
      <c r="B775" s="47"/>
      <c r="C775" s="47"/>
      <c r="D775" s="47"/>
      <c r="E775" s="47"/>
      <c r="F775" s="9"/>
      <c r="G775" s="8"/>
      <c r="H775" s="47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7"/>
      <c r="B776" s="47"/>
      <c r="C776" s="47"/>
      <c r="D776" s="47"/>
      <c r="E776" s="47"/>
      <c r="F776" s="9"/>
      <c r="G776" s="8"/>
      <c r="H776" s="47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7"/>
      <c r="B777" s="47"/>
      <c r="C777" s="47"/>
      <c r="D777" s="47"/>
      <c r="E777" s="47"/>
      <c r="F777" s="9"/>
      <c r="G777" s="8"/>
      <c r="H777" s="47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7"/>
      <c r="B778" s="47"/>
      <c r="C778" s="47"/>
      <c r="D778" s="47"/>
      <c r="E778" s="47"/>
      <c r="F778" s="9"/>
      <c r="G778" s="8"/>
      <c r="H778" s="47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7"/>
      <c r="B779" s="47"/>
      <c r="C779" s="47"/>
      <c r="D779" s="47"/>
      <c r="E779" s="47"/>
      <c r="F779" s="9"/>
      <c r="G779" s="8"/>
      <c r="H779" s="47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7"/>
      <c r="B780" s="47"/>
      <c r="C780" s="47"/>
      <c r="D780" s="47"/>
      <c r="E780" s="47"/>
      <c r="F780" s="9"/>
      <c r="G780" s="8"/>
      <c r="H780" s="47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7"/>
      <c r="B781" s="47"/>
      <c r="C781" s="47"/>
      <c r="D781" s="47"/>
      <c r="E781" s="47"/>
      <c r="F781" s="9"/>
      <c r="G781" s="8"/>
      <c r="H781" s="47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7"/>
      <c r="B782" s="47"/>
      <c r="C782" s="47"/>
      <c r="D782" s="47"/>
      <c r="E782" s="47"/>
      <c r="F782" s="9"/>
      <c r="G782" s="8"/>
      <c r="H782" s="47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7"/>
      <c r="B783" s="47"/>
      <c r="C783" s="47"/>
      <c r="D783" s="47"/>
      <c r="E783" s="47"/>
      <c r="F783" s="9"/>
      <c r="G783" s="8"/>
      <c r="H783" s="47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7"/>
      <c r="B784" s="47"/>
      <c r="C784" s="47"/>
      <c r="D784" s="47"/>
      <c r="E784" s="47"/>
      <c r="F784" s="9"/>
      <c r="G784" s="8"/>
      <c r="H784" s="47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7"/>
      <c r="B785" s="47"/>
      <c r="C785" s="47"/>
      <c r="D785" s="47"/>
      <c r="E785" s="47"/>
      <c r="F785" s="9"/>
      <c r="G785" s="8"/>
      <c r="H785" s="47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7"/>
      <c r="B786" s="47"/>
      <c r="C786" s="47"/>
      <c r="D786" s="47"/>
      <c r="E786" s="47"/>
      <c r="F786" s="9"/>
      <c r="G786" s="8"/>
      <c r="H786" s="47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7"/>
      <c r="B787" s="47"/>
      <c r="C787" s="47"/>
      <c r="D787" s="47"/>
      <c r="E787" s="47"/>
      <c r="F787" s="9"/>
      <c r="G787" s="8"/>
      <c r="H787" s="47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7"/>
      <c r="B788" s="47"/>
      <c r="C788" s="47"/>
      <c r="D788" s="47"/>
      <c r="E788" s="47"/>
      <c r="F788" s="9"/>
      <c r="G788" s="8"/>
      <c r="H788" s="47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7"/>
      <c r="B789" s="47"/>
      <c r="C789" s="47"/>
      <c r="D789" s="47"/>
      <c r="E789" s="47"/>
      <c r="F789" s="9"/>
      <c r="G789" s="8"/>
      <c r="H789" s="47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7"/>
      <c r="B790" s="47"/>
      <c r="C790" s="47"/>
      <c r="D790" s="47"/>
      <c r="E790" s="47"/>
      <c r="F790" s="9"/>
      <c r="G790" s="8"/>
      <c r="H790" s="47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7"/>
      <c r="B791" s="47"/>
      <c r="C791" s="47"/>
      <c r="D791" s="47"/>
      <c r="E791" s="47"/>
      <c r="F791" s="9"/>
      <c r="G791" s="8"/>
      <c r="H791" s="47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7"/>
      <c r="B792" s="47"/>
      <c r="C792" s="47"/>
      <c r="D792" s="47"/>
      <c r="E792" s="47"/>
      <c r="F792" s="9"/>
      <c r="G792" s="8"/>
      <c r="H792" s="47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7"/>
      <c r="B793" s="47"/>
      <c r="C793" s="47"/>
      <c r="D793" s="47"/>
      <c r="E793" s="47"/>
      <c r="F793" s="9"/>
      <c r="G793" s="8"/>
      <c r="H793" s="47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7"/>
      <c r="B794" s="47"/>
      <c r="C794" s="47"/>
      <c r="D794" s="47"/>
      <c r="E794" s="47"/>
      <c r="F794" s="9"/>
      <c r="G794" s="8"/>
      <c r="H794" s="47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7"/>
      <c r="B795" s="47"/>
      <c r="C795" s="47"/>
      <c r="D795" s="47"/>
      <c r="E795" s="47"/>
      <c r="F795" s="9"/>
      <c r="G795" s="8"/>
      <c r="H795" s="47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7"/>
      <c r="B796" s="47"/>
      <c r="C796" s="47"/>
      <c r="D796" s="47"/>
      <c r="E796" s="47"/>
      <c r="F796" s="9"/>
      <c r="G796" s="8"/>
      <c r="H796" s="47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7"/>
      <c r="B797" s="47"/>
      <c r="C797" s="47"/>
      <c r="D797" s="47"/>
      <c r="E797" s="47"/>
      <c r="F797" s="9"/>
      <c r="G797" s="8"/>
      <c r="H797" s="47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7"/>
      <c r="B798" s="47"/>
      <c r="C798" s="47"/>
      <c r="D798" s="47"/>
      <c r="E798" s="47"/>
      <c r="F798" s="9"/>
      <c r="G798" s="8"/>
      <c r="H798" s="47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7"/>
      <c r="B799" s="47"/>
      <c r="C799" s="47"/>
      <c r="D799" s="47"/>
      <c r="E799" s="47"/>
      <c r="F799" s="9"/>
      <c r="G799" s="8"/>
      <c r="H799" s="47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7"/>
      <c r="B800" s="47"/>
      <c r="C800" s="47"/>
      <c r="D800" s="47"/>
      <c r="E800" s="47"/>
      <c r="F800" s="9"/>
      <c r="G800" s="8"/>
      <c r="H800" s="47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7"/>
      <c r="B801" s="47"/>
      <c r="C801" s="47"/>
      <c r="D801" s="47"/>
      <c r="E801" s="47"/>
      <c r="F801" s="9"/>
      <c r="G801" s="8"/>
      <c r="H801" s="47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7"/>
      <c r="B802" s="47"/>
      <c r="C802" s="47"/>
      <c r="D802" s="47"/>
      <c r="E802" s="47"/>
      <c r="F802" s="9"/>
      <c r="G802" s="8"/>
      <c r="H802" s="47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7"/>
      <c r="B803" s="47"/>
      <c r="C803" s="47"/>
      <c r="D803" s="47"/>
      <c r="E803" s="47"/>
      <c r="F803" s="9"/>
      <c r="G803" s="8"/>
      <c r="H803" s="47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7"/>
      <c r="B804" s="47"/>
      <c r="C804" s="47"/>
      <c r="D804" s="47"/>
      <c r="E804" s="47"/>
      <c r="F804" s="9"/>
      <c r="G804" s="8"/>
      <c r="H804" s="47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7"/>
      <c r="B805" s="47"/>
      <c r="C805" s="47"/>
      <c r="D805" s="47"/>
      <c r="E805" s="47"/>
      <c r="F805" s="9"/>
      <c r="G805" s="8"/>
      <c r="H805" s="47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7"/>
      <c r="B806" s="47"/>
      <c r="C806" s="47"/>
      <c r="D806" s="47"/>
      <c r="E806" s="47"/>
      <c r="F806" s="9"/>
      <c r="G806" s="8"/>
      <c r="H806" s="47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7"/>
      <c r="B807" s="47"/>
      <c r="C807" s="47"/>
      <c r="D807" s="47"/>
      <c r="E807" s="47"/>
      <c r="F807" s="9"/>
      <c r="G807" s="8"/>
      <c r="H807" s="47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7"/>
      <c r="B808" s="47"/>
      <c r="C808" s="47"/>
      <c r="D808" s="47"/>
      <c r="E808" s="47"/>
      <c r="F808" s="9"/>
      <c r="G808" s="8"/>
      <c r="H808" s="47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7"/>
      <c r="B809" s="47"/>
      <c r="C809" s="47"/>
      <c r="D809" s="47"/>
      <c r="E809" s="47"/>
      <c r="F809" s="9"/>
      <c r="G809" s="8"/>
      <c r="H809" s="47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7"/>
      <c r="B810" s="47"/>
      <c r="C810" s="47"/>
      <c r="D810" s="47"/>
      <c r="E810" s="47"/>
      <c r="F810" s="9"/>
      <c r="G810" s="8"/>
      <c r="H810" s="47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7"/>
      <c r="B811" s="47"/>
      <c r="C811" s="47"/>
      <c r="D811" s="47"/>
      <c r="E811" s="47"/>
      <c r="F811" s="9"/>
      <c r="G811" s="8"/>
      <c r="H811" s="47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7"/>
      <c r="B812" s="47"/>
      <c r="C812" s="47"/>
      <c r="D812" s="47"/>
      <c r="E812" s="47"/>
      <c r="F812" s="9"/>
      <c r="G812" s="8"/>
      <c r="H812" s="47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7"/>
      <c r="B813" s="47"/>
      <c r="C813" s="47"/>
      <c r="D813" s="47"/>
      <c r="E813" s="47"/>
      <c r="F813" s="9"/>
      <c r="G813" s="8"/>
      <c r="H813" s="47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7"/>
      <c r="B814" s="47"/>
      <c r="C814" s="47"/>
      <c r="D814" s="47"/>
      <c r="E814" s="47"/>
      <c r="F814" s="9"/>
      <c r="G814" s="8"/>
      <c r="H814" s="47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7"/>
      <c r="B815" s="47"/>
      <c r="C815" s="47"/>
      <c r="D815" s="47"/>
      <c r="E815" s="47"/>
      <c r="F815" s="9"/>
      <c r="G815" s="8"/>
      <c r="H815" s="47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7"/>
      <c r="B816" s="47"/>
      <c r="C816" s="47"/>
      <c r="D816" s="47"/>
      <c r="E816" s="47"/>
      <c r="F816" s="9"/>
      <c r="G816" s="8"/>
      <c r="H816" s="47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7"/>
      <c r="B817" s="47"/>
      <c r="C817" s="47"/>
      <c r="D817" s="47"/>
      <c r="E817" s="47"/>
      <c r="F817" s="9"/>
      <c r="G817" s="8"/>
      <c r="H817" s="47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7"/>
      <c r="B818" s="47"/>
      <c r="C818" s="47"/>
      <c r="D818" s="47"/>
      <c r="E818" s="47"/>
      <c r="F818" s="9"/>
      <c r="G818" s="8"/>
      <c r="H818" s="47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7"/>
      <c r="B819" s="47"/>
      <c r="C819" s="47"/>
      <c r="D819" s="47"/>
      <c r="E819" s="47"/>
      <c r="F819" s="9"/>
      <c r="G819" s="8"/>
      <c r="H819" s="47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7"/>
      <c r="B820" s="47"/>
      <c r="C820" s="47"/>
      <c r="D820" s="47"/>
      <c r="E820" s="47"/>
      <c r="F820" s="9"/>
      <c r="G820" s="8"/>
      <c r="H820" s="47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7"/>
      <c r="B821" s="47"/>
      <c r="C821" s="47"/>
      <c r="D821" s="47"/>
      <c r="E821" s="47"/>
      <c r="F821" s="9"/>
      <c r="G821" s="8"/>
      <c r="H821" s="47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7"/>
      <c r="B822" s="47"/>
      <c r="C822" s="47"/>
      <c r="D822" s="47"/>
      <c r="E822" s="47"/>
      <c r="F822" s="9"/>
      <c r="G822" s="8"/>
      <c r="H822" s="47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7"/>
      <c r="B823" s="47"/>
      <c r="C823" s="47"/>
      <c r="D823" s="47"/>
      <c r="E823" s="47"/>
      <c r="F823" s="9"/>
      <c r="G823" s="8"/>
      <c r="H823" s="47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7"/>
      <c r="B824" s="47"/>
      <c r="C824" s="47"/>
      <c r="D824" s="47"/>
      <c r="E824" s="47"/>
      <c r="F824" s="9"/>
      <c r="G824" s="8"/>
      <c r="H824" s="47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7"/>
      <c r="B825" s="47"/>
      <c r="C825" s="47"/>
      <c r="D825" s="47"/>
      <c r="E825" s="47"/>
      <c r="F825" s="9"/>
      <c r="G825" s="8"/>
      <c r="H825" s="47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7"/>
      <c r="B826" s="47"/>
      <c r="C826" s="47"/>
      <c r="D826" s="47"/>
      <c r="E826" s="47"/>
      <c r="F826" s="9"/>
      <c r="G826" s="8"/>
      <c r="H826" s="47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7"/>
      <c r="B827" s="47"/>
      <c r="C827" s="47"/>
      <c r="D827" s="47"/>
      <c r="E827" s="47"/>
      <c r="F827" s="9"/>
      <c r="G827" s="8"/>
      <c r="H827" s="47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7"/>
      <c r="B828" s="47"/>
      <c r="C828" s="47"/>
      <c r="D828" s="47"/>
      <c r="E828" s="47"/>
      <c r="F828" s="9"/>
      <c r="G828" s="8"/>
      <c r="H828" s="47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7"/>
      <c r="B829" s="47"/>
      <c r="C829" s="47"/>
      <c r="D829" s="47"/>
      <c r="E829" s="47"/>
      <c r="F829" s="9"/>
      <c r="G829" s="8"/>
      <c r="H829" s="47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7"/>
      <c r="B830" s="47"/>
      <c r="C830" s="47"/>
      <c r="D830" s="47"/>
      <c r="E830" s="47"/>
      <c r="F830" s="9"/>
      <c r="G830" s="8"/>
      <c r="H830" s="47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7"/>
      <c r="B831" s="47"/>
      <c r="C831" s="47"/>
      <c r="D831" s="47"/>
      <c r="E831" s="47"/>
      <c r="F831" s="9"/>
      <c r="G831" s="8"/>
      <c r="H831" s="47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7"/>
      <c r="B832" s="47"/>
      <c r="C832" s="47"/>
      <c r="D832" s="47"/>
      <c r="E832" s="47"/>
      <c r="F832" s="9"/>
      <c r="G832" s="8"/>
      <c r="H832" s="47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7"/>
      <c r="B833" s="47"/>
      <c r="C833" s="47"/>
      <c r="D833" s="47"/>
      <c r="E833" s="47"/>
      <c r="F833" s="9"/>
      <c r="G833" s="8"/>
      <c r="H833" s="47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7"/>
      <c r="B834" s="47"/>
      <c r="C834" s="47"/>
      <c r="D834" s="47"/>
      <c r="E834" s="47"/>
      <c r="F834" s="9"/>
      <c r="G834" s="8"/>
      <c r="H834" s="47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7"/>
      <c r="B835" s="47"/>
      <c r="C835" s="47"/>
      <c r="D835" s="47"/>
      <c r="E835" s="47"/>
      <c r="F835" s="9"/>
      <c r="G835" s="8"/>
      <c r="H835" s="47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7"/>
      <c r="B836" s="47"/>
      <c r="C836" s="47"/>
      <c r="D836" s="47"/>
      <c r="E836" s="47"/>
      <c r="F836" s="9"/>
      <c r="G836" s="8"/>
      <c r="H836" s="47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7"/>
      <c r="B837" s="47"/>
      <c r="C837" s="47"/>
      <c r="D837" s="47"/>
      <c r="E837" s="47"/>
      <c r="F837" s="9"/>
      <c r="G837" s="8"/>
      <c r="H837" s="47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7"/>
      <c r="B838" s="47"/>
      <c r="C838" s="47"/>
      <c r="D838" s="47"/>
      <c r="E838" s="47"/>
      <c r="F838" s="9"/>
      <c r="G838" s="8"/>
      <c r="H838" s="47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7"/>
      <c r="B839" s="47"/>
      <c r="C839" s="47"/>
      <c r="D839" s="47"/>
      <c r="E839" s="47"/>
      <c r="F839" s="9"/>
      <c r="G839" s="8"/>
      <c r="H839" s="47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7"/>
      <c r="B840" s="47"/>
      <c r="C840" s="47"/>
      <c r="D840" s="47"/>
      <c r="E840" s="47"/>
      <c r="F840" s="9"/>
      <c r="G840" s="8"/>
      <c r="H840" s="47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7"/>
      <c r="B841" s="47"/>
      <c r="C841" s="47"/>
      <c r="D841" s="47"/>
      <c r="E841" s="47"/>
      <c r="F841" s="9"/>
      <c r="G841" s="8"/>
      <c r="H841" s="47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7"/>
      <c r="B842" s="47"/>
      <c r="C842" s="47"/>
      <c r="D842" s="47"/>
      <c r="E842" s="47"/>
      <c r="F842" s="9"/>
      <c r="G842" s="8"/>
      <c r="H842" s="47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7"/>
      <c r="B843" s="47"/>
      <c r="C843" s="47"/>
      <c r="D843" s="47"/>
      <c r="E843" s="47"/>
      <c r="F843" s="9"/>
      <c r="G843" s="8"/>
      <c r="H843" s="47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7"/>
      <c r="B844" s="47"/>
      <c r="C844" s="47"/>
      <c r="D844" s="47"/>
      <c r="E844" s="47"/>
      <c r="F844" s="9"/>
      <c r="G844" s="8"/>
      <c r="H844" s="47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7"/>
      <c r="B845" s="47"/>
      <c r="C845" s="47"/>
      <c r="D845" s="47"/>
      <c r="E845" s="47"/>
      <c r="F845" s="9"/>
      <c r="G845" s="8"/>
      <c r="H845" s="47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7"/>
      <c r="B846" s="47"/>
      <c r="C846" s="47"/>
      <c r="D846" s="47"/>
      <c r="E846" s="47"/>
      <c r="F846" s="9"/>
      <c r="G846" s="8"/>
      <c r="H846" s="47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7"/>
      <c r="B847" s="47"/>
      <c r="C847" s="47"/>
      <c r="D847" s="47"/>
      <c r="E847" s="47"/>
      <c r="F847" s="9"/>
      <c r="G847" s="8"/>
      <c r="H847" s="47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7"/>
      <c r="B848" s="47"/>
      <c r="C848" s="47"/>
      <c r="D848" s="47"/>
      <c r="E848" s="47"/>
      <c r="F848" s="9"/>
      <c r="G848" s="8"/>
      <c r="H848" s="47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7"/>
      <c r="B849" s="47"/>
      <c r="C849" s="47"/>
      <c r="D849" s="47"/>
      <c r="E849" s="47"/>
      <c r="F849" s="9"/>
      <c r="G849" s="8"/>
      <c r="H849" s="47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7"/>
      <c r="B850" s="47"/>
      <c r="C850" s="47"/>
      <c r="D850" s="47"/>
      <c r="E850" s="47"/>
      <c r="F850" s="9"/>
      <c r="G850" s="8"/>
      <c r="H850" s="47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7"/>
      <c r="B851" s="47"/>
      <c r="C851" s="47"/>
      <c r="D851" s="47"/>
      <c r="E851" s="47"/>
      <c r="F851" s="9"/>
      <c r="G851" s="8"/>
      <c r="H851" s="47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7"/>
      <c r="B852" s="47"/>
      <c r="C852" s="47"/>
      <c r="D852" s="47"/>
      <c r="E852" s="47"/>
      <c r="F852" s="9"/>
      <c r="G852" s="8"/>
      <c r="H852" s="47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7"/>
      <c r="B853" s="47"/>
      <c r="C853" s="47"/>
      <c r="D853" s="47"/>
      <c r="E853" s="47"/>
      <c r="F853" s="9"/>
      <c r="G853" s="8"/>
      <c r="H853" s="47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7"/>
      <c r="B854" s="47"/>
      <c r="C854" s="47"/>
      <c r="D854" s="47"/>
      <c r="E854" s="47"/>
      <c r="F854" s="9"/>
      <c r="G854" s="8"/>
      <c r="H854" s="47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7"/>
      <c r="B855" s="47"/>
      <c r="C855" s="47"/>
      <c r="D855" s="47"/>
      <c r="E855" s="47"/>
      <c r="F855" s="9"/>
      <c r="G855" s="8"/>
      <c r="H855" s="47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7"/>
      <c r="B856" s="47"/>
      <c r="C856" s="47"/>
      <c r="D856" s="47"/>
      <c r="E856" s="47"/>
      <c r="F856" s="9"/>
      <c r="G856" s="8"/>
      <c r="H856" s="47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7"/>
      <c r="B857" s="47"/>
      <c r="C857" s="47"/>
      <c r="D857" s="47"/>
      <c r="E857" s="47"/>
      <c r="F857" s="9"/>
      <c r="G857" s="8"/>
      <c r="H857" s="47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7"/>
      <c r="B858" s="47"/>
      <c r="C858" s="47"/>
      <c r="D858" s="47"/>
      <c r="E858" s="47"/>
      <c r="F858" s="9"/>
      <c r="G858" s="8"/>
      <c r="H858" s="47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7"/>
      <c r="B859" s="47"/>
      <c r="C859" s="47"/>
      <c r="D859" s="47"/>
      <c r="E859" s="47"/>
      <c r="F859" s="9"/>
      <c r="G859" s="8"/>
      <c r="H859" s="47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7"/>
      <c r="B860" s="47"/>
      <c r="C860" s="47"/>
      <c r="D860" s="47"/>
      <c r="E860" s="47"/>
      <c r="F860" s="9"/>
      <c r="G860" s="8"/>
      <c r="H860" s="47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7"/>
      <c r="B861" s="47"/>
      <c r="C861" s="47"/>
      <c r="D861" s="47"/>
      <c r="E861" s="47"/>
      <c r="F861" s="9"/>
      <c r="G861" s="8"/>
      <c r="H861" s="47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7"/>
      <c r="B862" s="47"/>
      <c r="C862" s="47"/>
      <c r="D862" s="47"/>
      <c r="E862" s="47"/>
      <c r="F862" s="9"/>
      <c r="G862" s="8"/>
      <c r="H862" s="47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7"/>
      <c r="B863" s="47"/>
      <c r="C863" s="47"/>
      <c r="D863" s="47"/>
      <c r="E863" s="47"/>
      <c r="F863" s="9"/>
      <c r="G863" s="8"/>
      <c r="H863" s="47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7"/>
      <c r="B864" s="47"/>
      <c r="C864" s="47"/>
      <c r="D864" s="47"/>
      <c r="E864" s="47"/>
      <c r="F864" s="9"/>
      <c r="G864" s="8"/>
      <c r="H864" s="47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7"/>
      <c r="B865" s="47"/>
      <c r="C865" s="47"/>
      <c r="D865" s="47"/>
      <c r="E865" s="47"/>
      <c r="F865" s="9"/>
      <c r="G865" s="8"/>
      <c r="H865" s="47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7"/>
      <c r="B866" s="47"/>
      <c r="C866" s="47"/>
      <c r="D866" s="47"/>
      <c r="E866" s="47"/>
      <c r="F866" s="9"/>
      <c r="G866" s="8"/>
      <c r="H866" s="47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7"/>
      <c r="B867" s="47"/>
      <c r="C867" s="47"/>
      <c r="D867" s="47"/>
      <c r="E867" s="47"/>
      <c r="F867" s="9"/>
      <c r="G867" s="8"/>
      <c r="H867" s="47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7"/>
      <c r="B868" s="47"/>
      <c r="C868" s="47"/>
      <c r="D868" s="47"/>
      <c r="E868" s="47"/>
      <c r="F868" s="9"/>
      <c r="G868" s="8"/>
      <c r="H868" s="47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7"/>
      <c r="B869" s="47"/>
      <c r="C869" s="47"/>
      <c r="D869" s="47"/>
      <c r="E869" s="47"/>
      <c r="F869" s="9"/>
      <c r="G869" s="8"/>
      <c r="H869" s="47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7"/>
      <c r="B870" s="47"/>
      <c r="C870" s="47"/>
      <c r="D870" s="47"/>
      <c r="E870" s="47"/>
      <c r="F870" s="9"/>
      <c r="G870" s="8"/>
      <c r="H870" s="47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7"/>
      <c r="B871" s="47"/>
      <c r="C871" s="47"/>
      <c r="D871" s="47"/>
      <c r="E871" s="47"/>
      <c r="F871" s="9"/>
      <c r="G871" s="8"/>
      <c r="H871" s="47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7"/>
      <c r="B872" s="47"/>
      <c r="C872" s="47"/>
      <c r="D872" s="47"/>
      <c r="E872" s="47"/>
      <c r="F872" s="9"/>
      <c r="G872" s="8"/>
      <c r="H872" s="47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7"/>
      <c r="B873" s="47"/>
      <c r="C873" s="47"/>
      <c r="D873" s="47"/>
      <c r="E873" s="47"/>
      <c r="F873" s="9"/>
      <c r="G873" s="8"/>
      <c r="H873" s="47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7"/>
      <c r="B874" s="47"/>
      <c r="C874" s="47"/>
      <c r="D874" s="47"/>
      <c r="E874" s="47"/>
      <c r="F874" s="9"/>
      <c r="G874" s="8"/>
      <c r="H874" s="47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7"/>
      <c r="B875" s="47"/>
      <c r="C875" s="47"/>
      <c r="D875" s="47"/>
      <c r="E875" s="47"/>
      <c r="F875" s="9"/>
      <c r="G875" s="8"/>
      <c r="H875" s="47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7"/>
      <c r="B876" s="47"/>
      <c r="C876" s="47"/>
      <c r="D876" s="47"/>
      <c r="E876" s="47"/>
      <c r="F876" s="9"/>
      <c r="G876" s="8"/>
      <c r="H876" s="47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7"/>
      <c r="B877" s="47"/>
      <c r="C877" s="47"/>
      <c r="D877" s="47"/>
      <c r="E877" s="47"/>
      <c r="F877" s="9"/>
      <c r="G877" s="8"/>
      <c r="H877" s="47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7"/>
      <c r="B878" s="47"/>
      <c r="C878" s="47"/>
      <c r="D878" s="47"/>
      <c r="E878" s="47"/>
      <c r="F878" s="9"/>
      <c r="G878" s="8"/>
      <c r="H878" s="47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7"/>
      <c r="B879" s="47"/>
      <c r="C879" s="47"/>
      <c r="D879" s="47"/>
      <c r="E879" s="47"/>
      <c r="F879" s="9"/>
      <c r="G879" s="8"/>
      <c r="H879" s="47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7"/>
      <c r="B880" s="47"/>
      <c r="C880" s="47"/>
      <c r="D880" s="47"/>
      <c r="E880" s="47"/>
      <c r="F880" s="9"/>
      <c r="G880" s="8"/>
      <c r="H880" s="47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7"/>
      <c r="B881" s="47"/>
      <c r="C881" s="47"/>
      <c r="D881" s="47"/>
      <c r="E881" s="47"/>
      <c r="F881" s="9"/>
      <c r="G881" s="8"/>
      <c r="H881" s="47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7"/>
      <c r="B882" s="47"/>
      <c r="C882" s="47"/>
      <c r="D882" s="47"/>
      <c r="E882" s="47"/>
      <c r="F882" s="9"/>
      <c r="G882" s="8"/>
      <c r="H882" s="47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7"/>
      <c r="B883" s="47"/>
      <c r="C883" s="47"/>
      <c r="D883" s="47"/>
      <c r="E883" s="47"/>
      <c r="F883" s="9"/>
      <c r="G883" s="8"/>
      <c r="H883" s="47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7"/>
      <c r="B884" s="47"/>
      <c r="C884" s="47"/>
      <c r="D884" s="47"/>
      <c r="E884" s="47"/>
      <c r="F884" s="9"/>
      <c r="G884" s="8"/>
      <c r="H884" s="47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7"/>
      <c r="B885" s="47"/>
      <c r="C885" s="47"/>
      <c r="D885" s="47"/>
      <c r="E885" s="47"/>
      <c r="F885" s="9"/>
      <c r="G885" s="8"/>
      <c r="H885" s="47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7"/>
      <c r="B886" s="47"/>
      <c r="C886" s="47"/>
      <c r="D886" s="47"/>
      <c r="E886" s="47"/>
      <c r="F886" s="9"/>
      <c r="G886" s="8"/>
      <c r="H886" s="47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7"/>
      <c r="B887" s="47"/>
      <c r="C887" s="47"/>
      <c r="D887" s="47"/>
      <c r="E887" s="47"/>
      <c r="F887" s="9"/>
      <c r="G887" s="8"/>
      <c r="H887" s="47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7"/>
      <c r="B888" s="47"/>
      <c r="C888" s="47"/>
      <c r="D888" s="47"/>
      <c r="E888" s="47"/>
      <c r="F888" s="9"/>
      <c r="G888" s="8"/>
      <c r="H888" s="47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7"/>
      <c r="B889" s="47"/>
      <c r="C889" s="47"/>
      <c r="D889" s="47"/>
      <c r="E889" s="47"/>
      <c r="F889" s="9"/>
      <c r="G889" s="8"/>
      <c r="H889" s="47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7"/>
      <c r="B890" s="47"/>
      <c r="C890" s="47"/>
      <c r="D890" s="47"/>
      <c r="E890" s="47"/>
      <c r="F890" s="9"/>
      <c r="G890" s="8"/>
      <c r="H890" s="47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7"/>
      <c r="B891" s="47"/>
      <c r="C891" s="47"/>
      <c r="D891" s="47"/>
      <c r="E891" s="47"/>
      <c r="F891" s="9"/>
      <c r="G891" s="8"/>
      <c r="H891" s="47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7"/>
      <c r="B892" s="47"/>
      <c r="C892" s="47"/>
      <c r="D892" s="47"/>
      <c r="E892" s="47"/>
      <c r="F892" s="9"/>
      <c r="G892" s="8"/>
      <c r="H892" s="47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7"/>
      <c r="B893" s="47"/>
      <c r="C893" s="47"/>
      <c r="D893" s="47"/>
      <c r="E893" s="47"/>
      <c r="F893" s="9"/>
      <c r="G893" s="8"/>
      <c r="H893" s="47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7"/>
      <c r="B894" s="47"/>
      <c r="C894" s="47"/>
      <c r="D894" s="47"/>
      <c r="E894" s="47"/>
      <c r="F894" s="9"/>
      <c r="G894" s="8"/>
      <c r="H894" s="47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7"/>
      <c r="B895" s="47"/>
      <c r="C895" s="47"/>
      <c r="D895" s="47"/>
      <c r="E895" s="47"/>
      <c r="F895" s="9"/>
      <c r="G895" s="8"/>
      <c r="H895" s="47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7"/>
      <c r="B896" s="47"/>
      <c r="C896" s="47"/>
      <c r="D896" s="47"/>
      <c r="E896" s="47"/>
      <c r="F896" s="9"/>
      <c r="G896" s="8"/>
      <c r="H896" s="47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7"/>
      <c r="B897" s="47"/>
      <c r="C897" s="47"/>
      <c r="D897" s="47"/>
      <c r="E897" s="47"/>
      <c r="F897" s="9"/>
      <c r="G897" s="8"/>
      <c r="H897" s="47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7"/>
      <c r="B898" s="47"/>
      <c r="C898" s="47"/>
      <c r="D898" s="47"/>
      <c r="E898" s="47"/>
      <c r="F898" s="9"/>
      <c r="G898" s="8"/>
      <c r="H898" s="47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7"/>
      <c r="B899" s="47"/>
      <c r="C899" s="47"/>
      <c r="D899" s="47"/>
      <c r="E899" s="47"/>
      <c r="F899" s="9"/>
      <c r="G899" s="8"/>
      <c r="H899" s="47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7"/>
      <c r="B900" s="47"/>
      <c r="C900" s="47"/>
      <c r="D900" s="47"/>
      <c r="E900" s="47"/>
      <c r="F900" s="9"/>
      <c r="G900" s="8"/>
      <c r="H900" s="47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7"/>
      <c r="B901" s="47"/>
      <c r="C901" s="47"/>
      <c r="D901" s="47"/>
      <c r="E901" s="47"/>
      <c r="F901" s="9"/>
      <c r="G901" s="8"/>
      <c r="H901" s="47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7"/>
      <c r="B902" s="47"/>
      <c r="C902" s="47"/>
      <c r="D902" s="47"/>
      <c r="E902" s="47"/>
      <c r="F902" s="9"/>
      <c r="G902" s="8"/>
      <c r="H902" s="47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7"/>
      <c r="B903" s="47"/>
      <c r="C903" s="47"/>
      <c r="D903" s="47"/>
      <c r="E903" s="47"/>
      <c r="F903" s="9"/>
      <c r="G903" s="8"/>
      <c r="H903" s="47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7"/>
      <c r="B904" s="47"/>
      <c r="C904" s="47"/>
      <c r="D904" s="47"/>
      <c r="E904" s="47"/>
      <c r="F904" s="9"/>
      <c r="G904" s="8"/>
      <c r="H904" s="47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7"/>
      <c r="B905" s="47"/>
      <c r="C905" s="47"/>
      <c r="D905" s="47"/>
      <c r="E905" s="47"/>
      <c r="F905" s="9"/>
      <c r="G905" s="8"/>
      <c r="H905" s="47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7"/>
      <c r="B906" s="47"/>
      <c r="C906" s="47"/>
      <c r="D906" s="47"/>
      <c r="E906" s="47"/>
      <c r="F906" s="9"/>
      <c r="G906" s="8"/>
      <c r="H906" s="47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7"/>
      <c r="B907" s="47"/>
      <c r="C907" s="47"/>
      <c r="D907" s="47"/>
      <c r="E907" s="47"/>
      <c r="F907" s="9"/>
      <c r="G907" s="8"/>
      <c r="H907" s="47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7"/>
      <c r="B908" s="47"/>
      <c r="C908" s="47"/>
      <c r="D908" s="47"/>
      <c r="E908" s="47"/>
      <c r="F908" s="9"/>
      <c r="G908" s="8"/>
      <c r="H908" s="47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7"/>
      <c r="B909" s="47"/>
      <c r="C909" s="47"/>
      <c r="D909" s="47"/>
      <c r="E909" s="47"/>
      <c r="F909" s="9"/>
      <c r="G909" s="8"/>
      <c r="H909" s="47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7"/>
      <c r="B910" s="47"/>
      <c r="C910" s="47"/>
      <c r="D910" s="47"/>
      <c r="E910" s="47"/>
      <c r="F910" s="9"/>
      <c r="G910" s="8"/>
      <c r="H910" s="47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7"/>
      <c r="B911" s="47"/>
      <c r="C911" s="47"/>
      <c r="D911" s="47"/>
      <c r="E911" s="47"/>
      <c r="F911" s="9"/>
      <c r="G911" s="8"/>
      <c r="H911" s="47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7"/>
      <c r="B912" s="47"/>
      <c r="C912" s="47"/>
      <c r="D912" s="47"/>
      <c r="E912" s="47"/>
      <c r="F912" s="9"/>
      <c r="G912" s="8"/>
      <c r="H912" s="47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7"/>
      <c r="B913" s="47"/>
      <c r="C913" s="47"/>
      <c r="D913" s="47"/>
      <c r="E913" s="47"/>
      <c r="F913" s="9"/>
      <c r="G913" s="8"/>
      <c r="H913" s="47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7"/>
      <c r="B914" s="47"/>
      <c r="C914" s="47"/>
      <c r="D914" s="47"/>
      <c r="E914" s="47"/>
      <c r="F914" s="9"/>
      <c r="G914" s="8"/>
      <c r="H914" s="47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7"/>
      <c r="B915" s="47"/>
      <c r="C915" s="47"/>
      <c r="D915" s="47"/>
      <c r="E915" s="47"/>
      <c r="F915" s="9"/>
      <c r="G915" s="8"/>
      <c r="H915" s="47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7"/>
      <c r="B916" s="47"/>
      <c r="C916" s="47"/>
      <c r="D916" s="47"/>
      <c r="E916" s="47"/>
      <c r="F916" s="9"/>
      <c r="G916" s="8"/>
      <c r="H916" s="47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7"/>
      <c r="B917" s="47"/>
      <c r="C917" s="47"/>
      <c r="D917" s="47"/>
      <c r="E917" s="47"/>
      <c r="F917" s="9"/>
      <c r="G917" s="8"/>
      <c r="H917" s="47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7"/>
      <c r="B918" s="47"/>
      <c r="C918" s="47"/>
      <c r="D918" s="47"/>
      <c r="E918" s="47"/>
      <c r="F918" s="9"/>
      <c r="G918" s="8"/>
      <c r="H918" s="47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7"/>
      <c r="B919" s="47"/>
      <c r="C919" s="47"/>
      <c r="D919" s="47"/>
      <c r="E919" s="47"/>
      <c r="F919" s="9"/>
      <c r="G919" s="8"/>
      <c r="H919" s="47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7"/>
      <c r="B920" s="47"/>
      <c r="C920" s="47"/>
      <c r="D920" s="47"/>
      <c r="E920" s="47"/>
      <c r="F920" s="9"/>
      <c r="G920" s="8"/>
      <c r="H920" s="47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7"/>
      <c r="B921" s="47"/>
      <c r="C921" s="47"/>
      <c r="D921" s="47"/>
      <c r="E921" s="47"/>
      <c r="F921" s="9"/>
      <c r="G921" s="8"/>
      <c r="H921" s="47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7"/>
      <c r="B922" s="47"/>
      <c r="C922" s="47"/>
      <c r="D922" s="47"/>
      <c r="E922" s="47"/>
      <c r="F922" s="9"/>
      <c r="G922" s="8"/>
      <c r="H922" s="47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7"/>
      <c r="B923" s="47"/>
      <c r="C923" s="47"/>
      <c r="D923" s="47"/>
      <c r="E923" s="47"/>
      <c r="F923" s="9"/>
      <c r="G923" s="8"/>
      <c r="H923" s="47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7"/>
      <c r="B924" s="47"/>
      <c r="C924" s="47"/>
      <c r="D924" s="47"/>
      <c r="E924" s="47"/>
      <c r="F924" s="9"/>
      <c r="G924" s="8"/>
      <c r="H924" s="47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7"/>
      <c r="B925" s="47"/>
      <c r="C925" s="47"/>
      <c r="D925" s="47"/>
      <c r="E925" s="47"/>
      <c r="F925" s="9"/>
      <c r="G925" s="8"/>
      <c r="H925" s="47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7"/>
      <c r="B926" s="47"/>
      <c r="C926" s="47"/>
      <c r="D926" s="47"/>
      <c r="E926" s="47"/>
      <c r="F926" s="9"/>
      <c r="G926" s="8"/>
      <c r="H926" s="47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7"/>
      <c r="B927" s="47"/>
      <c r="C927" s="47"/>
      <c r="D927" s="47"/>
      <c r="E927" s="47"/>
      <c r="F927" s="9"/>
      <c r="G927" s="8"/>
      <c r="H927" s="47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7"/>
      <c r="B928" s="47"/>
      <c r="C928" s="47"/>
      <c r="D928" s="47"/>
      <c r="E928" s="47"/>
      <c r="F928" s="9"/>
      <c r="G928" s="8"/>
      <c r="H928" s="47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7"/>
      <c r="B929" s="47"/>
      <c r="C929" s="47"/>
      <c r="D929" s="47"/>
      <c r="E929" s="47"/>
      <c r="F929" s="9"/>
      <c r="G929" s="8"/>
      <c r="H929" s="47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7"/>
      <c r="B930" s="47"/>
      <c r="C930" s="47"/>
      <c r="D930" s="47"/>
      <c r="E930" s="47"/>
      <c r="F930" s="9"/>
      <c r="G930" s="8"/>
      <c r="H930" s="47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7"/>
      <c r="B931" s="47"/>
      <c r="C931" s="47"/>
      <c r="D931" s="47"/>
      <c r="E931" s="47"/>
      <c r="F931" s="9"/>
      <c r="G931" s="8"/>
      <c r="H931" s="47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7"/>
      <c r="B932" s="47"/>
      <c r="C932" s="47"/>
      <c r="D932" s="47"/>
      <c r="E932" s="47"/>
      <c r="F932" s="9"/>
      <c r="G932" s="8"/>
      <c r="H932" s="47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7"/>
      <c r="B933" s="47"/>
      <c r="C933" s="47"/>
      <c r="D933" s="47"/>
      <c r="E933" s="47"/>
      <c r="F933" s="9"/>
      <c r="G933" s="8"/>
      <c r="H933" s="47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7"/>
      <c r="B934" s="47"/>
      <c r="C934" s="47"/>
      <c r="D934" s="47"/>
      <c r="E934" s="47"/>
      <c r="F934" s="9"/>
      <c r="G934" s="8"/>
      <c r="H934" s="47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7"/>
      <c r="B935" s="47"/>
      <c r="C935" s="47"/>
      <c r="D935" s="47"/>
      <c r="E935" s="47"/>
      <c r="F935" s="9"/>
      <c r="G935" s="8"/>
      <c r="H935" s="47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7"/>
      <c r="B936" s="47"/>
      <c r="C936" s="47"/>
      <c r="D936" s="47"/>
      <c r="E936" s="47"/>
      <c r="F936" s="9"/>
      <c r="G936" s="8"/>
      <c r="H936" s="47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7"/>
      <c r="B937" s="47"/>
      <c r="C937" s="47"/>
      <c r="D937" s="47"/>
      <c r="E937" s="47"/>
      <c r="F937" s="9"/>
      <c r="G937" s="8"/>
      <c r="H937" s="47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7"/>
      <c r="B938" s="47"/>
      <c r="C938" s="47"/>
      <c r="D938" s="47"/>
      <c r="E938" s="47"/>
      <c r="F938" s="9"/>
      <c r="G938" s="8"/>
      <c r="H938" s="47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7"/>
      <c r="B939" s="47"/>
      <c r="C939" s="47"/>
      <c r="D939" s="47"/>
      <c r="E939" s="47"/>
      <c r="F939" s="9"/>
      <c r="G939" s="8"/>
      <c r="H939" s="47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7"/>
      <c r="B940" s="47"/>
      <c r="C940" s="47"/>
      <c r="D940" s="47"/>
      <c r="E940" s="47"/>
      <c r="F940" s="9"/>
      <c r="G940" s="8"/>
      <c r="H940" s="47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7"/>
      <c r="B941" s="47"/>
      <c r="C941" s="47"/>
      <c r="D941" s="47"/>
      <c r="E941" s="47"/>
      <c r="F941" s="9"/>
      <c r="G941" s="8"/>
      <c r="H941" s="47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7"/>
      <c r="B942" s="47"/>
      <c r="C942" s="47"/>
      <c r="D942" s="47"/>
      <c r="E942" s="47"/>
      <c r="F942" s="9"/>
      <c r="G942" s="8"/>
      <c r="H942" s="47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7"/>
      <c r="B943" s="47"/>
      <c r="C943" s="47"/>
      <c r="D943" s="47"/>
      <c r="E943" s="47"/>
      <c r="F943" s="9"/>
      <c r="G943" s="8"/>
      <c r="H943" s="47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7"/>
      <c r="B944" s="47"/>
      <c r="C944" s="47"/>
      <c r="D944" s="47"/>
      <c r="E944" s="47"/>
      <c r="F944" s="9"/>
      <c r="G944" s="8"/>
      <c r="H944" s="47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7"/>
      <c r="B945" s="47"/>
      <c r="C945" s="47"/>
      <c r="D945" s="47"/>
      <c r="E945" s="47"/>
      <c r="F945" s="9"/>
      <c r="G945" s="8"/>
      <c r="H945" s="47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7"/>
      <c r="B946" s="47"/>
      <c r="C946" s="47"/>
      <c r="D946" s="47"/>
      <c r="E946" s="47"/>
      <c r="F946" s="9"/>
      <c r="G946" s="8"/>
      <c r="H946" s="47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7"/>
      <c r="B947" s="47"/>
      <c r="C947" s="47"/>
      <c r="D947" s="47"/>
      <c r="E947" s="47"/>
      <c r="F947" s="9"/>
      <c r="G947" s="8"/>
      <c r="H947" s="47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7"/>
      <c r="B948" s="47"/>
      <c r="C948" s="47"/>
      <c r="D948" s="47"/>
      <c r="E948" s="47"/>
      <c r="F948" s="9"/>
      <c r="G948" s="8"/>
      <c r="H948" s="47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7"/>
      <c r="B949" s="47"/>
      <c r="C949" s="47"/>
      <c r="D949" s="47"/>
      <c r="E949" s="47"/>
      <c r="F949" s="9"/>
      <c r="G949" s="8"/>
      <c r="H949" s="47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7"/>
      <c r="B950" s="47"/>
      <c r="C950" s="47"/>
      <c r="D950" s="47"/>
      <c r="E950" s="47"/>
      <c r="F950" s="9"/>
      <c r="G950" s="8"/>
      <c r="H950" s="47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7"/>
      <c r="B951" s="47"/>
      <c r="C951" s="47"/>
      <c r="D951" s="47"/>
      <c r="E951" s="47"/>
      <c r="F951" s="9"/>
      <c r="G951" s="8"/>
      <c r="H951" s="47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7"/>
      <c r="B952" s="47"/>
      <c r="C952" s="47"/>
      <c r="D952" s="47"/>
      <c r="E952" s="47"/>
      <c r="F952" s="9"/>
      <c r="G952" s="8"/>
      <c r="H952" s="47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7"/>
      <c r="B953" s="47"/>
      <c r="C953" s="47"/>
      <c r="D953" s="47"/>
      <c r="E953" s="47"/>
      <c r="F953" s="9"/>
      <c r="G953" s="8"/>
      <c r="H953" s="47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7"/>
      <c r="B954" s="47"/>
      <c r="C954" s="47"/>
      <c r="D954" s="47"/>
      <c r="E954" s="47"/>
      <c r="F954" s="9"/>
      <c r="G954" s="8"/>
      <c r="H954" s="47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7"/>
      <c r="B955" s="47"/>
      <c r="C955" s="47"/>
      <c r="D955" s="47"/>
      <c r="E955" s="47"/>
      <c r="F955" s="9"/>
      <c r="G955" s="8"/>
      <c r="H955" s="47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7"/>
      <c r="B956" s="47"/>
      <c r="C956" s="47"/>
      <c r="D956" s="47"/>
      <c r="E956" s="47"/>
      <c r="F956" s="9"/>
      <c r="G956" s="8"/>
      <c r="H956" s="47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7"/>
      <c r="B957" s="47"/>
      <c r="C957" s="47"/>
      <c r="D957" s="47"/>
      <c r="E957" s="47"/>
      <c r="F957" s="9"/>
      <c r="G957" s="8"/>
      <c r="H957" s="47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7"/>
      <c r="B958" s="47"/>
      <c r="C958" s="47"/>
      <c r="D958" s="47"/>
      <c r="E958" s="47"/>
      <c r="F958" s="9"/>
      <c r="G958" s="8"/>
      <c r="H958" s="47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7"/>
      <c r="B959" s="47"/>
      <c r="C959" s="47"/>
      <c r="D959" s="47"/>
      <c r="E959" s="47"/>
      <c r="F959" s="9"/>
      <c r="G959" s="8"/>
      <c r="H959" s="47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7"/>
      <c r="B960" s="47"/>
      <c r="C960" s="47"/>
      <c r="D960" s="47"/>
      <c r="E960" s="47"/>
      <c r="F960" s="9"/>
      <c r="G960" s="8"/>
      <c r="H960" s="47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7"/>
      <c r="B961" s="47"/>
      <c r="C961" s="47"/>
      <c r="D961" s="47"/>
      <c r="E961" s="47"/>
      <c r="F961" s="9"/>
      <c r="G961" s="8"/>
      <c r="H961" s="47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7"/>
      <c r="B962" s="47"/>
      <c r="C962" s="47"/>
      <c r="D962" s="47"/>
      <c r="E962" s="47"/>
      <c r="F962" s="9"/>
      <c r="G962" s="8"/>
      <c r="H962" s="47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7"/>
      <c r="B963" s="47"/>
      <c r="C963" s="47"/>
      <c r="D963" s="47"/>
      <c r="E963" s="47"/>
      <c r="F963" s="9"/>
      <c r="G963" s="8"/>
      <c r="H963" s="47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7"/>
      <c r="B964" s="47"/>
      <c r="C964" s="47"/>
      <c r="D964" s="47"/>
      <c r="E964" s="47"/>
      <c r="F964" s="9"/>
      <c r="G964" s="8"/>
      <c r="H964" s="47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7"/>
      <c r="B965" s="47"/>
      <c r="C965" s="47"/>
      <c r="D965" s="47"/>
      <c r="E965" s="47"/>
      <c r="F965" s="9"/>
      <c r="G965" s="8"/>
      <c r="H965" s="47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7"/>
      <c r="B966" s="47"/>
      <c r="C966" s="47"/>
      <c r="D966" s="47"/>
      <c r="E966" s="47"/>
      <c r="F966" s="9"/>
      <c r="G966" s="8"/>
      <c r="H966" s="47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7"/>
      <c r="B967" s="47"/>
      <c r="C967" s="47"/>
      <c r="D967" s="47"/>
      <c r="E967" s="47"/>
      <c r="F967" s="9"/>
      <c r="G967" s="8"/>
      <c r="H967" s="47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7"/>
      <c r="B968" s="47"/>
      <c r="C968" s="47"/>
      <c r="D968" s="47"/>
      <c r="E968" s="47"/>
      <c r="F968" s="9"/>
      <c r="G968" s="8"/>
      <c r="H968" s="47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7"/>
      <c r="B969" s="47"/>
      <c r="C969" s="47"/>
      <c r="D969" s="47"/>
      <c r="E969" s="47"/>
      <c r="F969" s="9"/>
      <c r="G969" s="8"/>
      <c r="H969" s="47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7"/>
      <c r="B970" s="47"/>
      <c r="C970" s="47"/>
      <c r="D970" s="47"/>
      <c r="E970" s="47"/>
      <c r="F970" s="9"/>
      <c r="G970" s="8"/>
      <c r="H970" s="47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7"/>
      <c r="B971" s="47"/>
      <c r="C971" s="47"/>
      <c r="D971" s="47"/>
      <c r="E971" s="47"/>
      <c r="F971" s="9"/>
      <c r="G971" s="8"/>
      <c r="H971" s="47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7"/>
      <c r="B972" s="47"/>
      <c r="C972" s="47"/>
      <c r="D972" s="47"/>
      <c r="E972" s="47"/>
      <c r="F972" s="9"/>
      <c r="G972" s="8"/>
      <c r="H972" s="47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7"/>
      <c r="B973" s="47"/>
      <c r="C973" s="47"/>
      <c r="D973" s="47"/>
      <c r="E973" s="47"/>
      <c r="F973" s="9"/>
      <c r="G973" s="8"/>
      <c r="H973" s="47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7"/>
      <c r="B974" s="47"/>
      <c r="C974" s="47"/>
      <c r="D974" s="47"/>
      <c r="E974" s="47"/>
      <c r="F974" s="9"/>
      <c r="G974" s="8"/>
      <c r="H974" s="47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7"/>
      <c r="B975" s="47"/>
      <c r="C975" s="47"/>
      <c r="D975" s="47"/>
      <c r="E975" s="47"/>
      <c r="F975" s="9"/>
      <c r="G975" s="8"/>
      <c r="H975" s="47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7"/>
      <c r="B976" s="47"/>
      <c r="C976" s="47"/>
      <c r="D976" s="47"/>
      <c r="E976" s="47"/>
      <c r="F976" s="9"/>
      <c r="G976" s="8"/>
      <c r="H976" s="47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7"/>
      <c r="B977" s="47"/>
      <c r="C977" s="47"/>
      <c r="D977" s="47"/>
      <c r="E977" s="47"/>
      <c r="F977" s="9"/>
      <c r="G977" s="8"/>
      <c r="H977" s="47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7"/>
      <c r="B978" s="47"/>
      <c r="C978" s="47"/>
      <c r="D978" s="47"/>
      <c r="E978" s="47"/>
      <c r="F978" s="9"/>
      <c r="G978" s="8"/>
      <c r="H978" s="47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7"/>
      <c r="B979" s="47"/>
      <c r="C979" s="47"/>
      <c r="D979" s="47"/>
      <c r="E979" s="47"/>
      <c r="F979" s="9"/>
      <c r="G979" s="8"/>
      <c r="H979" s="47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7"/>
      <c r="B980" s="47"/>
      <c r="C980" s="47"/>
      <c r="D980" s="47"/>
      <c r="E980" s="47"/>
      <c r="F980" s="9"/>
      <c r="G980" s="8"/>
      <c r="H980" s="47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7"/>
      <c r="B981" s="47"/>
      <c r="C981" s="47"/>
      <c r="D981" s="47"/>
      <c r="E981" s="47"/>
      <c r="F981" s="9"/>
      <c r="G981" s="8"/>
      <c r="H981" s="47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7"/>
      <c r="B982" s="47"/>
      <c r="C982" s="47"/>
      <c r="D982" s="47"/>
      <c r="E982" s="47"/>
      <c r="F982" s="9"/>
      <c r="G982" s="8"/>
      <c r="H982" s="47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7"/>
      <c r="B983" s="47"/>
      <c r="C983" s="47"/>
      <c r="D983" s="47"/>
      <c r="E983" s="47"/>
      <c r="F983" s="9"/>
      <c r="G983" s="8"/>
      <c r="H983" s="47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7"/>
      <c r="B984" s="47"/>
      <c r="C984" s="47"/>
      <c r="D984" s="47"/>
      <c r="E984" s="47"/>
      <c r="F984" s="9"/>
      <c r="G984" s="8"/>
      <c r="H984" s="47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7"/>
      <c r="B985" s="47"/>
      <c r="C985" s="47"/>
      <c r="D985" s="47"/>
      <c r="E985" s="47"/>
      <c r="F985" s="9"/>
      <c r="G985" s="8"/>
      <c r="H985" s="47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7"/>
      <c r="B986" s="47"/>
      <c r="C986" s="47"/>
      <c r="D986" s="47"/>
      <c r="E986" s="47"/>
      <c r="F986" s="9"/>
      <c r="G986" s="8"/>
      <c r="H986" s="47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7"/>
      <c r="B987" s="47"/>
      <c r="C987" s="47"/>
      <c r="D987" s="47"/>
      <c r="E987" s="47"/>
      <c r="F987" s="9"/>
      <c r="G987" s="8"/>
      <c r="H987" s="47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7"/>
      <c r="B988" s="47"/>
      <c r="C988" s="47"/>
      <c r="D988" s="47"/>
      <c r="E988" s="47"/>
      <c r="F988" s="9"/>
      <c r="G988" s="8"/>
      <c r="H988" s="47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7"/>
      <c r="B989" s="47"/>
      <c r="C989" s="47"/>
      <c r="D989" s="47"/>
      <c r="E989" s="47"/>
      <c r="F989" s="9"/>
      <c r="G989" s="8"/>
      <c r="H989" s="47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7"/>
      <c r="B990" s="47"/>
      <c r="C990" s="47"/>
      <c r="D990" s="47"/>
      <c r="E990" s="47"/>
      <c r="F990" s="9"/>
      <c r="G990" s="8"/>
      <c r="H990" s="47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7"/>
      <c r="B991" s="47"/>
      <c r="C991" s="47"/>
      <c r="D991" s="47"/>
      <c r="E991" s="47"/>
      <c r="F991" s="9"/>
      <c r="G991" s="8"/>
      <c r="H991" s="47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7"/>
      <c r="B992" s="47"/>
      <c r="C992" s="47"/>
      <c r="D992" s="47"/>
      <c r="E992" s="47"/>
      <c r="F992" s="9"/>
      <c r="G992" s="8"/>
      <c r="H992" s="47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7"/>
      <c r="B993" s="47"/>
      <c r="C993" s="47"/>
      <c r="D993" s="47"/>
      <c r="E993" s="47"/>
      <c r="F993" s="9"/>
      <c r="G993" s="8"/>
      <c r="H993" s="47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7"/>
      <c r="B994" s="47"/>
      <c r="C994" s="47"/>
      <c r="D994" s="47"/>
      <c r="E994" s="47"/>
      <c r="F994" s="9"/>
      <c r="G994" s="8"/>
      <c r="H994" s="47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7"/>
      <c r="B995" s="47"/>
      <c r="C995" s="47"/>
      <c r="D995" s="47"/>
      <c r="E995" s="47"/>
      <c r="F995" s="9"/>
      <c r="G995" s="8"/>
      <c r="H995" s="47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7"/>
      <c r="B996" s="47"/>
      <c r="C996" s="47"/>
      <c r="D996" s="47"/>
      <c r="E996" s="47"/>
      <c r="F996" s="9"/>
      <c r="G996" s="8"/>
      <c r="H996" s="47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7"/>
      <c r="B997" s="47"/>
      <c r="C997" s="47"/>
      <c r="D997" s="47"/>
      <c r="E997" s="47"/>
      <c r="F997" s="9"/>
      <c r="G997" s="8"/>
      <c r="H997" s="47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7"/>
      <c r="B998" s="47"/>
      <c r="C998" s="47"/>
      <c r="D998" s="47"/>
      <c r="E998" s="47"/>
      <c r="F998" s="9"/>
      <c r="G998" s="8"/>
      <c r="H998" s="47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7"/>
      <c r="B999" s="47"/>
      <c r="C999" s="47"/>
      <c r="D999" s="47"/>
      <c r="E999" s="47"/>
      <c r="F999" s="9"/>
      <c r="G999" s="8"/>
      <c r="H999" s="47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7"/>
      <c r="B1000" s="47"/>
      <c r="C1000" s="47"/>
      <c r="D1000" s="47"/>
      <c r="E1000" s="47"/>
      <c r="F1000" s="9"/>
      <c r="G1000" s="8"/>
      <c r="H1000" s="47"/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7"/>
      <c r="B1001" s="47"/>
      <c r="C1001" s="47"/>
      <c r="D1001" s="47"/>
      <c r="E1001" s="47"/>
      <c r="F1001" s="9"/>
      <c r="G1001" s="8"/>
      <c r="H1001" s="47"/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7"/>
      <c r="B1002" s="47"/>
      <c r="C1002" s="47"/>
      <c r="D1002" s="47"/>
      <c r="E1002" s="47"/>
      <c r="F1002" s="16"/>
      <c r="G1002" s="8"/>
      <c r="H1002" s="47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4"/>
      <c r="T1002" s="4"/>
      <c r="U1002" s="4"/>
      <c r="V1002" s="4"/>
      <c r="W1002" s="4"/>
      <c r="X1002" s="4"/>
      <c r="Y1002" s="4"/>
      <c r="Z1002" s="4"/>
      <c r="AA1002" s="4"/>
    </row>
  </sheetData>
  <mergeCells count="67">
    <mergeCell ref="E10:E19"/>
    <mergeCell ref="E28:E35"/>
    <mergeCell ref="D6:D65"/>
    <mergeCell ref="E50:E53"/>
    <mergeCell ref="G54:G71"/>
    <mergeCell ref="H66:H81"/>
    <mergeCell ref="G72:G91"/>
    <mergeCell ref="H88:H101"/>
    <mergeCell ref="G92:G111"/>
    <mergeCell ref="C40:C87"/>
    <mergeCell ref="C92:C139"/>
    <mergeCell ref="C170:C173"/>
    <mergeCell ref="C178:C189"/>
    <mergeCell ref="D186:D233"/>
    <mergeCell ref="C194:C199"/>
    <mergeCell ref="E198:E203"/>
    <mergeCell ref="B214:B221"/>
    <mergeCell ref="B242:B277"/>
    <mergeCell ref="C258:C317"/>
    <mergeCell ref="B290:B301"/>
    <mergeCell ref="B320:B331"/>
    <mergeCell ref="B334:B381"/>
    <mergeCell ref="F1:F1002"/>
    <mergeCell ref="B2:B7"/>
    <mergeCell ref="C4:C15"/>
    <mergeCell ref="B8:B15"/>
    <mergeCell ref="B16:B51"/>
    <mergeCell ref="C26:C31"/>
    <mergeCell ref="B82:B93"/>
    <mergeCell ref="G164:G177"/>
    <mergeCell ref="G178:G193"/>
    <mergeCell ref="G112:G127"/>
    <mergeCell ref="H118:H129"/>
    <mergeCell ref="G128:G145"/>
    <mergeCell ref="H132:H149"/>
    <mergeCell ref="G146:G163"/>
    <mergeCell ref="H150:H169"/>
    <mergeCell ref="H170:H185"/>
    <mergeCell ref="H302:H319"/>
    <mergeCell ref="H382:H401"/>
    <mergeCell ref="H210:H223"/>
    <mergeCell ref="G222:G237"/>
    <mergeCell ref="H224:H241"/>
    <mergeCell ref="H242:H257"/>
    <mergeCell ref="H278:H289"/>
    <mergeCell ref="G318:G333"/>
    <mergeCell ref="G334:G351"/>
    <mergeCell ref="J51:L51"/>
    <mergeCell ref="M51:O51"/>
    <mergeCell ref="G8:G25"/>
    <mergeCell ref="H16:H27"/>
    <mergeCell ref="G26:G39"/>
    <mergeCell ref="H32:H49"/>
    <mergeCell ref="G40:G53"/>
    <mergeCell ref="J50:L50"/>
    <mergeCell ref="M50:O50"/>
    <mergeCell ref="B54:B57"/>
    <mergeCell ref="B72:B79"/>
    <mergeCell ref="B102:B113"/>
    <mergeCell ref="D112:D117"/>
    <mergeCell ref="B128:B137"/>
    <mergeCell ref="D130:D131"/>
    <mergeCell ref="B146:B153"/>
    <mergeCell ref="B164:B211"/>
    <mergeCell ref="H186:H197"/>
    <mergeCell ref="H198:H209"/>
    <mergeCell ref="G204:G213"/>
  </mergeCells>
  <conditionalFormatting sqref="A1:H1002 U22:U79 T50:T103 J56:J62 S61:S108 J155:J173 K366:K386 K394:K416 K426:K440 K484:K534">
    <cfRule type="beginsWith" dxfId="0" priority="1" operator="beginsWith" text="P1">
      <formula>LEFT((A1),LEN("P1"))=("P1")</formula>
    </cfRule>
  </conditionalFormatting>
  <conditionalFormatting sqref="A1:H1002 U22:U79 T50:T103 J56:J62 S61:S108 J155:J173 K366:K386 K394:K416 K426:K440 K484:K534">
    <cfRule type="beginsWith" dxfId="1" priority="2" operator="beginsWith" text="P2">
      <formula>LEFT((A1),LEN("P2"))=("P2")</formula>
    </cfRule>
  </conditionalFormatting>
  <conditionalFormatting sqref="A1:H1002 U22:U79 T50:T103 J56:J62 S61:S108 J155:J173 K366:K386 K394:K416 K426:K440 K484:K534">
    <cfRule type="beginsWith" dxfId="2" priority="3" operator="beginsWith" text="P3">
      <formula>LEFT((A1),LEN("P3"))=("P3")</formula>
    </cfRule>
  </conditionalFormatting>
  <conditionalFormatting sqref="A1:H1002 U22:U79 T50:T103 J56:J62 S61:S108 J155:J173 K366:K386 K394:K416 K426:K440 K484:K534">
    <cfRule type="beginsWith" dxfId="3" priority="4" operator="beginsWith" text="P4">
      <formula>LEFT((A1),LEN("P4"))=("P4")</formula>
    </cfRule>
  </conditionalFormatting>
  <conditionalFormatting sqref="A1:H1002 U22:U79 T50:T103 J56:J62 S61:S108 J155:J173 K366:K386 K394:K416 K426:K440 K484:K534">
    <cfRule type="beginsWith" dxfId="4" priority="5" operator="beginsWith" text="P5">
      <formula>LEFT((A1),LEN("P5"))=("P5")</formula>
    </cfRule>
  </conditionalFormatting>
  <conditionalFormatting sqref="A1:H1002 U22:U79 T50:T103 J56:J62 S61:S108 J155:J173 K366:K386 K394:K416 K426:K440 K484:K534">
    <cfRule type="beginsWith" dxfId="5" priority="6" operator="beginsWith" text="P6">
      <formula>LEFT((A1),LEN("P6"))=("P6")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</cols>
  <sheetData>
    <row r="1">
      <c r="A1" s="14" t="s">
        <v>31</v>
      </c>
      <c r="B1" s="4"/>
      <c r="C1" s="4"/>
      <c r="D1" s="4"/>
      <c r="E1" s="4"/>
      <c r="F1" s="4"/>
      <c r="G1" s="4"/>
      <c r="H1" s="26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>
      <c r="A2" s="14" t="s">
        <v>86</v>
      </c>
      <c r="B2" s="4"/>
      <c r="C2" s="4"/>
      <c r="D2" s="4"/>
      <c r="E2" s="4"/>
      <c r="F2" s="4"/>
      <c r="G2" s="4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>
      <c r="A3" s="14" t="s">
        <v>87</v>
      </c>
      <c r="B3" s="4"/>
      <c r="C3" s="4"/>
      <c r="D3" s="4"/>
      <c r="E3" s="4"/>
      <c r="F3" s="4"/>
      <c r="G3" s="4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>
      <c r="A4" s="14" t="s">
        <v>88</v>
      </c>
      <c r="B4" s="20"/>
      <c r="C4" s="20"/>
      <c r="D4" s="20"/>
      <c r="E4" s="20"/>
      <c r="F4" s="10"/>
      <c r="G4" s="4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>
      <c r="A5" s="14" t="s">
        <v>89</v>
      </c>
      <c r="B5" s="4"/>
      <c r="C5" s="4"/>
      <c r="D5" s="4"/>
      <c r="E5" s="4"/>
      <c r="F5" s="4"/>
      <c r="G5" s="4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>
      <c r="A6" s="14" t="s">
        <v>90</v>
      </c>
      <c r="B6" s="4"/>
      <c r="C6" s="4"/>
      <c r="D6" s="4"/>
      <c r="E6" s="4"/>
      <c r="F6" s="4"/>
      <c r="G6" s="4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>
      <c r="A7" s="14" t="s">
        <v>37</v>
      </c>
      <c r="B7" s="4"/>
      <c r="C7" s="4"/>
      <c r="D7" s="4"/>
      <c r="E7" s="4"/>
      <c r="F7" s="4"/>
      <c r="G7" s="4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>
      <c r="A8" s="5"/>
      <c r="B8" s="5"/>
      <c r="C8" s="5"/>
      <c r="D8" s="26"/>
      <c r="E8" s="26"/>
      <c r="F8" s="26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>
      <c r="A9" s="5"/>
      <c r="B9" s="5"/>
      <c r="C9" s="5"/>
      <c r="D9" s="26"/>
      <c r="E9" s="26"/>
      <c r="F9" s="26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>
      <c r="A10" s="26"/>
      <c r="B10" s="48"/>
      <c r="C10" s="49" t="s">
        <v>91</v>
      </c>
      <c r="D10" s="49" t="s">
        <v>92</v>
      </c>
      <c r="E10" s="49" t="s">
        <v>93</v>
      </c>
      <c r="F10" s="49" t="s">
        <v>94</v>
      </c>
      <c r="G10" s="49" t="s">
        <v>95</v>
      </c>
      <c r="H10" s="49" t="s">
        <v>96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>
      <c r="A11" s="26" t="s">
        <v>97</v>
      </c>
      <c r="B11" s="50" t="s">
        <v>13</v>
      </c>
      <c r="C11" s="48">
        <f>FCFS!O42</f>
        <v>148</v>
      </c>
      <c r="D11" s="48">
        <f>'RR 1 мс'!O42</f>
        <v>148</v>
      </c>
      <c r="E11" s="48">
        <f>'RR 4 мс'!O42</f>
        <v>148</v>
      </c>
      <c r="F11" s="48">
        <f>SPN!O42</f>
        <v>148</v>
      </c>
      <c r="G11" s="48">
        <f>SRT!O42</f>
        <v>148</v>
      </c>
      <c r="H11" s="48">
        <f>HRRN!O42</f>
        <v>148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>
      <c r="A12" s="26"/>
      <c r="B12" s="50" t="s">
        <v>14</v>
      </c>
      <c r="C12" s="48">
        <f>FCFS!O43</f>
        <v>208</v>
      </c>
      <c r="D12" s="48">
        <f>'RR 1 мс'!O43</f>
        <v>208</v>
      </c>
      <c r="E12" s="48">
        <f>'RR 4 мс'!O43</f>
        <v>208</v>
      </c>
      <c r="F12" s="48">
        <f>SPN!O43</f>
        <v>208</v>
      </c>
      <c r="G12" s="48">
        <f>SRT!O43</f>
        <v>208</v>
      </c>
      <c r="H12" s="48">
        <f>HRRN!O43</f>
        <v>208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>
      <c r="A13" s="26"/>
      <c r="B13" s="50" t="s">
        <v>17</v>
      </c>
      <c r="C13" s="48">
        <f>FCFS!O44</f>
        <v>350</v>
      </c>
      <c r="D13" s="48">
        <f>'RR 1 мс'!O44</f>
        <v>350</v>
      </c>
      <c r="E13" s="48">
        <f>'RR 4 мс'!O44</f>
        <v>350</v>
      </c>
      <c r="F13" s="48">
        <f>SPN!O44</f>
        <v>350</v>
      </c>
      <c r="G13" s="48">
        <f>SRT!O44</f>
        <v>350</v>
      </c>
      <c r="H13" s="48">
        <f>HRRN!O44</f>
        <v>350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>
      <c r="A14" s="26"/>
      <c r="B14" s="50" t="s">
        <v>18</v>
      </c>
      <c r="C14" s="48">
        <f>FCFS!O45</f>
        <v>236</v>
      </c>
      <c r="D14" s="48">
        <f>'RR 1 мс'!O45</f>
        <v>236</v>
      </c>
      <c r="E14" s="48">
        <f>'RR 4 мс'!O45</f>
        <v>236</v>
      </c>
      <c r="F14" s="48">
        <f>SPN!O45</f>
        <v>236</v>
      </c>
      <c r="G14" s="48">
        <f>SRT!O45</f>
        <v>236</v>
      </c>
      <c r="H14" s="48">
        <f>HRRN!O45</f>
        <v>236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>
      <c r="A15" s="26"/>
      <c r="B15" s="50" t="s">
        <v>98</v>
      </c>
      <c r="C15" s="48">
        <f>FCFS!O46</f>
        <v>222</v>
      </c>
      <c r="D15" s="48">
        <f>'RR 1 мс'!O46</f>
        <v>222</v>
      </c>
      <c r="E15" s="48">
        <f>'RR 4 мс'!O46</f>
        <v>222</v>
      </c>
      <c r="F15" s="48">
        <f>SPN!O46</f>
        <v>222</v>
      </c>
      <c r="G15" s="48">
        <f>SRT!O46</f>
        <v>222</v>
      </c>
      <c r="H15" s="48">
        <f>HRRN!O46</f>
        <v>222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>
      <c r="A16" s="26"/>
      <c r="B16" s="50" t="s">
        <v>99</v>
      </c>
      <c r="C16" s="48">
        <f>FCFS!O47</f>
        <v>400</v>
      </c>
      <c r="D16" s="48">
        <f>'RR 1 мс'!O47</f>
        <v>400</v>
      </c>
      <c r="E16" s="48">
        <f>'RR 4 мс'!O47</f>
        <v>400</v>
      </c>
      <c r="F16" s="48">
        <f>SPN!O47</f>
        <v>400</v>
      </c>
      <c r="G16" s="48">
        <f>SRT!O47</f>
        <v>400</v>
      </c>
      <c r="H16" s="48">
        <f>HRRN!O47</f>
        <v>400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>
      <c r="A17" s="26"/>
      <c r="B17" s="26"/>
      <c r="C17" s="26"/>
      <c r="D17" s="26"/>
      <c r="E17" s="26"/>
      <c r="F17" s="26"/>
      <c r="G17" s="26"/>
      <c r="H17" s="26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>
      <c r="A18" s="26"/>
      <c r="B18" s="26"/>
      <c r="C18" s="26"/>
      <c r="D18" s="26"/>
      <c r="E18" s="26"/>
      <c r="F18" s="26"/>
      <c r="G18" s="26"/>
      <c r="H18" s="26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>
      <c r="A19" s="26"/>
      <c r="B19" s="26"/>
      <c r="C19" s="26"/>
      <c r="D19" s="26"/>
      <c r="E19" s="26"/>
      <c r="F19" s="26"/>
      <c r="G19" s="26"/>
      <c r="H19" s="26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>
      <c r="A20" s="26"/>
      <c r="B20" s="26"/>
      <c r="C20" s="26"/>
      <c r="D20" s="26"/>
      <c r="E20" s="26"/>
      <c r="F20" s="26"/>
      <c r="G20" s="26"/>
      <c r="H20" s="26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>
      <c r="A21" s="26"/>
      <c r="B21" s="26"/>
      <c r="C21" s="26"/>
      <c r="D21" s="26"/>
      <c r="E21" s="26"/>
      <c r="F21" s="26"/>
      <c r="G21" s="26"/>
      <c r="H21" s="26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>
      <c r="A22" s="26"/>
      <c r="B22" s="26"/>
      <c r="C22" s="26"/>
      <c r="D22" s="26"/>
      <c r="E22" s="26"/>
      <c r="F22" s="26"/>
      <c r="G22" s="26"/>
      <c r="H22" s="26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>
      <c r="A23" s="26"/>
      <c r="B23" s="20"/>
      <c r="C23" s="26"/>
      <c r="D23" s="26"/>
      <c r="E23" s="26"/>
      <c r="F23" s="26"/>
      <c r="G23" s="26"/>
      <c r="H23" s="26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>
      <c r="A24" s="26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>
      <c r="A25" s="26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>
      <c r="A26" s="26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>
      <c r="A27" s="26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>
      <c r="A28" s="26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>
      <c r="A29" s="26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>
      <c r="A30" s="26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>
      <c r="A31" s="26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>
      <c r="A32" s="26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>
      <c r="A33" s="26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>
      <c r="A34" s="26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>
      <c r="A35" s="26"/>
      <c r="B35" s="20"/>
      <c r="C35" s="20"/>
      <c r="D35" s="20"/>
      <c r="E35" s="20"/>
      <c r="F35" s="20"/>
      <c r="G35" s="20"/>
      <c r="H35" s="20"/>
      <c r="I35" s="51"/>
      <c r="J35" s="51"/>
      <c r="K35" s="51"/>
      <c r="L35" s="51"/>
      <c r="M35" s="51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>
      <c r="A36" s="26"/>
      <c r="B36" s="20"/>
      <c r="C36" s="20"/>
      <c r="D36" s="20"/>
      <c r="E36" s="20"/>
      <c r="F36" s="20"/>
      <c r="G36" s="20"/>
      <c r="H36" s="20"/>
      <c r="I36" s="51"/>
      <c r="J36" s="51"/>
      <c r="K36" s="51"/>
      <c r="L36" s="51"/>
      <c r="M36" s="51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>
      <c r="A37" s="26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>
      <c r="A38" s="26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>
      <c r="A39" s="26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>
      <c r="A40" s="26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>
      <c r="A41" s="26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>
      <c r="A42" s="26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>
      <c r="A43" s="26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>
      <c r="A44" s="26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>
      <c r="A45" s="26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>
      <c r="A46" s="26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>
      <c r="A47" s="26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>
      <c r="A48" s="26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>
      <c r="A49" s="26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>
      <c r="A50" s="26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r="51">
      <c r="A51" s="26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>
      <c r="A52" s="26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r="53">
      <c r="A53" s="26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>
      <c r="A54" s="26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r="55">
      <c r="A55" s="26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>
      <c r="A56" s="26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>
      <c r="A57" s="26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>
      <c r="A58" s="26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>
      <c r="A59" s="26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>
      <c r="A60" s="26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>
      <c r="A61" s="26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>
      <c r="A62" s="26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r="63">
      <c r="A63" s="26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>
      <c r="A64" s="26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r="65">
      <c r="A65" s="26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>
      <c r="A66" s="26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>
      <c r="A67" s="26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>
      <c r="A68" s="26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>
      <c r="A69" s="26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>
      <c r="A70" s="26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>
      <c r="A71" s="26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>
      <c r="A72" s="26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>
      <c r="A73" s="26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>
      <c r="A74" s="26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>
      <c r="A75" s="26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>
      <c r="A76" s="26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>
      <c r="A77" s="26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>
      <c r="A78" s="26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>
      <c r="A79" s="26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>
      <c r="A80" s="26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>
      <c r="A81" s="26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>
      <c r="A82" s="26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>
      <c r="A83" s="26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>
      <c r="A84" s="26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5">
      <c r="A85" s="26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>
      <c r="A86" s="26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</row>
    <row r="87">
      <c r="A87" s="26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>
      <c r="A88" s="26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</row>
    <row r="89">
      <c r="A89" s="26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>
      <c r="A90" s="26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r="91">
      <c r="A91" s="26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>
      <c r="A92" s="26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</row>
    <row r="93">
      <c r="A93" s="26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>
      <c r="A94" s="26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</row>
    <row r="95">
      <c r="A95" s="26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>
      <c r="A96" s="26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r="97">
      <c r="A97" s="26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>
      <c r="A98" s="26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>
      <c r="A99" s="26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>
      <c r="A100" s="26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</row>
    <row r="101">
      <c r="A101" s="26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>
      <c r="A102" s="26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>
      <c r="A103" s="2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>
      <c r="A104" s="2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</row>
    <row r="105">
      <c r="A105" s="2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>
      <c r="A106" s="2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</row>
    <row r="107">
      <c r="A107" s="2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>
      <c r="A108" s="2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</row>
    <row r="109">
      <c r="A109" s="2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>
      <c r="A110" s="2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</row>
    <row r="111">
      <c r="A111" s="2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>
      <c r="A112" s="2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</row>
    <row r="113">
      <c r="A113" s="2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>
      <c r="A114" s="2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</row>
    <row r="115">
      <c r="A115" s="2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</row>
    <row r="116">
      <c r="A116" s="2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</row>
    <row r="117">
      <c r="A117" s="2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>
      <c r="A118" s="2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>
      <c r="A119" s="26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</row>
    <row r="120">
      <c r="A120" s="26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</row>
    <row r="121">
      <c r="A121" s="26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</row>
    <row r="122">
      <c r="A122" s="26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</row>
    <row r="123">
      <c r="A123" s="26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</row>
    <row r="124">
      <c r="A124" s="26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</row>
    <row r="125">
      <c r="A125" s="26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</row>
    <row r="126">
      <c r="A126" s="26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</row>
    <row r="127">
      <c r="A127" s="26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</row>
    <row r="128">
      <c r="A128" s="26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</row>
    <row r="129">
      <c r="A129" s="26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</row>
    <row r="130">
      <c r="A130" s="26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</row>
    <row r="131">
      <c r="A131" s="26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</row>
    <row r="132">
      <c r="A132" s="26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</row>
    <row r="133">
      <c r="A133" s="26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</row>
    <row r="134">
      <c r="A134" s="26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</row>
    <row r="135">
      <c r="A135" s="26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</row>
    <row r="136">
      <c r="A136" s="26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</row>
    <row r="137">
      <c r="A137" s="26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</row>
    <row r="138">
      <c r="A138" s="26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</row>
    <row r="139">
      <c r="A139" s="26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</row>
    <row r="140">
      <c r="A140" s="26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</row>
    <row r="141">
      <c r="A141" s="26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</row>
    <row r="142">
      <c r="A142" s="26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</row>
    <row r="143">
      <c r="A143" s="26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</row>
    <row r="144">
      <c r="A144" s="26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</row>
    <row r="145">
      <c r="A145" s="26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</row>
    <row r="146">
      <c r="A146" s="26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</row>
    <row r="147">
      <c r="A147" s="26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</row>
    <row r="148">
      <c r="A148" s="26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</row>
    <row r="149">
      <c r="A149" s="26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>
      <c r="A150" s="26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>
      <c r="A151" s="26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</row>
    <row r="152">
      <c r="A152" s="26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</row>
    <row r="153">
      <c r="A153" s="26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</row>
    <row r="154">
      <c r="A154" s="26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</row>
    <row r="155">
      <c r="A155" s="26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</row>
    <row r="156">
      <c r="A156" s="26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</row>
    <row r="157">
      <c r="A157" s="26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</row>
    <row r="158">
      <c r="A158" s="26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</row>
    <row r="159">
      <c r="A159" s="26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</row>
    <row r="160">
      <c r="A160" s="26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</row>
    <row r="161">
      <c r="A161" s="26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</row>
    <row r="162">
      <c r="A162" s="26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</row>
    <row r="163">
      <c r="A163" s="26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</row>
    <row r="164">
      <c r="A164" s="26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</row>
    <row r="165">
      <c r="A165" s="26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</row>
    <row r="166">
      <c r="A166" s="26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>
      <c r="A167" s="26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</row>
    <row r="168">
      <c r="A168" s="26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</row>
    <row r="169">
      <c r="A169" s="26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</row>
    <row r="170">
      <c r="A170" s="26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</row>
    <row r="171">
      <c r="A171" s="26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</row>
    <row r="172">
      <c r="A172" s="26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</row>
    <row r="173">
      <c r="A173" s="26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</row>
    <row r="174">
      <c r="A174" s="26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</row>
    <row r="175">
      <c r="A175" s="26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</row>
    <row r="176">
      <c r="A176" s="26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</row>
    <row r="177">
      <c r="A177" s="26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</row>
    <row r="178">
      <c r="A178" s="26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</row>
    <row r="179">
      <c r="A179" s="26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</row>
    <row r="180">
      <c r="A180" s="26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</row>
    <row r="181">
      <c r="A181" s="26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</row>
    <row r="182">
      <c r="A182" s="26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</row>
    <row r="183">
      <c r="A183" s="26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</row>
    <row r="184">
      <c r="A184" s="26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</row>
    <row r="185">
      <c r="A185" s="26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</row>
    <row r="186">
      <c r="A186" s="26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</row>
    <row r="187">
      <c r="A187" s="26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</row>
    <row r="188">
      <c r="A188" s="26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</row>
    <row r="189">
      <c r="A189" s="26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</row>
    <row r="190">
      <c r="A190" s="26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</row>
    <row r="191">
      <c r="A191" s="26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</row>
    <row r="192">
      <c r="A192" s="26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</row>
    <row r="193">
      <c r="A193" s="26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</row>
    <row r="194">
      <c r="A194" s="26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</row>
    <row r="195">
      <c r="A195" s="26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</row>
    <row r="196">
      <c r="A196" s="26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</row>
    <row r="197">
      <c r="A197" s="26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</row>
    <row r="198">
      <c r="A198" s="26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</row>
    <row r="199">
      <c r="A199" s="26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</row>
    <row r="200">
      <c r="A200" s="26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</row>
    <row r="201">
      <c r="A201" s="26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</row>
    <row r="202">
      <c r="A202" s="26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</row>
    <row r="203">
      <c r="A203" s="26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</row>
    <row r="204">
      <c r="A204" s="26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</row>
    <row r="205">
      <c r="A205" s="26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</row>
    <row r="206">
      <c r="A206" s="26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</row>
    <row r="207">
      <c r="A207" s="26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</row>
    <row r="208">
      <c r="A208" s="26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</row>
    <row r="209">
      <c r="A209" s="26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</row>
    <row r="210">
      <c r="A210" s="26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</row>
    <row r="211">
      <c r="A211" s="26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</row>
    <row r="212">
      <c r="A212" s="26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</row>
    <row r="213">
      <c r="A213" s="26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</row>
    <row r="214">
      <c r="A214" s="26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</row>
    <row r="215">
      <c r="A215" s="26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</row>
    <row r="216">
      <c r="A216" s="26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</row>
    <row r="217">
      <c r="A217" s="26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</row>
    <row r="218">
      <c r="A218" s="26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</row>
    <row r="219">
      <c r="A219" s="26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</row>
    <row r="220">
      <c r="A220" s="26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</row>
    <row r="221">
      <c r="A221" s="26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</row>
    <row r="222">
      <c r="A222" s="26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</row>
    <row r="223">
      <c r="A223" s="26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</row>
    <row r="224">
      <c r="A224" s="26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</row>
    <row r="225">
      <c r="A225" s="26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</row>
    <row r="226">
      <c r="A226" s="26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</row>
    <row r="227">
      <c r="A227" s="26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</row>
    <row r="228">
      <c r="A228" s="26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</row>
    <row r="229">
      <c r="A229" s="26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</row>
    <row r="230">
      <c r="A230" s="26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</row>
    <row r="231">
      <c r="A231" s="26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</row>
    <row r="232">
      <c r="A232" s="26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</row>
    <row r="233">
      <c r="A233" s="26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</row>
    <row r="234">
      <c r="A234" s="26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</row>
    <row r="235">
      <c r="A235" s="26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</row>
    <row r="236">
      <c r="A236" s="26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</row>
    <row r="237">
      <c r="A237" s="26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</row>
    <row r="238">
      <c r="A238" s="26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</row>
    <row r="239">
      <c r="A239" s="26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</row>
    <row r="240">
      <c r="A240" s="26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</row>
    <row r="241">
      <c r="A241" s="26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</row>
    <row r="242">
      <c r="A242" s="26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</row>
    <row r="243">
      <c r="A243" s="26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</row>
    <row r="244">
      <c r="A244" s="26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</row>
    <row r="245">
      <c r="A245" s="26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</row>
    <row r="246">
      <c r="A246" s="26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</row>
    <row r="247">
      <c r="A247" s="26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</row>
    <row r="248">
      <c r="A248" s="26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</row>
    <row r="249">
      <c r="A249" s="26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</row>
    <row r="250">
      <c r="A250" s="26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</row>
    <row r="251">
      <c r="A251" s="26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</row>
    <row r="252">
      <c r="A252" s="26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</row>
    <row r="253">
      <c r="A253" s="26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</row>
    <row r="254">
      <c r="A254" s="26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</row>
    <row r="255">
      <c r="A255" s="26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</row>
    <row r="256">
      <c r="A256" s="26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</row>
    <row r="257">
      <c r="A257" s="26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</row>
    <row r="258">
      <c r="A258" s="26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</row>
    <row r="259">
      <c r="A259" s="26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</row>
    <row r="260">
      <c r="A260" s="26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</row>
    <row r="261">
      <c r="A261" s="26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</row>
    <row r="262">
      <c r="A262" s="26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</row>
    <row r="263">
      <c r="A263" s="26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</row>
    <row r="264">
      <c r="A264" s="26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</row>
    <row r="265">
      <c r="A265" s="26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</row>
    <row r="266">
      <c r="A266" s="26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</row>
    <row r="267">
      <c r="A267" s="26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</row>
    <row r="268">
      <c r="A268" s="26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</row>
    <row r="269">
      <c r="A269" s="26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</row>
    <row r="270">
      <c r="A270" s="26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</row>
    <row r="271">
      <c r="A271" s="26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</row>
    <row r="272">
      <c r="A272" s="26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</row>
    <row r="273">
      <c r="A273" s="26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</row>
    <row r="274">
      <c r="A274" s="26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</row>
    <row r="275">
      <c r="A275" s="26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</row>
    <row r="276">
      <c r="A276" s="26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</row>
    <row r="277">
      <c r="A277" s="26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</row>
    <row r="278">
      <c r="A278" s="26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</row>
    <row r="279">
      <c r="A279" s="26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</row>
    <row r="280">
      <c r="A280" s="26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</row>
    <row r="281">
      <c r="A281" s="26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</row>
    <row r="282">
      <c r="A282" s="26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</row>
    <row r="283">
      <c r="A283" s="26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</row>
    <row r="284">
      <c r="A284" s="26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</row>
    <row r="285">
      <c r="A285" s="26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</row>
    <row r="286">
      <c r="A286" s="26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</row>
    <row r="287">
      <c r="A287" s="26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</row>
    <row r="288">
      <c r="A288" s="26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</row>
    <row r="289">
      <c r="A289" s="26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</row>
    <row r="290">
      <c r="A290" s="26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</row>
    <row r="291">
      <c r="A291" s="26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</row>
    <row r="292">
      <c r="A292" s="26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</row>
    <row r="293">
      <c r="A293" s="26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</row>
    <row r="294">
      <c r="A294" s="26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</row>
    <row r="295">
      <c r="A295" s="26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</row>
    <row r="296">
      <c r="A296" s="26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</row>
    <row r="297">
      <c r="A297" s="26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</row>
    <row r="298">
      <c r="A298" s="26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</row>
    <row r="299">
      <c r="A299" s="26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</row>
    <row r="300">
      <c r="A300" s="26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</row>
    <row r="301">
      <c r="A301" s="26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</row>
    <row r="302">
      <c r="A302" s="26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</row>
    <row r="303">
      <c r="A303" s="26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</row>
    <row r="304">
      <c r="A304" s="26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</row>
    <row r="305">
      <c r="A305" s="26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</row>
    <row r="306">
      <c r="A306" s="26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</row>
    <row r="307">
      <c r="A307" s="26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</row>
    <row r="308">
      <c r="A308" s="26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</row>
    <row r="309">
      <c r="A309" s="26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</row>
    <row r="310">
      <c r="A310" s="26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</row>
    <row r="311">
      <c r="A311" s="26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</row>
    <row r="312">
      <c r="A312" s="26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</row>
    <row r="313">
      <c r="A313" s="26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</row>
    <row r="314">
      <c r="A314" s="26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</row>
    <row r="315">
      <c r="A315" s="26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</row>
    <row r="316">
      <c r="A316" s="26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</row>
    <row r="317">
      <c r="A317" s="26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</row>
    <row r="318">
      <c r="A318" s="26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</row>
    <row r="319">
      <c r="A319" s="26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</row>
    <row r="320">
      <c r="A320" s="26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</row>
    <row r="321">
      <c r="A321" s="26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</row>
    <row r="322">
      <c r="A322" s="26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</row>
    <row r="323">
      <c r="A323" s="26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</row>
    <row r="324">
      <c r="A324" s="26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</row>
    <row r="325">
      <c r="A325" s="26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</row>
    <row r="326">
      <c r="A326" s="26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</row>
    <row r="327">
      <c r="A327" s="26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</row>
    <row r="328">
      <c r="A328" s="26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</row>
    <row r="329">
      <c r="A329" s="26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</row>
    <row r="330">
      <c r="A330" s="26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</row>
    <row r="331">
      <c r="A331" s="26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</row>
    <row r="332">
      <c r="A332" s="26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</row>
    <row r="333">
      <c r="A333" s="26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</row>
    <row r="334">
      <c r="A334" s="26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</row>
    <row r="335">
      <c r="A335" s="26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</row>
    <row r="336">
      <c r="A336" s="26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</row>
    <row r="337">
      <c r="A337" s="26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</row>
    <row r="338">
      <c r="A338" s="26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</row>
    <row r="339">
      <c r="A339" s="26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</row>
    <row r="340">
      <c r="A340" s="26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</row>
    <row r="341">
      <c r="A341" s="26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</row>
    <row r="342">
      <c r="A342" s="26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</row>
    <row r="343">
      <c r="A343" s="26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</row>
    <row r="344">
      <c r="A344" s="26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</row>
    <row r="345">
      <c r="A345" s="26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</row>
    <row r="346">
      <c r="A346" s="26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</row>
    <row r="347">
      <c r="A347" s="26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</row>
    <row r="348">
      <c r="A348" s="26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</row>
    <row r="349">
      <c r="A349" s="26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</row>
    <row r="350">
      <c r="A350" s="26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</row>
    <row r="351">
      <c r="A351" s="26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</row>
    <row r="352">
      <c r="A352" s="26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</row>
    <row r="353">
      <c r="A353" s="26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</row>
    <row r="354">
      <c r="A354" s="26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</row>
    <row r="355">
      <c r="A355" s="26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</row>
    <row r="356">
      <c r="A356" s="26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</row>
    <row r="357">
      <c r="A357" s="26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</row>
    <row r="358">
      <c r="A358" s="26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</row>
    <row r="359">
      <c r="A359" s="26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</row>
    <row r="360">
      <c r="A360" s="26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</row>
    <row r="361">
      <c r="A361" s="26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</row>
    <row r="362">
      <c r="A362" s="26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</row>
    <row r="363">
      <c r="A363" s="26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</row>
    <row r="364">
      <c r="A364" s="26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</row>
    <row r="365">
      <c r="A365" s="26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</row>
    <row r="366">
      <c r="A366" s="26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</row>
    <row r="367">
      <c r="A367" s="26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</row>
    <row r="368">
      <c r="A368" s="26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</row>
    <row r="369">
      <c r="A369" s="26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</row>
    <row r="370">
      <c r="A370" s="26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</row>
    <row r="371">
      <c r="A371" s="26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</row>
    <row r="372">
      <c r="A372" s="26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</row>
    <row r="373">
      <c r="A373" s="26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</row>
    <row r="374">
      <c r="A374" s="26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</row>
    <row r="375">
      <c r="A375" s="26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</row>
    <row r="376">
      <c r="A376" s="26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</row>
    <row r="377">
      <c r="A377" s="26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</row>
    <row r="378">
      <c r="A378" s="26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</row>
    <row r="379">
      <c r="A379" s="26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</row>
    <row r="380">
      <c r="A380" s="26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</row>
    <row r="381">
      <c r="A381" s="26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</row>
    <row r="382">
      <c r="A382" s="26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</row>
    <row r="383">
      <c r="A383" s="26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</row>
    <row r="384">
      <c r="A384" s="26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</row>
    <row r="385">
      <c r="A385" s="26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</row>
    <row r="386">
      <c r="A386" s="26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</row>
    <row r="387">
      <c r="A387" s="26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</row>
    <row r="388">
      <c r="A388" s="26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</row>
    <row r="389">
      <c r="A389" s="26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</row>
    <row r="390">
      <c r="A390" s="26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</row>
    <row r="391">
      <c r="A391" s="26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</row>
    <row r="392">
      <c r="A392" s="26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</row>
    <row r="393">
      <c r="A393" s="26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</row>
    <row r="394">
      <c r="A394" s="26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</row>
    <row r="395">
      <c r="A395" s="26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</row>
    <row r="396">
      <c r="A396" s="26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</row>
    <row r="397">
      <c r="A397" s="26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</row>
    <row r="398">
      <c r="A398" s="26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</row>
    <row r="399">
      <c r="A399" s="26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</row>
    <row r="400">
      <c r="A400" s="26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</row>
    <row r="401">
      <c r="A401" s="26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</row>
    <row r="402">
      <c r="A402" s="26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</row>
    <row r="403">
      <c r="A403" s="26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</row>
    <row r="404">
      <c r="A404" s="26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</row>
    <row r="405">
      <c r="A405" s="26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</row>
    <row r="406">
      <c r="A406" s="26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</row>
    <row r="407">
      <c r="A407" s="26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</row>
    <row r="408">
      <c r="A408" s="26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</row>
    <row r="409">
      <c r="A409" s="26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</row>
    <row r="410">
      <c r="A410" s="26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</row>
    <row r="411">
      <c r="A411" s="26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</row>
    <row r="412">
      <c r="A412" s="26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</row>
    <row r="413">
      <c r="A413" s="26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</row>
    <row r="414">
      <c r="A414" s="26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</row>
    <row r="415">
      <c r="A415" s="26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</row>
    <row r="416">
      <c r="A416" s="26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</row>
    <row r="417">
      <c r="A417" s="26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</row>
    <row r="418">
      <c r="A418" s="26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</row>
    <row r="419">
      <c r="A419" s="26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</row>
    <row r="420">
      <c r="A420" s="26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</row>
    <row r="421">
      <c r="A421" s="26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</row>
    <row r="422">
      <c r="A422" s="26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</row>
    <row r="423">
      <c r="A423" s="26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</row>
    <row r="424">
      <c r="A424" s="26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</row>
    <row r="425">
      <c r="A425" s="26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</row>
    <row r="426">
      <c r="A426" s="26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</row>
    <row r="427">
      <c r="A427" s="26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</row>
    <row r="428">
      <c r="A428" s="26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</row>
    <row r="429">
      <c r="A429" s="26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</row>
    <row r="430">
      <c r="A430" s="26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</row>
    <row r="431">
      <c r="A431" s="26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</row>
    <row r="432">
      <c r="A432" s="26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</row>
    <row r="433">
      <c r="A433" s="26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</row>
    <row r="434">
      <c r="A434" s="26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</row>
    <row r="435">
      <c r="A435" s="26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</row>
    <row r="436">
      <c r="A436" s="26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</row>
    <row r="437">
      <c r="A437" s="26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</row>
    <row r="438">
      <c r="A438" s="26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</row>
    <row r="439">
      <c r="A439" s="26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</row>
    <row r="440">
      <c r="A440" s="26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</row>
    <row r="441">
      <c r="A441" s="26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</row>
    <row r="442">
      <c r="A442" s="26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</row>
    <row r="443">
      <c r="A443" s="26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</row>
    <row r="444">
      <c r="A444" s="26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</row>
    <row r="445">
      <c r="A445" s="26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</row>
    <row r="446">
      <c r="A446" s="26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</row>
    <row r="447">
      <c r="A447" s="26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</row>
    <row r="448">
      <c r="A448" s="26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</row>
    <row r="449">
      <c r="A449" s="26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</row>
    <row r="450">
      <c r="A450" s="26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</row>
    <row r="451">
      <c r="A451" s="26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</row>
    <row r="452">
      <c r="A452" s="26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</row>
    <row r="453">
      <c r="A453" s="26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</row>
    <row r="454">
      <c r="A454" s="26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</row>
    <row r="455">
      <c r="A455" s="26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</row>
    <row r="456">
      <c r="A456" s="26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</row>
    <row r="457">
      <c r="A457" s="26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</row>
    <row r="458">
      <c r="A458" s="26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</row>
    <row r="459">
      <c r="A459" s="26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</row>
    <row r="460">
      <c r="A460" s="26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</row>
    <row r="461">
      <c r="A461" s="26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</row>
    <row r="462">
      <c r="A462" s="26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</row>
    <row r="463">
      <c r="A463" s="26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</row>
    <row r="464">
      <c r="A464" s="26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</row>
    <row r="465">
      <c r="A465" s="26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</row>
    <row r="466">
      <c r="A466" s="26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</row>
    <row r="467">
      <c r="A467" s="26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</row>
    <row r="468">
      <c r="A468" s="26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</row>
    <row r="469">
      <c r="A469" s="26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</row>
    <row r="470">
      <c r="A470" s="26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</row>
    <row r="471">
      <c r="A471" s="26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</row>
    <row r="472">
      <c r="A472" s="26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</row>
    <row r="473">
      <c r="A473" s="26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</row>
    <row r="474">
      <c r="A474" s="26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</row>
    <row r="475">
      <c r="A475" s="26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</row>
    <row r="476">
      <c r="A476" s="26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</row>
    <row r="477">
      <c r="A477" s="26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</row>
    <row r="478">
      <c r="A478" s="26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</row>
    <row r="479">
      <c r="A479" s="26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</row>
    <row r="480">
      <c r="A480" s="26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</row>
    <row r="481">
      <c r="A481" s="26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</row>
    <row r="482">
      <c r="A482" s="26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</row>
    <row r="483">
      <c r="A483" s="26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</row>
    <row r="484">
      <c r="A484" s="26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</row>
    <row r="485">
      <c r="A485" s="26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</row>
    <row r="486">
      <c r="A486" s="26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</row>
    <row r="487">
      <c r="A487" s="26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</row>
    <row r="488">
      <c r="A488" s="26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</row>
    <row r="489">
      <c r="A489" s="26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</row>
    <row r="490">
      <c r="A490" s="26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</row>
    <row r="491">
      <c r="A491" s="26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</row>
    <row r="492">
      <c r="A492" s="26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</row>
    <row r="493">
      <c r="A493" s="26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</row>
    <row r="494">
      <c r="A494" s="26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</row>
    <row r="495">
      <c r="A495" s="26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</row>
    <row r="496">
      <c r="A496" s="26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</row>
    <row r="497">
      <c r="A497" s="26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</row>
    <row r="498">
      <c r="A498" s="26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</row>
    <row r="499">
      <c r="A499" s="26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</row>
    <row r="500">
      <c r="A500" s="26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</row>
    <row r="501">
      <c r="A501" s="26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</row>
    <row r="1002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</row>
  </sheetData>
  <conditionalFormatting sqref="C11:H16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2:H12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3:H13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4:H14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5:H1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6:H16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100</v>
      </c>
    </row>
    <row r="3">
      <c r="B3" s="52" t="s">
        <v>101</v>
      </c>
      <c r="C3" s="52" t="s">
        <v>102</v>
      </c>
      <c r="D3" s="52" t="s">
        <v>101</v>
      </c>
      <c r="E3" s="52" t="s">
        <v>103</v>
      </c>
      <c r="F3" s="52" t="s">
        <v>104</v>
      </c>
      <c r="G3" s="52" t="s">
        <v>105</v>
      </c>
      <c r="H3" s="52" t="s">
        <v>101</v>
      </c>
      <c r="I3" s="52" t="s">
        <v>106</v>
      </c>
      <c r="J3" s="52" t="s">
        <v>107</v>
      </c>
      <c r="K3" s="52" t="s">
        <v>103</v>
      </c>
      <c r="L3" s="52" t="s">
        <v>53</v>
      </c>
      <c r="M3" s="52"/>
      <c r="N3" s="52"/>
      <c r="O3" s="52"/>
      <c r="P3" s="52"/>
    </row>
    <row r="4">
      <c r="B4" s="52" t="s">
        <v>108</v>
      </c>
      <c r="C4" s="52" t="s">
        <v>109</v>
      </c>
      <c r="D4" s="52" t="s">
        <v>110</v>
      </c>
      <c r="E4" s="52" t="s">
        <v>111</v>
      </c>
      <c r="F4" s="52" t="s">
        <v>108</v>
      </c>
      <c r="G4" s="52" t="s">
        <v>109</v>
      </c>
      <c r="H4" s="52" t="s">
        <v>108</v>
      </c>
      <c r="I4" s="52" t="s">
        <v>106</v>
      </c>
      <c r="J4" s="52" t="s">
        <v>53</v>
      </c>
      <c r="K4" s="52"/>
      <c r="L4" s="52"/>
      <c r="M4" s="52"/>
      <c r="N4" s="52"/>
      <c r="O4" s="52"/>
      <c r="P4" s="52"/>
    </row>
    <row r="5">
      <c r="B5" s="52" t="s">
        <v>112</v>
      </c>
      <c r="C5" s="52" t="s">
        <v>113</v>
      </c>
      <c r="D5" s="52" t="s">
        <v>108</v>
      </c>
      <c r="E5" s="52" t="s">
        <v>102</v>
      </c>
      <c r="F5" s="52" t="s">
        <v>110</v>
      </c>
      <c r="G5" s="52" t="s">
        <v>103</v>
      </c>
      <c r="H5" s="52" t="s">
        <v>114</v>
      </c>
      <c r="I5" s="52" t="s">
        <v>106</v>
      </c>
      <c r="J5" s="52" t="s">
        <v>108</v>
      </c>
      <c r="K5" s="52" t="s">
        <v>103</v>
      </c>
      <c r="L5" s="52" t="s">
        <v>108</v>
      </c>
      <c r="M5" s="52" t="s">
        <v>102</v>
      </c>
      <c r="N5" s="52"/>
      <c r="O5" s="52"/>
      <c r="P5" s="52"/>
    </row>
    <row r="6">
      <c r="B6" s="52" t="s">
        <v>115</v>
      </c>
      <c r="C6" s="52" t="s">
        <v>106</v>
      </c>
      <c r="D6" s="52" t="s">
        <v>115</v>
      </c>
      <c r="E6" s="52" t="s">
        <v>102</v>
      </c>
      <c r="F6" s="52" t="s">
        <v>115</v>
      </c>
      <c r="G6" s="52" t="s">
        <v>102</v>
      </c>
      <c r="H6" s="52" t="s">
        <v>115</v>
      </c>
      <c r="I6" s="52" t="s">
        <v>106</v>
      </c>
      <c r="J6" s="52" t="s">
        <v>101</v>
      </c>
      <c r="K6" s="52" t="s">
        <v>116</v>
      </c>
      <c r="L6" s="52" t="s">
        <v>115</v>
      </c>
      <c r="M6" s="52" t="s">
        <v>102</v>
      </c>
      <c r="N6" s="52"/>
      <c r="O6" s="52"/>
      <c r="P6" s="52"/>
    </row>
    <row r="7">
      <c r="B7" s="52" t="s">
        <v>117</v>
      </c>
      <c r="C7" s="52" t="s">
        <v>109</v>
      </c>
      <c r="D7" s="52" t="s">
        <v>104</v>
      </c>
      <c r="E7" s="52" t="s">
        <v>118</v>
      </c>
      <c r="F7" s="52" t="s">
        <v>117</v>
      </c>
      <c r="G7" s="52" t="s">
        <v>119</v>
      </c>
      <c r="H7" s="52" t="s">
        <v>104</v>
      </c>
      <c r="I7" s="52" t="s">
        <v>118</v>
      </c>
      <c r="J7" s="52" t="s">
        <v>101</v>
      </c>
      <c r="K7" s="52" t="s">
        <v>111</v>
      </c>
      <c r="L7" s="52" t="s">
        <v>53</v>
      </c>
      <c r="M7" s="52"/>
      <c r="N7" s="52"/>
      <c r="O7" s="52"/>
      <c r="P7" s="52"/>
    </row>
    <row r="8">
      <c r="B8" s="52" t="s">
        <v>114</v>
      </c>
      <c r="C8" s="52" t="s">
        <v>105</v>
      </c>
      <c r="D8" s="52" t="s">
        <v>110</v>
      </c>
      <c r="E8" s="52" t="s">
        <v>113</v>
      </c>
      <c r="F8" s="52" t="s">
        <v>110</v>
      </c>
      <c r="G8" s="52" t="s">
        <v>113</v>
      </c>
      <c r="H8" s="52" t="s">
        <v>112</v>
      </c>
      <c r="I8" s="52" t="s">
        <v>118</v>
      </c>
      <c r="J8" s="52" t="s">
        <v>110</v>
      </c>
      <c r="K8" s="52" t="s">
        <v>119</v>
      </c>
      <c r="L8" s="52" t="s">
        <v>53</v>
      </c>
      <c r="M8" s="52"/>
      <c r="N8" s="52"/>
      <c r="P8" s="52"/>
    </row>
    <row r="9">
      <c r="A9" s="42" t="s">
        <v>120</v>
      </c>
    </row>
    <row r="12">
      <c r="B12" s="53">
        <f>IFERROR(__xludf.DUMMYFUNCTION("IFERROR(VALUE(REGEXEXTRACT(B3, ""\((\d+)\)"")), 0)"),6.0)</f>
        <v>6</v>
      </c>
      <c r="C12" s="53">
        <f>IFERROR(__xludf.DUMMYFUNCTION("IFERROR(VALUE(REGEXEXTRACT(C3, ""\((\d+)\)"")), 0)"),18.0)</f>
        <v>18</v>
      </c>
      <c r="D12" s="53">
        <f>IFERROR(__xludf.DUMMYFUNCTION("IFERROR(VALUE(REGEXEXTRACT(D3, ""\((\d+)\)"")), 0)"),6.0)</f>
        <v>6</v>
      </c>
      <c r="E12" s="53">
        <f>IFERROR(__xludf.DUMMYFUNCTION("IFERROR(VALUE(REGEXEXTRACT(E3, ""\((\d+)\)"")), 0)"),18.0)</f>
        <v>18</v>
      </c>
      <c r="F12" s="53">
        <f>IFERROR(__xludf.DUMMYFUNCTION("IFERROR(VALUE(REGEXEXTRACT(F3, ""\((\d+)\)"")), 0)"),4.0)</f>
        <v>4</v>
      </c>
      <c r="G12" s="53">
        <f>IFERROR(__xludf.DUMMYFUNCTION("IFERROR(VALUE(REGEXEXTRACT(G3, ""\((\d+)\)"")), 0)"),20.0)</f>
        <v>20</v>
      </c>
      <c r="H12" s="53">
        <f>IFERROR(__xludf.DUMMYFUNCTION("IFERROR(VALUE(REGEXEXTRACT(H3, ""\((\d+)\)"")), 0)"),6.0)</f>
        <v>6</v>
      </c>
      <c r="I12" s="53">
        <f>IFERROR(__xludf.DUMMYFUNCTION("IFERROR(VALUE(REGEXEXTRACT(I3, ""\((\d+)\)"")), 0)"),12.0)</f>
        <v>12</v>
      </c>
      <c r="J12" s="53">
        <f>IFERROR(__xludf.DUMMYFUNCTION("IFERROR(VALUE(REGEXEXTRACT(J3, ""\((\d+)\)"")), 0)"),2.0)</f>
        <v>2</v>
      </c>
      <c r="K12" s="53">
        <f>IFERROR(__xludf.DUMMYFUNCTION("IFERROR(VALUE(REGEXEXTRACT(K3, ""\((\d+)\)"")), 0)"),18.0)</f>
        <v>18</v>
      </c>
      <c r="L12" s="53">
        <f>IFERROR(__xludf.DUMMYFUNCTION("IFERROR(VALUE(REGEXEXTRACT(L3, ""\((\d+)\)"")), 0)"),0.0)</f>
        <v>0</v>
      </c>
      <c r="M12" s="53">
        <f>IFERROR(__xludf.DUMMYFUNCTION("IFERROR(VALUE(REGEXEXTRACT(M3, ""\((\d+)\)"")), 0)"),0.0)</f>
        <v>0</v>
      </c>
      <c r="N12" s="53">
        <f>IFERROR(__xludf.DUMMYFUNCTION("IFERROR(VALUE(REGEXEXTRACT(N3, ""\((\d+)\)"")), 0)"),0.0)</f>
        <v>0</v>
      </c>
      <c r="O12" s="53">
        <f>IFERROR(__xludf.DUMMYFUNCTION("IFERROR(VALUE(REGEXEXTRACT(O3, ""\((\d+)\)"")), 0)"),0.0)</f>
        <v>0</v>
      </c>
      <c r="P12" s="53">
        <f>IFERROR(__xludf.DUMMYFUNCTION("IFERROR(VALUE(REGEXEXTRACT(#REF!, ""\((\d+)\)"")), 0)"),0.0)</f>
        <v>0</v>
      </c>
    </row>
    <row r="13">
      <c r="B13" s="53">
        <f>IFERROR(__xludf.DUMMYFUNCTION("IFERROR(VALUE(REGEXEXTRACT(B4, ""\((\d+)\)"")), 0)"),12.0)</f>
        <v>12</v>
      </c>
      <c r="C13" s="53">
        <f>IFERROR(__xludf.DUMMYFUNCTION("IFERROR(VALUE(REGEXEXTRACT(C4, ""\((\d+)\)"")), 0)"),14.0)</f>
        <v>14</v>
      </c>
      <c r="D13" s="53">
        <f>IFERROR(__xludf.DUMMYFUNCTION("IFERROR(VALUE(REGEXEXTRACT(D4, ""\((\d+)\)"")), 0)"),48.0)</f>
        <v>48</v>
      </c>
      <c r="E13" s="53">
        <f>IFERROR(__xludf.DUMMYFUNCTION("IFERROR(VALUE(REGEXEXTRACT(E4, ""\((\d+)\)"")), 0)"),14.0)</f>
        <v>14</v>
      </c>
      <c r="F13" s="53">
        <f>IFERROR(__xludf.DUMMYFUNCTION("IFERROR(VALUE(REGEXEXTRACT(F4, ""\((\d+)\)"")), 0)"),12.0)</f>
        <v>12</v>
      </c>
      <c r="G13" s="53">
        <f>IFERROR(__xludf.DUMMYFUNCTION("IFERROR(VALUE(REGEXEXTRACT(G4, ""\((\d+)\)"")), 0)"),14.0)</f>
        <v>14</v>
      </c>
      <c r="H13" s="53">
        <f>IFERROR(__xludf.DUMMYFUNCTION("IFERROR(VALUE(REGEXEXTRACT(H4, ""\((\d+)\)"")), 0)"),12.0)</f>
        <v>12</v>
      </c>
      <c r="I13" s="53">
        <f>IFERROR(__xludf.DUMMYFUNCTION("IFERROR(VALUE(REGEXEXTRACT(I4, ""\((\d+)\)"")), 0)"),12.0)</f>
        <v>12</v>
      </c>
      <c r="J13" s="53">
        <f>IFERROR(__xludf.DUMMYFUNCTION("IFERROR(VALUE(REGEXEXTRACT(J4, ""\((\d+)\)"")), 0)"),0.0)</f>
        <v>0</v>
      </c>
      <c r="K13" s="53">
        <f>IFERROR(__xludf.DUMMYFUNCTION("IFERROR(VALUE(REGEXEXTRACT(K4, ""\((\d+)\)"")), 0)"),0.0)</f>
        <v>0</v>
      </c>
      <c r="L13" s="53">
        <f>IFERROR(__xludf.DUMMYFUNCTION("IFERROR(VALUE(REGEXEXTRACT(L4, ""\((\d+)\)"")), 0)"),0.0)</f>
        <v>0</v>
      </c>
      <c r="M13" s="53">
        <f>IFERROR(__xludf.DUMMYFUNCTION("IFERROR(VALUE(REGEXEXTRACT(M4, ""\((\d+)\)"")), 0)"),0.0)</f>
        <v>0</v>
      </c>
      <c r="N13" s="53">
        <f>IFERROR(__xludf.DUMMYFUNCTION("IFERROR(VALUE(REGEXEXTRACT(N4, ""\((\d+)\)"")), 0)"),0.0)</f>
        <v>0</v>
      </c>
      <c r="O13" s="53">
        <f>IFERROR(__xludf.DUMMYFUNCTION("IFERROR(VALUE(REGEXEXTRACT(O4, ""\((\d+)\)"")), 0)"),0.0)</f>
        <v>0</v>
      </c>
      <c r="P13" s="53">
        <f>IFERROR(__xludf.DUMMYFUNCTION("IFERROR(VALUE(REGEXEXTRACT(P4, ""\((\d+)\)"")), 0)"),0.0)</f>
        <v>0</v>
      </c>
    </row>
    <row r="14">
      <c r="B14" s="53">
        <f>IFERROR(__xludf.DUMMYFUNCTION("IFERROR(VALUE(REGEXEXTRACT(B5, ""\((\d+)\)"")), 0)"),60.0)</f>
        <v>60</v>
      </c>
      <c r="C14" s="53">
        <f>IFERROR(__xludf.DUMMYFUNCTION("IFERROR(VALUE(REGEXEXTRACT(C5, ""\((\d+)\)"")), 0)"),16.0)</f>
        <v>16</v>
      </c>
      <c r="D14" s="53">
        <f>IFERROR(__xludf.DUMMYFUNCTION("IFERROR(VALUE(REGEXEXTRACT(D5, ""\((\d+)\)"")), 0)"),12.0)</f>
        <v>12</v>
      </c>
      <c r="E14" s="53">
        <f>IFERROR(__xludf.DUMMYFUNCTION("IFERROR(VALUE(REGEXEXTRACT(E5, ""\((\d+)\)"")), 0)"),18.0)</f>
        <v>18</v>
      </c>
      <c r="F14" s="53">
        <f>IFERROR(__xludf.DUMMYFUNCTION("IFERROR(VALUE(REGEXEXTRACT(F5, ""\((\d+)\)"")), 0)"),48.0)</f>
        <v>48</v>
      </c>
      <c r="G14" s="53">
        <f>IFERROR(__xludf.DUMMYFUNCTION("IFERROR(VALUE(REGEXEXTRACT(G5, ""\((\d+)\)"")), 0)"),18.0)</f>
        <v>18</v>
      </c>
      <c r="H14" s="53">
        <f>IFERROR(__xludf.DUMMYFUNCTION("IFERROR(VALUE(REGEXEXTRACT(H5, ""\((\d+)\)"")), 0)"),36.0)</f>
        <v>36</v>
      </c>
      <c r="I14" s="53">
        <f>IFERROR(__xludf.DUMMYFUNCTION("IFERROR(VALUE(REGEXEXTRACT(I5, ""\((\d+)\)"")), 0)"),12.0)</f>
        <v>12</v>
      </c>
      <c r="J14" s="53">
        <f>IFERROR(__xludf.DUMMYFUNCTION("IFERROR(VALUE(REGEXEXTRACT(J5, ""\((\d+)\)"")), 0)"),12.0)</f>
        <v>12</v>
      </c>
      <c r="K14" s="53">
        <f>IFERROR(__xludf.DUMMYFUNCTION("IFERROR(VALUE(REGEXEXTRACT(K5, ""\((\d+)\)"")), 0)"),18.0)</f>
        <v>18</v>
      </c>
      <c r="L14" s="53">
        <f>IFERROR(__xludf.DUMMYFUNCTION("IFERROR(VALUE(REGEXEXTRACT(L5, ""\((\d+)\)"")), 0)"),12.0)</f>
        <v>12</v>
      </c>
      <c r="M14" s="53">
        <f>IFERROR(__xludf.DUMMYFUNCTION("IFERROR(VALUE(REGEXEXTRACT(M5, ""\((\d+)\)"")), 0)"),18.0)</f>
        <v>18</v>
      </c>
      <c r="N14" s="53">
        <f>IFERROR(__xludf.DUMMYFUNCTION("IFERROR(VALUE(REGEXEXTRACT(N5, ""\((\d+)\)"")), 0)"),0.0)</f>
        <v>0</v>
      </c>
      <c r="O14" s="53">
        <f>IFERROR(__xludf.DUMMYFUNCTION("IFERROR(VALUE(REGEXEXTRACT(O5, ""\((\d+)\)"")), 0)"),0.0)</f>
        <v>0</v>
      </c>
      <c r="P14" s="53">
        <f>IFERROR(__xludf.DUMMYFUNCTION("IFERROR(VALUE(REGEXEXTRACT(P5, ""\((\d+)\)"")), 0)"),0.0)</f>
        <v>0</v>
      </c>
    </row>
    <row r="15">
      <c r="B15" s="53">
        <f>IFERROR(__xludf.DUMMYFUNCTION("IFERROR(VALUE(REGEXEXTRACT(B6, ""\((\d+)\)"")), 0)"),8.0)</f>
        <v>8</v>
      </c>
      <c r="C15" s="53">
        <f>IFERROR(__xludf.DUMMYFUNCTION("IFERROR(VALUE(REGEXEXTRACT(C6, ""\((\d+)\)"")), 0)"),12.0)</f>
        <v>12</v>
      </c>
      <c r="D15" s="53">
        <f>IFERROR(__xludf.DUMMYFUNCTION("IFERROR(VALUE(REGEXEXTRACT(D6, ""\((\d+)\)"")), 0)"),8.0)</f>
        <v>8</v>
      </c>
      <c r="E15" s="53">
        <f>IFERROR(__xludf.DUMMYFUNCTION("IFERROR(VALUE(REGEXEXTRACT(E6, ""\((\d+)\)"")), 0)"),18.0)</f>
        <v>18</v>
      </c>
      <c r="F15" s="53">
        <f>IFERROR(__xludf.DUMMYFUNCTION("IFERROR(VALUE(REGEXEXTRACT(F6, ""\((\d+)\)"")), 0)"),8.0)</f>
        <v>8</v>
      </c>
      <c r="G15" s="53">
        <f>IFERROR(__xludf.DUMMYFUNCTION("IFERROR(VALUE(REGEXEXTRACT(G6, ""\((\d+)\)"")), 0)"),18.0)</f>
        <v>18</v>
      </c>
      <c r="H15" s="53">
        <f>IFERROR(__xludf.DUMMYFUNCTION("IFERROR(VALUE(REGEXEXTRACT(H6, ""\((\d+)\)"")), 0)"),8.0)</f>
        <v>8</v>
      </c>
      <c r="I15" s="53">
        <f>IFERROR(__xludf.DUMMYFUNCTION("IFERROR(VALUE(REGEXEXTRACT(I6, ""\((\d+)\)"")), 0)"),12.0)</f>
        <v>12</v>
      </c>
      <c r="J15" s="53">
        <f>IFERROR(__xludf.DUMMYFUNCTION("IFERROR(VALUE(REGEXEXTRACT(J6, ""\((\d+)\)"")), 0)"),6.0)</f>
        <v>6</v>
      </c>
      <c r="K15" s="53">
        <f>IFERROR(__xludf.DUMMYFUNCTION("IFERROR(VALUE(REGEXEXTRACT(K6, ""\((\d+)\)"")), 0)"),10.0)</f>
        <v>10</v>
      </c>
      <c r="L15" s="53">
        <f>IFERROR(__xludf.DUMMYFUNCTION("IFERROR(VALUE(REGEXEXTRACT(L6, ""\((\d+)\)"")), 0)"),8.0)</f>
        <v>8</v>
      </c>
      <c r="M15" s="53">
        <f>IFERROR(__xludf.DUMMYFUNCTION("IFERROR(VALUE(REGEXEXTRACT(M6, ""\((\d+)\)"")), 0)"),18.0)</f>
        <v>18</v>
      </c>
      <c r="N15" s="53">
        <f>IFERROR(__xludf.DUMMYFUNCTION("IFERROR(VALUE(REGEXEXTRACT(N6, ""\((\d+)\)"")), 0)"),0.0)</f>
        <v>0</v>
      </c>
      <c r="O15" s="53">
        <f>IFERROR(__xludf.DUMMYFUNCTION("IFERROR(VALUE(REGEXEXTRACT(O6, ""\((\d+)\)"")), 0)"),0.0)</f>
        <v>0</v>
      </c>
      <c r="P15" s="53">
        <f>IFERROR(__xludf.DUMMYFUNCTION("IFERROR(VALUE(REGEXEXTRACT(P6, ""\((\d+)\)"")), 0)"),0.0)</f>
        <v>0</v>
      </c>
    </row>
    <row r="16">
      <c r="B16" s="53">
        <f>IFERROR(__xludf.DUMMYFUNCTION("IFERROR(VALUE(REGEXEXTRACT(B7, ""\((\d+)\)"")), 0)"),10.0)</f>
        <v>10</v>
      </c>
      <c r="C16" s="53">
        <f>IFERROR(__xludf.DUMMYFUNCTION("IFERROR(VALUE(REGEXEXTRACT(C7, ""\((\d+)\)"")), 0)"),14.0)</f>
        <v>14</v>
      </c>
      <c r="D16" s="53">
        <f>IFERROR(__xludf.DUMMYFUNCTION("IFERROR(VALUE(REGEXEXTRACT(D7, ""\((\d+)\)"")), 0)"),4.0)</f>
        <v>4</v>
      </c>
      <c r="E16" s="53">
        <f>IFERROR(__xludf.DUMMYFUNCTION("IFERROR(VALUE(REGEXEXTRACT(E7, ""\((\d+)\)"")), 0)"),16.0)</f>
        <v>16</v>
      </c>
      <c r="F16" s="53">
        <f>IFERROR(__xludf.DUMMYFUNCTION("IFERROR(VALUE(REGEXEXTRACT(F7, ""\((\d+)\)"")), 0)"),10.0)</f>
        <v>10</v>
      </c>
      <c r="G16" s="53">
        <f>IFERROR(__xludf.DUMMYFUNCTION("IFERROR(VALUE(REGEXEXTRACT(G7, ""\((\d+)\)"")), 0)"),20.0)</f>
        <v>20</v>
      </c>
      <c r="H16" s="53">
        <f>IFERROR(__xludf.DUMMYFUNCTION("IFERROR(VALUE(REGEXEXTRACT(H7, ""\((\d+)\)"")), 0)"),4.0)</f>
        <v>4</v>
      </c>
      <c r="I16" s="53">
        <f>IFERROR(__xludf.DUMMYFUNCTION("IFERROR(VALUE(REGEXEXTRACT(I7, ""\((\d+)\)"")), 0)"),16.0)</f>
        <v>16</v>
      </c>
      <c r="J16" s="53">
        <f>IFERROR(__xludf.DUMMYFUNCTION("IFERROR(VALUE(REGEXEXTRACT(J7, ""\((\d+)\)"")), 0)"),6.0)</f>
        <v>6</v>
      </c>
      <c r="K16" s="53">
        <f>IFERROR(__xludf.DUMMYFUNCTION("IFERROR(VALUE(REGEXEXTRACT(K7, ""\((\d+)\)"")), 0)"),14.0)</f>
        <v>14</v>
      </c>
      <c r="L16" s="53">
        <f>IFERROR(__xludf.DUMMYFUNCTION("IFERROR(VALUE(REGEXEXTRACT(L7, ""\((\d+)\)"")), 0)"),0.0)</f>
        <v>0</v>
      </c>
      <c r="M16" s="53">
        <f>IFERROR(__xludf.DUMMYFUNCTION("IFERROR(VALUE(REGEXEXTRACT(M7, ""\((\d+)\)"")), 0)"),0.0)</f>
        <v>0</v>
      </c>
      <c r="N16" s="53">
        <f>IFERROR(__xludf.DUMMYFUNCTION("IFERROR(VALUE(REGEXEXTRACT(N7, ""\((\d+)\)"")), 0)"),0.0)</f>
        <v>0</v>
      </c>
      <c r="O16" s="53">
        <f>IFERROR(__xludf.DUMMYFUNCTION("IFERROR(VALUE(REGEXEXTRACT(O7, ""\((\d+)\)"")), 0)"),0.0)</f>
        <v>0</v>
      </c>
      <c r="P16" s="53">
        <f>IFERROR(__xludf.DUMMYFUNCTION("IFERROR(VALUE(REGEXEXTRACT(P7, ""\((\d+)\)"")), 0)"),0.0)</f>
        <v>0</v>
      </c>
    </row>
    <row r="17">
      <c r="B17" s="53">
        <f>IFERROR(__xludf.DUMMYFUNCTION("IFERROR(VALUE(REGEXEXTRACT(B8, ""\((\d+)\)"")), 0)"),36.0)</f>
        <v>36</v>
      </c>
      <c r="C17" s="53">
        <f>IFERROR(__xludf.DUMMYFUNCTION("IFERROR(VALUE(REGEXEXTRACT(C8, ""\((\d+)\)"")), 0)"),20.0)</f>
        <v>20</v>
      </c>
      <c r="D17" s="53">
        <f>IFERROR(__xludf.DUMMYFUNCTION("IFERROR(VALUE(REGEXEXTRACT(D8, ""\((\d+)\)"")), 0)"),48.0)</f>
        <v>48</v>
      </c>
      <c r="E17" s="53">
        <f>IFERROR(__xludf.DUMMYFUNCTION("IFERROR(VALUE(REGEXEXTRACT(E8, ""\((\d+)\)"")), 0)"),16.0)</f>
        <v>16</v>
      </c>
      <c r="F17" s="53">
        <f>IFERROR(__xludf.DUMMYFUNCTION("IFERROR(VALUE(REGEXEXTRACT(F8, ""\((\d+)\)"")), 0)"),48.0)</f>
        <v>48</v>
      </c>
      <c r="G17" s="53">
        <f>IFERROR(__xludf.DUMMYFUNCTION("IFERROR(VALUE(REGEXEXTRACT(G8, ""\((\d+)\)"")), 0)"),16.0)</f>
        <v>16</v>
      </c>
      <c r="H17" s="53">
        <f>IFERROR(__xludf.DUMMYFUNCTION("IFERROR(VALUE(REGEXEXTRACT(H8, ""\((\d+)\)"")), 0)"),60.0)</f>
        <v>60</v>
      </c>
      <c r="I17" s="53">
        <f>IFERROR(__xludf.DUMMYFUNCTION("IFERROR(VALUE(REGEXEXTRACT(I8, ""\((\d+)\)"")), 0)"),16.0)</f>
        <v>16</v>
      </c>
      <c r="J17" s="53">
        <f>IFERROR(__xludf.DUMMYFUNCTION("IFERROR(VALUE(REGEXEXTRACT(J8, ""\((\d+)\)"")), 0)"),48.0)</f>
        <v>48</v>
      </c>
      <c r="K17" s="53">
        <f>IFERROR(__xludf.DUMMYFUNCTION("IFERROR(VALUE(REGEXEXTRACT(K8, ""\((\d+)\)"")), 0)"),20.0)</f>
        <v>20</v>
      </c>
      <c r="L17" s="53">
        <f>IFERROR(__xludf.DUMMYFUNCTION("IFERROR(VALUE(REGEXEXTRACT(L8, ""\((\d+)\)"")), 0)"),0.0)</f>
        <v>0</v>
      </c>
      <c r="M17" s="53">
        <f>IFERROR(__xludf.DUMMYFUNCTION("IFERROR(VALUE(REGEXEXTRACT(M8, ""\((\d+)\)"")), 0)"),0.0)</f>
        <v>0</v>
      </c>
      <c r="N17" s="53">
        <f>IFERROR(__xludf.DUMMYFUNCTION("IFERROR(VALUE(REGEXEXTRACT(N8, ""\((\d+)\)"")), 0)"),0.0)</f>
        <v>0</v>
      </c>
      <c r="O17" s="53">
        <f>IFERROR(__xludf.DUMMYFUNCTION("IFERROR(VALUE(REGEXEXTRACT(P3, ""\((\d+)\)"")), 0)"),0.0)</f>
        <v>0</v>
      </c>
      <c r="P17" s="53">
        <f>IFERROR(__xludf.DUMMYFUNCTION("IFERROR(VALUE(REGEXEXTRACT(P8, ""\((\d+)\)"")), 0)"),0.0)</f>
        <v>0</v>
      </c>
    </row>
    <row r="18"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</row>
    <row r="19"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</row>
    <row r="20">
      <c r="B20" s="54"/>
      <c r="C20" s="55" t="s">
        <v>121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  <row r="21">
      <c r="B21" s="55" t="s">
        <v>122</v>
      </c>
      <c r="C21" s="4">
        <f>SUM(B12:P12)</f>
        <v>110</v>
      </c>
      <c r="E21" s="54"/>
      <c r="F21" s="54"/>
      <c r="K21" s="26"/>
      <c r="L21" s="54"/>
      <c r="M21" s="54"/>
      <c r="N21" s="54"/>
      <c r="O21" s="54"/>
      <c r="P21" s="54"/>
    </row>
    <row r="22">
      <c r="B22" s="54"/>
      <c r="E22" s="54"/>
      <c r="F22" s="54"/>
      <c r="K22" s="26"/>
      <c r="L22" s="54"/>
      <c r="M22" s="54"/>
      <c r="N22" s="54"/>
      <c r="O22" s="54"/>
      <c r="P22" s="54"/>
    </row>
    <row r="23">
      <c r="B23" s="55" t="s">
        <v>123</v>
      </c>
      <c r="C23" s="4">
        <f>SUM(B13:P13)</f>
        <v>138</v>
      </c>
      <c r="E23" s="54"/>
      <c r="F23" s="54"/>
      <c r="K23" s="56"/>
      <c r="L23" s="54"/>
      <c r="M23" s="54"/>
      <c r="N23" s="54"/>
      <c r="O23" s="54"/>
      <c r="P23" s="54"/>
    </row>
    <row r="24">
      <c r="B24" s="54"/>
      <c r="E24" s="54"/>
      <c r="F24" s="54"/>
      <c r="K24" s="54"/>
      <c r="L24" s="55"/>
      <c r="M24" s="55"/>
      <c r="N24" s="54"/>
      <c r="O24" s="54"/>
      <c r="P24" s="54"/>
    </row>
    <row r="25">
      <c r="B25" s="55" t="s">
        <v>124</v>
      </c>
      <c r="C25" s="4">
        <f>SUM(B14:P14)</f>
        <v>280</v>
      </c>
      <c r="E25" s="54"/>
      <c r="F25" s="54"/>
      <c r="K25" s="54"/>
      <c r="L25" s="55"/>
      <c r="M25" s="57"/>
      <c r="N25" s="54"/>
      <c r="O25" s="54"/>
      <c r="P25" s="54"/>
    </row>
    <row r="26">
      <c r="B26" s="54"/>
      <c r="E26" s="54"/>
      <c r="F26" s="54"/>
      <c r="L26" s="54"/>
      <c r="M26" s="54"/>
      <c r="N26" s="54"/>
      <c r="O26" s="54"/>
      <c r="P26" s="54"/>
    </row>
    <row r="27">
      <c r="B27" s="55" t="s">
        <v>125</v>
      </c>
      <c r="C27" s="4">
        <f>SUM(B15:P15)</f>
        <v>134</v>
      </c>
      <c r="E27" s="54"/>
      <c r="F27" s="54"/>
      <c r="L27" s="54"/>
      <c r="M27" s="54"/>
      <c r="N27" s="54"/>
      <c r="O27" s="54"/>
      <c r="P27" s="54"/>
    </row>
    <row r="28">
      <c r="B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</row>
    <row r="29">
      <c r="B29" s="55" t="s">
        <v>126</v>
      </c>
      <c r="C29" s="4">
        <f>SUM(B16:P16)</f>
        <v>114</v>
      </c>
      <c r="E29" s="54"/>
      <c r="F29" s="54"/>
      <c r="L29" s="54"/>
      <c r="M29" s="54"/>
      <c r="N29" s="54"/>
      <c r="O29" s="54"/>
      <c r="P29" s="54"/>
    </row>
    <row r="30">
      <c r="B30" s="54"/>
      <c r="E30" s="54"/>
      <c r="F30" s="54"/>
      <c r="L30" s="54"/>
      <c r="M30" s="54"/>
      <c r="N30" s="54"/>
      <c r="O30" s="54"/>
      <c r="P30" s="54"/>
    </row>
    <row r="31">
      <c r="B31" s="55" t="s">
        <v>127</v>
      </c>
      <c r="C31" s="4">
        <f>SUM(B17:P17)</f>
        <v>328</v>
      </c>
      <c r="E31" s="54"/>
      <c r="F31" s="54"/>
      <c r="L31" s="54"/>
      <c r="M31" s="54"/>
      <c r="N31" s="54"/>
      <c r="O31" s="54"/>
      <c r="P31" s="54"/>
    </row>
    <row r="32">
      <c r="B32" s="54"/>
      <c r="E32" s="54"/>
      <c r="F32" s="54"/>
      <c r="L32" s="54"/>
      <c r="M32" s="54"/>
      <c r="N32" s="54"/>
      <c r="O32" s="54"/>
      <c r="P32" s="54"/>
    </row>
    <row r="33">
      <c r="B33" s="54"/>
      <c r="C33" s="54"/>
      <c r="D33" s="54"/>
    </row>
    <row r="34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</row>
    <row r="35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 t="s">
        <v>53</v>
      </c>
    </row>
    <row r="36"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 t="s">
        <v>53</v>
      </c>
    </row>
    <row r="37"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 t="s">
        <v>53</v>
      </c>
    </row>
    <row r="38"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 t="s">
        <v>53</v>
      </c>
      <c r="Q38" s="52"/>
      <c r="R38" s="52"/>
    </row>
    <row r="39"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 t="s">
        <v>53</v>
      </c>
      <c r="Q39" s="52"/>
      <c r="R39" s="52"/>
    </row>
    <row r="40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 t="s">
        <v>53</v>
      </c>
    </row>
    <row r="44"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>
      <c r="B45" s="58"/>
      <c r="D45" s="52"/>
      <c r="E45" s="52"/>
      <c r="F45" s="52"/>
    </row>
    <row r="46">
      <c r="D46" s="52"/>
      <c r="E46" s="52"/>
      <c r="F46" s="52"/>
    </row>
  </sheetData>
  <mergeCells count="11">
    <mergeCell ref="C25:D26"/>
    <mergeCell ref="C27:D28"/>
    <mergeCell ref="C29:D30"/>
    <mergeCell ref="C31:D32"/>
    <mergeCell ref="A1:Q2"/>
    <mergeCell ref="A3:A8"/>
    <mergeCell ref="Q3:Q8"/>
    <mergeCell ref="A9:Q10"/>
    <mergeCell ref="C20:D20"/>
    <mergeCell ref="C21:D22"/>
    <mergeCell ref="C23:D24"/>
  </mergeCells>
  <conditionalFormatting sqref="C21:D32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sheetData>
    <row r="1">
      <c r="A1" s="59" t="s">
        <v>128</v>
      </c>
      <c r="B1" s="4"/>
      <c r="C1" s="60" t="s">
        <v>129</v>
      </c>
      <c r="D1" s="61"/>
      <c r="E1" s="61"/>
      <c r="F1" s="61"/>
      <c r="G1" s="62"/>
      <c r="H1" s="63" t="s">
        <v>130</v>
      </c>
      <c r="I1" s="4"/>
      <c r="J1" s="60" t="s">
        <v>131</v>
      </c>
      <c r="K1" s="62"/>
      <c r="L1" s="63" t="s">
        <v>130</v>
      </c>
      <c r="M1" s="4"/>
      <c r="N1" s="60" t="s">
        <v>132</v>
      </c>
      <c r="O1" s="61"/>
      <c r="P1" s="61"/>
      <c r="Q1" s="61"/>
      <c r="R1" s="61"/>
      <c r="S1" s="61"/>
      <c r="T1" s="61"/>
      <c r="U1" s="61"/>
      <c r="V1" s="61"/>
      <c r="W1" s="62"/>
      <c r="X1" s="63" t="s">
        <v>130</v>
      </c>
      <c r="Y1" s="4"/>
      <c r="Z1" s="4"/>
      <c r="AA1" s="60" t="s">
        <v>133</v>
      </c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2"/>
      <c r="AQ1" s="63" t="s">
        <v>130</v>
      </c>
    </row>
    <row r="2">
      <c r="A2" s="47">
        <v>8.0</v>
      </c>
      <c r="B2" s="64"/>
      <c r="C2" s="65" t="s">
        <v>134</v>
      </c>
      <c r="D2" s="65" t="s">
        <v>53</v>
      </c>
      <c r="E2" s="65" t="s">
        <v>53</v>
      </c>
      <c r="F2" s="65" t="s">
        <v>53</v>
      </c>
      <c r="G2" s="65"/>
      <c r="H2" s="65"/>
      <c r="I2" s="4"/>
      <c r="J2" s="66">
        <v>8.0</v>
      </c>
      <c r="K2" s="66"/>
      <c r="L2" s="66"/>
      <c r="M2" s="4"/>
      <c r="N2" s="67">
        <v>8.0</v>
      </c>
      <c r="O2" s="68" t="s">
        <v>53</v>
      </c>
      <c r="P2" s="68" t="s">
        <v>53</v>
      </c>
      <c r="Q2" s="68" t="s">
        <v>53</v>
      </c>
      <c r="R2" s="68" t="s">
        <v>53</v>
      </c>
      <c r="S2" s="68" t="s">
        <v>53</v>
      </c>
      <c r="T2" s="68" t="s">
        <v>53</v>
      </c>
      <c r="U2" s="68" t="s">
        <v>53</v>
      </c>
      <c r="V2" s="68" t="s">
        <v>53</v>
      </c>
      <c r="W2" s="68"/>
      <c r="X2" s="68"/>
      <c r="Y2" s="64"/>
      <c r="Z2" s="64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69"/>
      <c r="AQ2" s="70"/>
    </row>
    <row r="3">
      <c r="A3" s="47">
        <v>16.0</v>
      </c>
      <c r="B3" s="4"/>
      <c r="C3" s="71" t="s">
        <v>134</v>
      </c>
      <c r="D3" s="71" t="s">
        <v>135</v>
      </c>
      <c r="E3" s="71" t="s">
        <v>53</v>
      </c>
      <c r="F3" s="71" t="s">
        <v>53</v>
      </c>
      <c r="G3" s="71"/>
      <c r="H3" s="71"/>
      <c r="I3" s="4"/>
      <c r="J3" s="66">
        <v>8.0</v>
      </c>
      <c r="K3" s="66">
        <v>16.0</v>
      </c>
      <c r="L3" s="66"/>
      <c r="M3" s="4"/>
      <c r="N3" s="66">
        <v>8.0</v>
      </c>
      <c r="O3" s="66">
        <v>16.0</v>
      </c>
      <c r="P3" s="66" t="s">
        <v>53</v>
      </c>
      <c r="Q3" s="66" t="s">
        <v>53</v>
      </c>
      <c r="R3" s="66" t="s">
        <v>53</v>
      </c>
      <c r="S3" s="66" t="s">
        <v>53</v>
      </c>
      <c r="T3" s="66" t="s">
        <v>53</v>
      </c>
      <c r="U3" s="66" t="s">
        <v>53</v>
      </c>
      <c r="V3" s="66" t="s">
        <v>53</v>
      </c>
      <c r="W3" s="66"/>
      <c r="X3" s="66"/>
      <c r="Y3" s="4"/>
      <c r="Z3" s="4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72"/>
      <c r="AQ3" s="63"/>
    </row>
    <row r="4">
      <c r="A4" s="47">
        <v>2.0</v>
      </c>
      <c r="B4" s="4"/>
      <c r="C4" s="71" t="s">
        <v>134</v>
      </c>
      <c r="D4" s="71" t="s">
        <v>135</v>
      </c>
      <c r="E4" s="71" t="s">
        <v>136</v>
      </c>
      <c r="F4" s="71" t="s">
        <v>53</v>
      </c>
      <c r="G4" s="71"/>
      <c r="H4" s="71"/>
      <c r="I4" s="4"/>
      <c r="J4" s="66">
        <v>8.0</v>
      </c>
      <c r="K4" s="66">
        <v>2.0</v>
      </c>
      <c r="L4" s="66" t="s">
        <v>137</v>
      </c>
      <c r="M4" s="4"/>
      <c r="N4" s="66">
        <v>8.0</v>
      </c>
      <c r="O4" s="66">
        <v>16.0</v>
      </c>
      <c r="P4" s="66">
        <v>2.0</v>
      </c>
      <c r="Q4" s="66" t="s">
        <v>53</v>
      </c>
      <c r="R4" s="66" t="s">
        <v>53</v>
      </c>
      <c r="S4" s="66" t="s">
        <v>53</v>
      </c>
      <c r="T4" s="66" t="s">
        <v>53</v>
      </c>
      <c r="U4" s="66" t="s">
        <v>53</v>
      </c>
      <c r="V4" s="66" t="s">
        <v>53</v>
      </c>
      <c r="W4" s="66"/>
      <c r="X4" s="66"/>
      <c r="Y4" s="4"/>
      <c r="Z4" s="4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72"/>
      <c r="AQ4" s="63"/>
    </row>
    <row r="5">
      <c r="A5" s="47">
        <v>13.0</v>
      </c>
      <c r="B5" s="4"/>
      <c r="C5" s="71" t="s">
        <v>134</v>
      </c>
      <c r="D5" s="71" t="s">
        <v>135</v>
      </c>
      <c r="E5" s="71" t="s">
        <v>136</v>
      </c>
      <c r="F5" s="71" t="s">
        <v>138</v>
      </c>
      <c r="G5" s="71" t="s">
        <v>53</v>
      </c>
      <c r="H5" s="71"/>
      <c r="I5" s="4"/>
      <c r="J5" s="66">
        <v>8.0</v>
      </c>
      <c r="K5" s="66">
        <v>13.0</v>
      </c>
      <c r="L5" s="66" t="s">
        <v>137</v>
      </c>
      <c r="M5" s="4"/>
      <c r="N5" s="66">
        <v>8.0</v>
      </c>
      <c r="O5" s="66">
        <v>16.0</v>
      </c>
      <c r="P5" s="66">
        <v>2.0</v>
      </c>
      <c r="Q5" s="66">
        <v>13.0</v>
      </c>
      <c r="R5" s="66" t="s">
        <v>53</v>
      </c>
      <c r="S5" s="66" t="s">
        <v>53</v>
      </c>
      <c r="T5" s="66" t="s">
        <v>53</v>
      </c>
      <c r="U5" s="66" t="s">
        <v>53</v>
      </c>
      <c r="V5" s="66" t="s">
        <v>53</v>
      </c>
      <c r="W5" s="66"/>
      <c r="X5" s="66"/>
      <c r="Y5" s="4"/>
      <c r="Z5" s="4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72"/>
      <c r="AQ5" s="63"/>
    </row>
    <row r="6">
      <c r="A6" s="47">
        <v>1.0</v>
      </c>
      <c r="B6" s="4"/>
      <c r="C6" s="71" t="s">
        <v>134</v>
      </c>
      <c r="D6" s="71" t="s">
        <v>135</v>
      </c>
      <c r="E6" s="71" t="s">
        <v>136</v>
      </c>
      <c r="F6" s="71" t="s">
        <v>138</v>
      </c>
      <c r="G6" s="71" t="s">
        <v>139</v>
      </c>
      <c r="H6" s="71"/>
      <c r="I6" s="4"/>
      <c r="J6" s="66">
        <v>8.0</v>
      </c>
      <c r="K6" s="66">
        <v>1.0</v>
      </c>
      <c r="L6" s="66" t="s">
        <v>137</v>
      </c>
      <c r="M6" s="4"/>
      <c r="N6" s="66">
        <v>8.0</v>
      </c>
      <c r="O6" s="66">
        <v>16.0</v>
      </c>
      <c r="P6" s="66">
        <v>2.0</v>
      </c>
      <c r="Q6" s="66">
        <v>13.0</v>
      </c>
      <c r="R6" s="66">
        <v>1.0</v>
      </c>
      <c r="S6" s="66" t="s">
        <v>53</v>
      </c>
      <c r="T6" s="66" t="s">
        <v>53</v>
      </c>
      <c r="U6" s="66" t="s">
        <v>53</v>
      </c>
      <c r="V6" s="66" t="s">
        <v>53</v>
      </c>
      <c r="W6" s="66"/>
      <c r="X6" s="66"/>
      <c r="Y6" s="4"/>
      <c r="Z6" s="4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72"/>
      <c r="AQ6" s="63"/>
    </row>
    <row r="7">
      <c r="A7" s="47">
        <v>8.0</v>
      </c>
      <c r="B7" s="4"/>
      <c r="C7" s="71" t="s">
        <v>134</v>
      </c>
      <c r="D7" s="71" t="s">
        <v>135</v>
      </c>
      <c r="E7" s="71" t="s">
        <v>136</v>
      </c>
      <c r="F7" s="71" t="s">
        <v>138</v>
      </c>
      <c r="G7" s="71" t="s">
        <v>139</v>
      </c>
      <c r="H7" s="71"/>
      <c r="I7" s="4"/>
      <c r="J7" s="66">
        <v>8.0</v>
      </c>
      <c r="K7" s="66">
        <v>1.0</v>
      </c>
      <c r="L7" s="66"/>
      <c r="M7" s="4"/>
      <c r="N7" s="66">
        <v>8.0</v>
      </c>
      <c r="O7" s="66">
        <v>16.0</v>
      </c>
      <c r="P7" s="66">
        <v>2.0</v>
      </c>
      <c r="Q7" s="66">
        <v>13.0</v>
      </c>
      <c r="R7" s="66">
        <v>1.0</v>
      </c>
      <c r="S7" s="66" t="s">
        <v>53</v>
      </c>
      <c r="T7" s="66" t="s">
        <v>53</v>
      </c>
      <c r="U7" s="66" t="s">
        <v>53</v>
      </c>
      <c r="V7" s="66" t="s">
        <v>53</v>
      </c>
      <c r="W7" s="66"/>
      <c r="X7" s="66"/>
      <c r="Y7" s="4"/>
      <c r="Z7" s="4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72"/>
      <c r="AQ7" s="63"/>
    </row>
    <row r="8">
      <c r="A8" s="47">
        <v>17.0</v>
      </c>
      <c r="B8" s="4"/>
      <c r="C8" s="71" t="s">
        <v>134</v>
      </c>
      <c r="D8" s="71" t="s">
        <v>140</v>
      </c>
      <c r="E8" s="71" t="s">
        <v>136</v>
      </c>
      <c r="F8" s="71" t="s">
        <v>138</v>
      </c>
      <c r="G8" s="71" t="s">
        <v>139</v>
      </c>
      <c r="H8" s="71" t="s">
        <v>137</v>
      </c>
      <c r="I8" s="4"/>
      <c r="J8" s="66">
        <v>8.0</v>
      </c>
      <c r="K8" s="66">
        <v>17.0</v>
      </c>
      <c r="L8" s="66" t="s">
        <v>137</v>
      </c>
      <c r="M8" s="4"/>
      <c r="N8" s="66">
        <v>8.0</v>
      </c>
      <c r="O8" s="66">
        <v>16.0</v>
      </c>
      <c r="P8" s="66">
        <v>2.0</v>
      </c>
      <c r="Q8" s="66">
        <v>13.0</v>
      </c>
      <c r="R8" s="66">
        <v>1.0</v>
      </c>
      <c r="S8" s="66">
        <v>17.0</v>
      </c>
      <c r="T8" s="66" t="s">
        <v>53</v>
      </c>
      <c r="U8" s="66" t="s">
        <v>53</v>
      </c>
      <c r="V8" s="66" t="s">
        <v>53</v>
      </c>
      <c r="W8" s="66"/>
      <c r="X8" s="66"/>
      <c r="Y8" s="4"/>
      <c r="Z8" s="4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72"/>
      <c r="AQ8" s="63"/>
    </row>
    <row r="9">
      <c r="A9" s="47">
        <v>5.0</v>
      </c>
      <c r="B9" s="4"/>
      <c r="C9" s="71" t="s">
        <v>134</v>
      </c>
      <c r="D9" s="71" t="s">
        <v>140</v>
      </c>
      <c r="E9" s="71" t="s">
        <v>136</v>
      </c>
      <c r="F9" s="71" t="s">
        <v>141</v>
      </c>
      <c r="G9" s="71" t="s">
        <v>139</v>
      </c>
      <c r="H9" s="71" t="s">
        <v>137</v>
      </c>
      <c r="I9" s="4"/>
      <c r="J9" s="66">
        <v>5.0</v>
      </c>
      <c r="K9" s="66">
        <v>17.0</v>
      </c>
      <c r="L9" s="66" t="s">
        <v>137</v>
      </c>
      <c r="M9" s="4"/>
      <c r="N9" s="66">
        <v>8.0</v>
      </c>
      <c r="O9" s="66">
        <v>16.0</v>
      </c>
      <c r="P9" s="66">
        <v>2.0</v>
      </c>
      <c r="Q9" s="66">
        <v>13.0</v>
      </c>
      <c r="R9" s="66">
        <v>1.0</v>
      </c>
      <c r="S9" s="66">
        <v>17.0</v>
      </c>
      <c r="T9" s="66">
        <v>5.0</v>
      </c>
      <c r="U9" s="66" t="s">
        <v>53</v>
      </c>
      <c r="V9" s="66" t="s">
        <v>53</v>
      </c>
      <c r="W9" s="66"/>
      <c r="X9" s="66"/>
      <c r="Y9" s="4"/>
      <c r="Z9" s="4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72"/>
      <c r="AQ9" s="63"/>
    </row>
    <row r="10">
      <c r="A10" s="47">
        <v>20.0</v>
      </c>
      <c r="B10" s="4"/>
      <c r="C10" s="71" t="s">
        <v>134</v>
      </c>
      <c r="D10" s="71" t="s">
        <v>140</v>
      </c>
      <c r="E10" s="71" t="s">
        <v>136</v>
      </c>
      <c r="F10" s="71" t="s">
        <v>141</v>
      </c>
      <c r="G10" s="71" t="s">
        <v>142</v>
      </c>
      <c r="H10" s="71" t="s">
        <v>137</v>
      </c>
      <c r="I10" s="4"/>
      <c r="J10" s="66">
        <v>20.0</v>
      </c>
      <c r="K10" s="66">
        <v>17.0</v>
      </c>
      <c r="L10" s="66" t="s">
        <v>137</v>
      </c>
      <c r="M10" s="4"/>
      <c r="N10" s="66">
        <v>8.0</v>
      </c>
      <c r="O10" s="66">
        <v>16.0</v>
      </c>
      <c r="P10" s="66">
        <v>2.0</v>
      </c>
      <c r="Q10" s="66">
        <v>13.0</v>
      </c>
      <c r="R10" s="66">
        <v>1.0</v>
      </c>
      <c r="S10" s="66">
        <v>17.0</v>
      </c>
      <c r="T10" s="66">
        <v>5.0</v>
      </c>
      <c r="U10" s="66">
        <v>20.0</v>
      </c>
      <c r="V10" s="66" t="s">
        <v>53</v>
      </c>
      <c r="W10" s="66"/>
      <c r="X10" s="66"/>
      <c r="Y10" s="4"/>
      <c r="Z10" s="4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72"/>
      <c r="AQ10" s="63"/>
    </row>
    <row r="11">
      <c r="A11" s="47">
        <v>17.0</v>
      </c>
      <c r="B11" s="4"/>
      <c r="C11" s="71" t="s">
        <v>134</v>
      </c>
      <c r="D11" s="71" t="s">
        <v>140</v>
      </c>
      <c r="E11" s="71" t="s">
        <v>136</v>
      </c>
      <c r="F11" s="71" t="s">
        <v>141</v>
      </c>
      <c r="G11" s="71" t="s">
        <v>142</v>
      </c>
      <c r="H11" s="71"/>
      <c r="I11" s="4"/>
      <c r="J11" s="66">
        <v>20.0</v>
      </c>
      <c r="K11" s="66">
        <v>17.0</v>
      </c>
      <c r="L11" s="66"/>
      <c r="M11" s="4"/>
      <c r="N11" s="66">
        <v>8.0</v>
      </c>
      <c r="O11" s="66">
        <v>16.0</v>
      </c>
      <c r="P11" s="66">
        <v>2.0</v>
      </c>
      <c r="Q11" s="66">
        <v>13.0</v>
      </c>
      <c r="R11" s="66">
        <v>1.0</v>
      </c>
      <c r="S11" s="66">
        <v>17.0</v>
      </c>
      <c r="T11" s="66">
        <v>5.0</v>
      </c>
      <c r="U11" s="66">
        <v>20.0</v>
      </c>
      <c r="V11" s="66" t="s">
        <v>53</v>
      </c>
      <c r="W11" s="66"/>
      <c r="X11" s="66"/>
      <c r="Y11" s="4"/>
      <c r="Z11" s="4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72"/>
      <c r="AQ11" s="63"/>
    </row>
    <row r="12">
      <c r="A12" s="47">
        <v>18.0</v>
      </c>
      <c r="B12" s="4"/>
      <c r="C12" s="71" t="s">
        <v>134</v>
      </c>
      <c r="D12" s="71" t="s">
        <v>143</v>
      </c>
      <c r="E12" s="71" t="s">
        <v>136</v>
      </c>
      <c r="F12" s="71" t="s">
        <v>141</v>
      </c>
      <c r="G12" s="71" t="s">
        <v>142</v>
      </c>
      <c r="H12" s="71" t="s">
        <v>137</v>
      </c>
      <c r="I12" s="4"/>
      <c r="J12" s="66">
        <v>18.0</v>
      </c>
      <c r="K12" s="66">
        <v>17.0</v>
      </c>
      <c r="L12" s="66" t="s">
        <v>137</v>
      </c>
      <c r="M12" s="4"/>
      <c r="N12" s="66">
        <v>8.0</v>
      </c>
      <c r="O12" s="66">
        <v>16.0</v>
      </c>
      <c r="P12" s="66">
        <v>2.0</v>
      </c>
      <c r="Q12" s="66">
        <v>13.0</v>
      </c>
      <c r="R12" s="66">
        <v>1.0</v>
      </c>
      <c r="S12" s="66">
        <v>17.0</v>
      </c>
      <c r="T12" s="66">
        <v>5.0</v>
      </c>
      <c r="U12" s="66">
        <v>20.0</v>
      </c>
      <c r="V12" s="66">
        <v>18.0</v>
      </c>
      <c r="W12" s="66" t="s">
        <v>53</v>
      </c>
      <c r="X12" s="66"/>
      <c r="Y12" s="4"/>
      <c r="Z12" s="4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72"/>
      <c r="AQ12" s="63"/>
    </row>
    <row r="13">
      <c r="A13" s="47">
        <v>15.0</v>
      </c>
      <c r="B13" s="4"/>
      <c r="C13" s="71" t="s">
        <v>134</v>
      </c>
      <c r="D13" s="71" t="s">
        <v>143</v>
      </c>
      <c r="E13" s="71" t="s">
        <v>136</v>
      </c>
      <c r="F13" s="71" t="s">
        <v>141</v>
      </c>
      <c r="G13" s="71" t="s">
        <v>144</v>
      </c>
      <c r="H13" s="71" t="s">
        <v>137</v>
      </c>
      <c r="I13" s="4"/>
      <c r="J13" s="66">
        <v>18.0</v>
      </c>
      <c r="K13" s="66">
        <v>15.0</v>
      </c>
      <c r="L13" s="66" t="s">
        <v>137</v>
      </c>
      <c r="M13" s="4"/>
      <c r="N13" s="66">
        <v>8.0</v>
      </c>
      <c r="O13" s="66">
        <v>16.0</v>
      </c>
      <c r="P13" s="66">
        <v>2.0</v>
      </c>
      <c r="Q13" s="66">
        <v>13.0</v>
      </c>
      <c r="R13" s="66">
        <v>1.0</v>
      </c>
      <c r="S13" s="66">
        <v>17.0</v>
      </c>
      <c r="T13" s="66">
        <v>5.0</v>
      </c>
      <c r="U13" s="66">
        <v>20.0</v>
      </c>
      <c r="V13" s="66">
        <v>18.0</v>
      </c>
      <c r="W13" s="66">
        <v>15.0</v>
      </c>
      <c r="X13" s="66"/>
      <c r="Y13" s="4"/>
      <c r="Z13" s="4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72"/>
      <c r="AQ13" s="63"/>
    </row>
    <row r="14">
      <c r="A14" s="47">
        <v>4.0</v>
      </c>
      <c r="B14" s="4"/>
      <c r="C14" s="71" t="s">
        <v>134</v>
      </c>
      <c r="D14" s="71" t="s">
        <v>143</v>
      </c>
      <c r="E14" s="71" t="s">
        <v>136</v>
      </c>
      <c r="F14" s="71" t="s">
        <v>141</v>
      </c>
      <c r="G14" s="71" t="s">
        <v>145</v>
      </c>
      <c r="H14" s="71" t="s">
        <v>137</v>
      </c>
      <c r="I14" s="4"/>
      <c r="J14" s="66">
        <v>18.0</v>
      </c>
      <c r="K14" s="66">
        <v>4.0</v>
      </c>
      <c r="L14" s="66" t="s">
        <v>137</v>
      </c>
      <c r="M14" s="4"/>
      <c r="N14" s="66">
        <v>8.0</v>
      </c>
      <c r="O14" s="66">
        <v>4.0</v>
      </c>
      <c r="P14" s="66">
        <v>2.0</v>
      </c>
      <c r="Q14" s="66">
        <v>13.0</v>
      </c>
      <c r="R14" s="66">
        <v>1.0</v>
      </c>
      <c r="S14" s="66">
        <v>17.0</v>
      </c>
      <c r="T14" s="66">
        <v>5.0</v>
      </c>
      <c r="U14" s="66">
        <v>20.0</v>
      </c>
      <c r="V14" s="66">
        <v>18.0</v>
      </c>
      <c r="W14" s="66">
        <v>15.0</v>
      </c>
      <c r="X14" s="66" t="s">
        <v>137</v>
      </c>
      <c r="Y14" s="4"/>
      <c r="Z14" s="4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72"/>
      <c r="AQ14" s="63"/>
    </row>
    <row r="15">
      <c r="A15" s="47">
        <v>14.0</v>
      </c>
      <c r="B15" s="4"/>
      <c r="C15" s="71" t="s">
        <v>134</v>
      </c>
      <c r="D15" s="71" t="s">
        <v>146</v>
      </c>
      <c r="E15" s="71" t="s">
        <v>136</v>
      </c>
      <c r="F15" s="71" t="s">
        <v>141</v>
      </c>
      <c r="G15" s="71" t="s">
        <v>145</v>
      </c>
      <c r="H15" s="71" t="s">
        <v>137</v>
      </c>
      <c r="I15" s="4"/>
      <c r="J15" s="66">
        <v>14.0</v>
      </c>
      <c r="K15" s="66">
        <v>4.0</v>
      </c>
      <c r="L15" s="66" t="s">
        <v>137</v>
      </c>
      <c r="M15" s="4"/>
      <c r="N15" s="66">
        <v>8.0</v>
      </c>
      <c r="O15" s="66">
        <v>4.0</v>
      </c>
      <c r="P15" s="66">
        <v>2.0</v>
      </c>
      <c r="Q15" s="66">
        <v>13.0</v>
      </c>
      <c r="R15" s="66">
        <v>1.0</v>
      </c>
      <c r="S15" s="66">
        <v>14.0</v>
      </c>
      <c r="T15" s="66">
        <v>5.0</v>
      </c>
      <c r="U15" s="66">
        <v>20.0</v>
      </c>
      <c r="V15" s="66">
        <v>18.0</v>
      </c>
      <c r="W15" s="66">
        <v>15.0</v>
      </c>
      <c r="X15" s="66" t="s">
        <v>137</v>
      </c>
      <c r="Y15" s="4"/>
      <c r="Z15" s="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72"/>
      <c r="AQ15" s="63"/>
    </row>
    <row r="16">
      <c r="A16" s="47">
        <v>9.0</v>
      </c>
      <c r="B16" s="4"/>
      <c r="C16" s="71" t="s">
        <v>134</v>
      </c>
      <c r="D16" s="71" t="s">
        <v>147</v>
      </c>
      <c r="E16" s="71" t="s">
        <v>136</v>
      </c>
      <c r="F16" s="71" t="s">
        <v>141</v>
      </c>
      <c r="G16" s="71" t="s">
        <v>145</v>
      </c>
      <c r="H16" s="71" t="s">
        <v>137</v>
      </c>
      <c r="I16" s="4"/>
      <c r="J16" s="66">
        <v>9.0</v>
      </c>
      <c r="K16" s="66">
        <v>4.0</v>
      </c>
      <c r="L16" s="66" t="s">
        <v>137</v>
      </c>
      <c r="M16" s="4"/>
      <c r="N16" s="66">
        <v>8.0</v>
      </c>
      <c r="O16" s="66">
        <v>4.0</v>
      </c>
      <c r="P16" s="66">
        <v>2.0</v>
      </c>
      <c r="Q16" s="66">
        <v>13.0</v>
      </c>
      <c r="R16" s="66">
        <v>1.0</v>
      </c>
      <c r="S16" s="66">
        <v>9.0</v>
      </c>
      <c r="T16" s="66">
        <v>5.0</v>
      </c>
      <c r="U16" s="66">
        <v>20.0</v>
      </c>
      <c r="V16" s="66">
        <v>18.0</v>
      </c>
      <c r="W16" s="66">
        <v>15.0</v>
      </c>
      <c r="X16" s="66" t="s">
        <v>137</v>
      </c>
      <c r="Y16" s="4"/>
      <c r="Z16" s="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72"/>
      <c r="AQ16" s="63"/>
    </row>
    <row r="17">
      <c r="A17" s="47">
        <v>8.0</v>
      </c>
      <c r="B17" s="4"/>
      <c r="C17" s="71" t="s">
        <v>134</v>
      </c>
      <c r="D17" s="71" t="s">
        <v>147</v>
      </c>
      <c r="E17" s="71" t="s">
        <v>136</v>
      </c>
      <c r="F17" s="71" t="s">
        <v>141</v>
      </c>
      <c r="G17" s="71" t="s">
        <v>145</v>
      </c>
      <c r="H17" s="71"/>
      <c r="I17" s="4"/>
      <c r="J17" s="66">
        <v>8.0</v>
      </c>
      <c r="K17" s="66">
        <v>4.0</v>
      </c>
      <c r="L17" s="66" t="s">
        <v>137</v>
      </c>
      <c r="M17" s="4"/>
      <c r="N17" s="66">
        <v>8.0</v>
      </c>
      <c r="O17" s="66">
        <v>4.0</v>
      </c>
      <c r="P17" s="66">
        <v>2.0</v>
      </c>
      <c r="Q17" s="66">
        <v>13.0</v>
      </c>
      <c r="R17" s="66">
        <v>1.0</v>
      </c>
      <c r="S17" s="66">
        <v>9.0</v>
      </c>
      <c r="T17" s="66">
        <v>5.0</v>
      </c>
      <c r="U17" s="66">
        <v>20.0</v>
      </c>
      <c r="V17" s="66">
        <v>18.0</v>
      </c>
      <c r="W17" s="66">
        <v>15.0</v>
      </c>
      <c r="X17" s="66"/>
      <c r="Y17" s="4"/>
      <c r="Z17" s="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72"/>
      <c r="AQ17" s="63"/>
    </row>
    <row r="18">
      <c r="A18" s="47">
        <v>10.0</v>
      </c>
      <c r="B18" s="4"/>
      <c r="C18" s="71" t="s">
        <v>148</v>
      </c>
      <c r="D18" s="71" t="s">
        <v>147</v>
      </c>
      <c r="E18" s="71" t="s">
        <v>136</v>
      </c>
      <c r="F18" s="71" t="s">
        <v>141</v>
      </c>
      <c r="G18" s="71" t="s">
        <v>145</v>
      </c>
      <c r="H18" s="71" t="s">
        <v>137</v>
      </c>
      <c r="I18" s="4"/>
      <c r="J18" s="66">
        <v>10.0</v>
      </c>
      <c r="K18" s="66">
        <v>4.0</v>
      </c>
      <c r="L18" s="66" t="s">
        <v>137</v>
      </c>
      <c r="M18" s="4"/>
      <c r="N18" s="66">
        <v>8.0</v>
      </c>
      <c r="O18" s="66">
        <v>4.0</v>
      </c>
      <c r="P18" s="66">
        <v>2.0</v>
      </c>
      <c r="Q18" s="66">
        <v>13.0</v>
      </c>
      <c r="R18" s="66">
        <v>1.0</v>
      </c>
      <c r="S18" s="66">
        <v>9.0</v>
      </c>
      <c r="T18" s="66">
        <v>5.0</v>
      </c>
      <c r="U18" s="66">
        <v>10.0</v>
      </c>
      <c r="V18" s="66">
        <v>18.0</v>
      </c>
      <c r="W18" s="66">
        <v>15.0</v>
      </c>
      <c r="X18" s="66" t="s">
        <v>137</v>
      </c>
      <c r="Y18" s="4"/>
      <c r="Z18" s="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72"/>
      <c r="AQ18" s="63"/>
    </row>
    <row r="19">
      <c r="A19" s="47">
        <v>4.0</v>
      </c>
      <c r="B19" s="4"/>
      <c r="C19" s="71" t="s">
        <v>148</v>
      </c>
      <c r="D19" s="71" t="s">
        <v>147</v>
      </c>
      <c r="E19" s="71" t="s">
        <v>136</v>
      </c>
      <c r="F19" s="71" t="s">
        <v>141</v>
      </c>
      <c r="G19" s="71" t="s">
        <v>145</v>
      </c>
      <c r="H19" s="71"/>
      <c r="I19" s="4"/>
      <c r="J19" s="66">
        <v>10.0</v>
      </c>
      <c r="K19" s="66">
        <v>4.0</v>
      </c>
      <c r="L19" s="66"/>
      <c r="M19" s="4"/>
      <c r="N19" s="66">
        <v>8.0</v>
      </c>
      <c r="O19" s="66">
        <v>4.0</v>
      </c>
      <c r="P19" s="66">
        <v>2.0</v>
      </c>
      <c r="Q19" s="66">
        <v>13.0</v>
      </c>
      <c r="R19" s="66">
        <v>1.0</v>
      </c>
      <c r="S19" s="66">
        <v>9.0</v>
      </c>
      <c r="T19" s="66">
        <v>5.0</v>
      </c>
      <c r="U19" s="66">
        <v>10.0</v>
      </c>
      <c r="V19" s="66">
        <v>18.0</v>
      </c>
      <c r="W19" s="66">
        <v>15.0</v>
      </c>
      <c r="X19" s="66"/>
      <c r="Y19" s="4"/>
      <c r="Z19" s="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72"/>
      <c r="AQ19" s="63"/>
    </row>
    <row r="20">
      <c r="A20" s="47">
        <v>7.0</v>
      </c>
      <c r="B20" s="4"/>
      <c r="C20" s="71" t="s">
        <v>149</v>
      </c>
      <c r="D20" s="71" t="s">
        <v>147</v>
      </c>
      <c r="E20" s="71" t="s">
        <v>136</v>
      </c>
      <c r="F20" s="71" t="s">
        <v>141</v>
      </c>
      <c r="G20" s="71" t="s">
        <v>145</v>
      </c>
      <c r="H20" s="71" t="s">
        <v>137</v>
      </c>
      <c r="I20" s="4"/>
      <c r="J20" s="66">
        <v>7.0</v>
      </c>
      <c r="K20" s="66">
        <v>4.0</v>
      </c>
      <c r="L20" s="66" t="s">
        <v>137</v>
      </c>
      <c r="M20" s="4"/>
      <c r="N20" s="66">
        <v>8.0</v>
      </c>
      <c r="O20" s="66">
        <v>4.0</v>
      </c>
      <c r="P20" s="66">
        <v>2.0</v>
      </c>
      <c r="Q20" s="66">
        <v>13.0</v>
      </c>
      <c r="R20" s="66">
        <v>1.0</v>
      </c>
      <c r="S20" s="66">
        <v>9.0</v>
      </c>
      <c r="T20" s="66">
        <v>5.0</v>
      </c>
      <c r="U20" s="66">
        <v>7.0</v>
      </c>
      <c r="V20" s="66">
        <v>18.0</v>
      </c>
      <c r="W20" s="66">
        <v>15.0</v>
      </c>
      <c r="X20" s="66" t="s">
        <v>137</v>
      </c>
      <c r="Y20" s="4"/>
      <c r="Z20" s="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72"/>
      <c r="AQ20" s="63"/>
    </row>
    <row r="21">
      <c r="A21" s="47">
        <v>3.0</v>
      </c>
      <c r="B21" s="4"/>
      <c r="C21" s="71" t="s">
        <v>149</v>
      </c>
      <c r="D21" s="71" t="s">
        <v>147</v>
      </c>
      <c r="E21" s="71" t="s">
        <v>136</v>
      </c>
      <c r="F21" s="71" t="s">
        <v>141</v>
      </c>
      <c r="G21" s="71" t="s">
        <v>150</v>
      </c>
      <c r="H21" s="71" t="s">
        <v>137</v>
      </c>
      <c r="I21" s="4"/>
      <c r="J21" s="66">
        <v>7.0</v>
      </c>
      <c r="K21" s="66">
        <v>3.0</v>
      </c>
      <c r="L21" s="66" t="s">
        <v>137</v>
      </c>
      <c r="M21" s="4"/>
      <c r="N21" s="66">
        <v>8.0</v>
      </c>
      <c r="O21" s="66">
        <v>4.0</v>
      </c>
      <c r="P21" s="66">
        <v>2.0</v>
      </c>
      <c r="Q21" s="66">
        <v>13.0</v>
      </c>
      <c r="R21" s="66">
        <v>1.0</v>
      </c>
      <c r="S21" s="66">
        <v>9.0</v>
      </c>
      <c r="T21" s="66">
        <v>5.0</v>
      </c>
      <c r="U21" s="66">
        <v>7.0</v>
      </c>
      <c r="V21" s="66">
        <v>18.0</v>
      </c>
      <c r="W21" s="66">
        <v>3.0</v>
      </c>
      <c r="X21" s="66" t="s">
        <v>137</v>
      </c>
      <c r="Y21" s="4"/>
      <c r="Z21" s="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72"/>
      <c r="AQ21" s="63"/>
    </row>
    <row r="22">
      <c r="A22" s="47">
        <v>2.0</v>
      </c>
      <c r="B22" s="4"/>
      <c r="C22" s="71" t="s">
        <v>149</v>
      </c>
      <c r="D22" s="71" t="s">
        <v>147</v>
      </c>
      <c r="E22" s="71" t="s">
        <v>136</v>
      </c>
      <c r="F22" s="71" t="s">
        <v>141</v>
      </c>
      <c r="G22" s="71" t="s">
        <v>150</v>
      </c>
      <c r="H22" s="71"/>
      <c r="I22" s="4"/>
      <c r="J22" s="66">
        <v>7.0</v>
      </c>
      <c r="K22" s="66">
        <v>2.0</v>
      </c>
      <c r="L22" s="66" t="s">
        <v>137</v>
      </c>
      <c r="M22" s="4"/>
      <c r="N22" s="66">
        <v>8.0</v>
      </c>
      <c r="O22" s="66">
        <v>4.0</v>
      </c>
      <c r="P22" s="66">
        <v>2.0</v>
      </c>
      <c r="Q22" s="66">
        <v>13.0</v>
      </c>
      <c r="R22" s="66">
        <v>1.0</v>
      </c>
      <c r="S22" s="66">
        <v>9.0</v>
      </c>
      <c r="T22" s="66">
        <v>5.0</v>
      </c>
      <c r="U22" s="66">
        <v>7.0</v>
      </c>
      <c r="V22" s="66">
        <v>18.0</v>
      </c>
      <c r="W22" s="66">
        <v>3.0</v>
      </c>
      <c r="X22" s="66"/>
      <c r="Y22" s="4"/>
      <c r="Z22" s="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72"/>
      <c r="AQ22" s="63"/>
    </row>
    <row r="23">
      <c r="A23" s="47">
        <v>5.0</v>
      </c>
      <c r="B23" s="4"/>
      <c r="C23" s="71" t="s">
        <v>149</v>
      </c>
      <c r="D23" s="71" t="s">
        <v>147</v>
      </c>
      <c r="E23" s="71" t="s">
        <v>136</v>
      </c>
      <c r="F23" s="71" t="s">
        <v>141</v>
      </c>
      <c r="G23" s="71" t="s">
        <v>150</v>
      </c>
      <c r="H23" s="71"/>
      <c r="I23" s="4"/>
      <c r="J23" s="66">
        <v>7.0</v>
      </c>
      <c r="K23" s="66">
        <v>5.0</v>
      </c>
      <c r="L23" s="66" t="s">
        <v>137</v>
      </c>
      <c r="M23" s="4"/>
      <c r="N23" s="66">
        <v>8.0</v>
      </c>
      <c r="O23" s="66">
        <v>4.0</v>
      </c>
      <c r="P23" s="66">
        <v>2.0</v>
      </c>
      <c r="Q23" s="66">
        <v>13.0</v>
      </c>
      <c r="R23" s="66">
        <v>1.0</v>
      </c>
      <c r="S23" s="66">
        <v>9.0</v>
      </c>
      <c r="T23" s="66">
        <v>5.0</v>
      </c>
      <c r="U23" s="66">
        <v>7.0</v>
      </c>
      <c r="V23" s="66">
        <v>18.0</v>
      </c>
      <c r="W23" s="66">
        <v>3.0</v>
      </c>
      <c r="X23" s="66"/>
      <c r="Y23" s="4"/>
      <c r="Z23" s="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72"/>
      <c r="AQ23" s="63"/>
    </row>
    <row r="24">
      <c r="A24" s="47">
        <v>18.0</v>
      </c>
      <c r="B24" s="4"/>
      <c r="C24" s="71" t="s">
        <v>149</v>
      </c>
      <c r="D24" s="71" t="s">
        <v>147</v>
      </c>
      <c r="E24" s="71" t="s">
        <v>136</v>
      </c>
      <c r="F24" s="71" t="s">
        <v>141</v>
      </c>
      <c r="G24" s="71" t="s">
        <v>143</v>
      </c>
      <c r="H24" s="71" t="s">
        <v>137</v>
      </c>
      <c r="I24" s="4"/>
      <c r="J24" s="66">
        <v>7.0</v>
      </c>
      <c r="K24" s="66">
        <v>18.0</v>
      </c>
      <c r="L24" s="66" t="s">
        <v>137</v>
      </c>
      <c r="M24" s="4"/>
      <c r="N24" s="66">
        <v>8.0</v>
      </c>
      <c r="O24" s="66">
        <v>4.0</v>
      </c>
      <c r="P24" s="66">
        <v>2.0</v>
      </c>
      <c r="Q24" s="66">
        <v>13.0</v>
      </c>
      <c r="R24" s="66">
        <v>1.0</v>
      </c>
      <c r="S24" s="66">
        <v>9.0</v>
      </c>
      <c r="T24" s="66">
        <v>5.0</v>
      </c>
      <c r="U24" s="66">
        <v>7.0</v>
      </c>
      <c r="V24" s="66">
        <v>18.0</v>
      </c>
      <c r="W24" s="66">
        <v>3.0</v>
      </c>
      <c r="X24" s="66"/>
      <c r="Y24" s="4"/>
      <c r="Z24" s="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72"/>
      <c r="AQ24" s="63"/>
    </row>
    <row r="25">
      <c r="A25" s="47">
        <v>11.0</v>
      </c>
      <c r="B25" s="4"/>
      <c r="C25" s="71" t="s">
        <v>149</v>
      </c>
      <c r="D25" s="71" t="s">
        <v>147</v>
      </c>
      <c r="E25" s="71" t="s">
        <v>136</v>
      </c>
      <c r="F25" s="71" t="s">
        <v>141</v>
      </c>
      <c r="G25" s="71" t="s">
        <v>151</v>
      </c>
      <c r="H25" s="71" t="s">
        <v>137</v>
      </c>
      <c r="I25" s="4"/>
      <c r="J25" s="66">
        <v>7.0</v>
      </c>
      <c r="K25" s="66">
        <v>11.0</v>
      </c>
      <c r="L25" s="66" t="s">
        <v>137</v>
      </c>
      <c r="M25" s="4"/>
      <c r="N25" s="66">
        <v>8.0</v>
      </c>
      <c r="O25" s="66">
        <v>4.0</v>
      </c>
      <c r="P25" s="66">
        <v>2.0</v>
      </c>
      <c r="Q25" s="66">
        <v>13.0</v>
      </c>
      <c r="R25" s="66">
        <v>1.0</v>
      </c>
      <c r="S25" s="66">
        <v>9.0</v>
      </c>
      <c r="T25" s="66">
        <v>5.0</v>
      </c>
      <c r="U25" s="66">
        <v>7.0</v>
      </c>
      <c r="V25" s="66">
        <v>18.0</v>
      </c>
      <c r="W25" s="66">
        <v>11.0</v>
      </c>
      <c r="X25" s="66" t="s">
        <v>137</v>
      </c>
      <c r="Y25" s="4"/>
      <c r="Z25" s="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72"/>
      <c r="AQ25" s="63"/>
    </row>
    <row r="26">
      <c r="A26" s="47">
        <v>1.0</v>
      </c>
      <c r="B26" s="4"/>
      <c r="C26" s="71" t="s">
        <v>149</v>
      </c>
      <c r="D26" s="71" t="s">
        <v>147</v>
      </c>
      <c r="E26" s="71" t="s">
        <v>136</v>
      </c>
      <c r="F26" s="71" t="s">
        <v>141</v>
      </c>
      <c r="G26" s="71" t="s">
        <v>139</v>
      </c>
      <c r="H26" s="71" t="s">
        <v>137</v>
      </c>
      <c r="I26" s="4"/>
      <c r="J26" s="66">
        <v>7.0</v>
      </c>
      <c r="K26" s="66">
        <v>1.0</v>
      </c>
      <c r="L26" s="66" t="s">
        <v>137</v>
      </c>
      <c r="M26" s="4"/>
      <c r="N26" s="66">
        <v>8.0</v>
      </c>
      <c r="O26" s="66">
        <v>4.0</v>
      </c>
      <c r="P26" s="66">
        <v>2.0</v>
      </c>
      <c r="Q26" s="66">
        <v>13.0</v>
      </c>
      <c r="R26" s="66">
        <v>1.0</v>
      </c>
      <c r="S26" s="66">
        <v>9.0</v>
      </c>
      <c r="T26" s="66">
        <v>5.0</v>
      </c>
      <c r="U26" s="66">
        <v>7.0</v>
      </c>
      <c r="V26" s="66">
        <v>18.0</v>
      </c>
      <c r="W26" s="66">
        <v>11.0</v>
      </c>
      <c r="X26" s="66"/>
      <c r="Y26" s="4"/>
      <c r="Z26" s="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72"/>
      <c r="AQ26" s="63"/>
    </row>
    <row r="27">
      <c r="A27" s="47">
        <v>7.0</v>
      </c>
      <c r="B27" s="4"/>
      <c r="C27" s="71" t="s">
        <v>149</v>
      </c>
      <c r="D27" s="71" t="s">
        <v>147</v>
      </c>
      <c r="E27" s="71" t="s">
        <v>136</v>
      </c>
      <c r="F27" s="71" t="s">
        <v>141</v>
      </c>
      <c r="G27" s="71" t="s">
        <v>139</v>
      </c>
      <c r="H27" s="71"/>
      <c r="I27" s="4"/>
      <c r="J27" s="66">
        <v>7.0</v>
      </c>
      <c r="K27" s="66">
        <v>1.0</v>
      </c>
      <c r="L27" s="66"/>
      <c r="M27" s="4"/>
      <c r="N27" s="66">
        <v>8.0</v>
      </c>
      <c r="O27" s="66">
        <v>4.0</v>
      </c>
      <c r="P27" s="66">
        <v>2.0</v>
      </c>
      <c r="Q27" s="66">
        <v>13.0</v>
      </c>
      <c r="R27" s="66">
        <v>1.0</v>
      </c>
      <c r="S27" s="66">
        <v>9.0</v>
      </c>
      <c r="T27" s="66">
        <v>5.0</v>
      </c>
      <c r="U27" s="66">
        <v>7.0</v>
      </c>
      <c r="V27" s="66">
        <v>18.0</v>
      </c>
      <c r="W27" s="66">
        <v>11.0</v>
      </c>
      <c r="X27" s="66"/>
      <c r="Y27" s="4"/>
      <c r="Z27" s="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72"/>
      <c r="AQ27" s="63"/>
    </row>
    <row r="28">
      <c r="A28" s="47">
        <v>5.0</v>
      </c>
      <c r="B28" s="4"/>
      <c r="C28" s="71" t="s">
        <v>149</v>
      </c>
      <c r="D28" s="71" t="s">
        <v>147</v>
      </c>
      <c r="E28" s="71" t="s">
        <v>136</v>
      </c>
      <c r="F28" s="71" t="s">
        <v>141</v>
      </c>
      <c r="G28" s="71" t="s">
        <v>139</v>
      </c>
      <c r="H28" s="71"/>
      <c r="I28" s="4"/>
      <c r="J28" s="66">
        <v>7.0</v>
      </c>
      <c r="K28" s="66">
        <v>5.0</v>
      </c>
      <c r="L28" s="66" t="s">
        <v>137</v>
      </c>
      <c r="M28" s="4"/>
      <c r="N28" s="66">
        <v>8.0</v>
      </c>
      <c r="O28" s="66">
        <v>4.0</v>
      </c>
      <c r="P28" s="66">
        <v>2.0</v>
      </c>
      <c r="Q28" s="66">
        <v>13.0</v>
      </c>
      <c r="R28" s="66">
        <v>1.0</v>
      </c>
      <c r="S28" s="66">
        <v>9.0</v>
      </c>
      <c r="T28" s="66">
        <v>5.0</v>
      </c>
      <c r="U28" s="66">
        <v>7.0</v>
      </c>
      <c r="V28" s="66">
        <v>18.0</v>
      </c>
      <c r="W28" s="66">
        <v>11.0</v>
      </c>
      <c r="X28" s="66"/>
      <c r="Y28" s="4"/>
      <c r="Z28" s="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72"/>
      <c r="AQ28" s="63"/>
    </row>
    <row r="29">
      <c r="A29" s="47">
        <v>9.0</v>
      </c>
      <c r="B29" s="4"/>
      <c r="C29" s="71" t="s">
        <v>149</v>
      </c>
      <c r="D29" s="71" t="s">
        <v>147</v>
      </c>
      <c r="E29" s="71" t="s">
        <v>136</v>
      </c>
      <c r="F29" s="71" t="s">
        <v>141</v>
      </c>
      <c r="G29" s="71" t="s">
        <v>139</v>
      </c>
      <c r="H29" s="71"/>
      <c r="I29" s="4"/>
      <c r="J29" s="66">
        <v>9.0</v>
      </c>
      <c r="K29" s="66">
        <v>5.0</v>
      </c>
      <c r="L29" s="66" t="s">
        <v>137</v>
      </c>
      <c r="M29" s="4"/>
      <c r="N29" s="66">
        <v>8.0</v>
      </c>
      <c r="O29" s="66">
        <v>4.0</v>
      </c>
      <c r="P29" s="66">
        <v>2.0</v>
      </c>
      <c r="Q29" s="66">
        <v>13.0</v>
      </c>
      <c r="R29" s="66">
        <v>1.0</v>
      </c>
      <c r="S29" s="66">
        <v>9.0</v>
      </c>
      <c r="T29" s="66">
        <v>5.0</v>
      </c>
      <c r="U29" s="66">
        <v>7.0</v>
      </c>
      <c r="V29" s="66">
        <v>18.0</v>
      </c>
      <c r="W29" s="66">
        <v>11.0</v>
      </c>
      <c r="X29" s="66"/>
      <c r="Y29" s="4"/>
      <c r="Z29" s="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72"/>
      <c r="AQ29" s="63"/>
    </row>
    <row r="30">
      <c r="A30" s="47">
        <v>13.0</v>
      </c>
      <c r="B30" s="4"/>
      <c r="C30" s="71" t="s">
        <v>149</v>
      </c>
      <c r="D30" s="71" t="s">
        <v>147</v>
      </c>
      <c r="E30" s="71" t="s">
        <v>136</v>
      </c>
      <c r="F30" s="71" t="s">
        <v>141</v>
      </c>
      <c r="G30" s="71" t="s">
        <v>138</v>
      </c>
      <c r="H30" s="71" t="s">
        <v>137</v>
      </c>
      <c r="I30" s="4"/>
      <c r="J30" s="66">
        <v>9.0</v>
      </c>
      <c r="K30" s="66">
        <v>13.0</v>
      </c>
      <c r="L30" s="66" t="s">
        <v>137</v>
      </c>
      <c r="M30" s="4"/>
      <c r="N30" s="66">
        <v>8.0</v>
      </c>
      <c r="O30" s="66">
        <v>4.0</v>
      </c>
      <c r="P30" s="66">
        <v>2.0</v>
      </c>
      <c r="Q30" s="66">
        <v>13.0</v>
      </c>
      <c r="R30" s="66">
        <v>1.0</v>
      </c>
      <c r="S30" s="66">
        <v>9.0</v>
      </c>
      <c r="T30" s="66">
        <v>5.0</v>
      </c>
      <c r="U30" s="66">
        <v>7.0</v>
      </c>
      <c r="V30" s="66">
        <v>18.0</v>
      </c>
      <c r="W30" s="66">
        <v>11.0</v>
      </c>
      <c r="X30" s="66"/>
      <c r="Y30" s="4"/>
      <c r="Z30" s="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72"/>
      <c r="AQ30" s="63"/>
    </row>
    <row r="31">
      <c r="A31" s="47">
        <v>2.0</v>
      </c>
      <c r="B31" s="4"/>
      <c r="C31" s="71" t="s">
        <v>149</v>
      </c>
      <c r="D31" s="71" t="s">
        <v>147</v>
      </c>
      <c r="E31" s="71" t="s">
        <v>136</v>
      </c>
      <c r="F31" s="71" t="s">
        <v>141</v>
      </c>
      <c r="G31" s="71" t="s">
        <v>138</v>
      </c>
      <c r="H31" s="71"/>
      <c r="I31" s="4"/>
      <c r="J31" s="66">
        <v>9.0</v>
      </c>
      <c r="K31" s="66">
        <v>2.0</v>
      </c>
      <c r="L31" s="66" t="s">
        <v>137</v>
      </c>
      <c r="M31" s="4"/>
      <c r="N31" s="66">
        <v>8.0</v>
      </c>
      <c r="O31" s="66">
        <v>4.0</v>
      </c>
      <c r="P31" s="66">
        <v>2.0</v>
      </c>
      <c r="Q31" s="66">
        <v>13.0</v>
      </c>
      <c r="R31" s="66">
        <v>1.0</v>
      </c>
      <c r="S31" s="66">
        <v>9.0</v>
      </c>
      <c r="T31" s="66">
        <v>5.0</v>
      </c>
      <c r="U31" s="66">
        <v>7.0</v>
      </c>
      <c r="V31" s="66">
        <v>18.0</v>
      </c>
      <c r="W31" s="66">
        <v>11.0</v>
      </c>
      <c r="X31" s="66"/>
      <c r="Y31" s="4"/>
      <c r="Z31" s="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72"/>
      <c r="AQ31" s="63"/>
    </row>
    <row r="32">
      <c r="A32" s="47">
        <v>8.0</v>
      </c>
      <c r="B32" s="4"/>
      <c r="C32" s="71" t="s">
        <v>134</v>
      </c>
      <c r="D32" s="71" t="s">
        <v>147</v>
      </c>
      <c r="E32" s="71" t="s">
        <v>136</v>
      </c>
      <c r="F32" s="71" t="s">
        <v>141</v>
      </c>
      <c r="G32" s="71" t="s">
        <v>138</v>
      </c>
      <c r="H32" s="71" t="s">
        <v>137</v>
      </c>
      <c r="I32" s="4"/>
      <c r="J32" s="66">
        <v>8.0</v>
      </c>
      <c r="K32" s="66">
        <v>2.0</v>
      </c>
      <c r="L32" s="66" t="s">
        <v>137</v>
      </c>
      <c r="M32" s="4"/>
      <c r="N32" s="66">
        <v>8.0</v>
      </c>
      <c r="O32" s="66">
        <v>4.0</v>
      </c>
      <c r="P32" s="66">
        <v>2.0</v>
      </c>
      <c r="Q32" s="66">
        <v>13.0</v>
      </c>
      <c r="R32" s="66">
        <v>1.0</v>
      </c>
      <c r="S32" s="66">
        <v>9.0</v>
      </c>
      <c r="T32" s="66">
        <v>5.0</v>
      </c>
      <c r="U32" s="66">
        <v>7.0</v>
      </c>
      <c r="V32" s="66">
        <v>18.0</v>
      </c>
      <c r="W32" s="66">
        <v>11.0</v>
      </c>
      <c r="X32" s="66"/>
      <c r="Y32" s="4"/>
      <c r="Z32" s="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72"/>
      <c r="AQ32" s="63"/>
    </row>
    <row r="33">
      <c r="A33" s="47">
        <v>18.0</v>
      </c>
      <c r="B33" s="4"/>
      <c r="C33" s="71" t="s">
        <v>143</v>
      </c>
      <c r="D33" s="71" t="s">
        <v>147</v>
      </c>
      <c r="E33" s="71" t="s">
        <v>136</v>
      </c>
      <c r="F33" s="71" t="s">
        <v>141</v>
      </c>
      <c r="G33" s="71" t="s">
        <v>138</v>
      </c>
      <c r="H33" s="71" t="s">
        <v>137</v>
      </c>
      <c r="I33" s="4"/>
      <c r="J33" s="66">
        <v>18.0</v>
      </c>
      <c r="K33" s="66">
        <v>2.0</v>
      </c>
      <c r="L33" s="66" t="s">
        <v>137</v>
      </c>
      <c r="M33" s="4"/>
      <c r="N33" s="66">
        <v>8.0</v>
      </c>
      <c r="O33" s="66">
        <v>4.0</v>
      </c>
      <c r="P33" s="66">
        <v>2.0</v>
      </c>
      <c r="Q33" s="66">
        <v>13.0</v>
      </c>
      <c r="R33" s="66">
        <v>1.0</v>
      </c>
      <c r="S33" s="66">
        <v>9.0</v>
      </c>
      <c r="T33" s="66">
        <v>5.0</v>
      </c>
      <c r="U33" s="66">
        <v>7.0</v>
      </c>
      <c r="V33" s="66">
        <v>18.0</v>
      </c>
      <c r="W33" s="66">
        <v>11.0</v>
      </c>
      <c r="X33" s="66"/>
      <c r="Y33" s="4"/>
      <c r="Z33" s="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72"/>
      <c r="AQ33" s="63"/>
    </row>
    <row r="34">
      <c r="A34" s="47">
        <v>2.0</v>
      </c>
      <c r="B34" s="4"/>
      <c r="C34" s="71" t="s">
        <v>143</v>
      </c>
      <c r="D34" s="71" t="s">
        <v>147</v>
      </c>
      <c r="E34" s="71" t="s">
        <v>136</v>
      </c>
      <c r="F34" s="71" t="s">
        <v>141</v>
      </c>
      <c r="G34" s="71" t="s">
        <v>138</v>
      </c>
      <c r="H34" s="71"/>
      <c r="I34" s="4"/>
      <c r="J34" s="66">
        <v>18.0</v>
      </c>
      <c r="K34" s="66">
        <v>2.0</v>
      </c>
      <c r="L34" s="66"/>
      <c r="M34" s="4"/>
      <c r="N34" s="66">
        <v>8.0</v>
      </c>
      <c r="O34" s="66">
        <v>4.0</v>
      </c>
      <c r="P34" s="66">
        <v>2.0</v>
      </c>
      <c r="Q34" s="66">
        <v>13.0</v>
      </c>
      <c r="R34" s="66">
        <v>1.0</v>
      </c>
      <c r="S34" s="66">
        <v>9.0</v>
      </c>
      <c r="T34" s="66">
        <v>5.0</v>
      </c>
      <c r="U34" s="66">
        <v>7.0</v>
      </c>
      <c r="V34" s="66">
        <v>18.0</v>
      </c>
      <c r="W34" s="66">
        <v>11.0</v>
      </c>
      <c r="X34" s="66"/>
      <c r="Y34" s="4"/>
      <c r="Z34" s="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72"/>
      <c r="AQ34" s="63"/>
    </row>
    <row r="35">
      <c r="A35" s="47">
        <v>4.0</v>
      </c>
      <c r="B35" s="4"/>
      <c r="C35" s="71" t="s">
        <v>145</v>
      </c>
      <c r="D35" s="71" t="s">
        <v>147</v>
      </c>
      <c r="E35" s="71" t="s">
        <v>136</v>
      </c>
      <c r="F35" s="71" t="s">
        <v>141</v>
      </c>
      <c r="G35" s="71" t="s">
        <v>138</v>
      </c>
      <c r="H35" s="71" t="s">
        <v>137</v>
      </c>
      <c r="I35" s="4"/>
      <c r="J35" s="66">
        <v>4.0</v>
      </c>
      <c r="K35" s="66">
        <v>2.0</v>
      </c>
      <c r="L35" s="66" t="s">
        <v>137</v>
      </c>
      <c r="M35" s="4"/>
      <c r="N35" s="66">
        <v>8.0</v>
      </c>
      <c r="O35" s="66">
        <v>4.0</v>
      </c>
      <c r="P35" s="66">
        <v>2.0</v>
      </c>
      <c r="Q35" s="66">
        <v>13.0</v>
      </c>
      <c r="R35" s="66">
        <v>1.0</v>
      </c>
      <c r="S35" s="66">
        <v>9.0</v>
      </c>
      <c r="T35" s="66">
        <v>5.0</v>
      </c>
      <c r="U35" s="66">
        <v>7.0</v>
      </c>
      <c r="V35" s="66">
        <v>18.0</v>
      </c>
      <c r="W35" s="66">
        <v>11.0</v>
      </c>
      <c r="X35" s="66"/>
      <c r="Y35" s="4"/>
      <c r="Z35" s="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72"/>
      <c r="AQ35" s="63"/>
    </row>
    <row r="36">
      <c r="A36" s="47">
        <v>15.0</v>
      </c>
      <c r="B36" s="4"/>
      <c r="C36" s="71" t="s">
        <v>144</v>
      </c>
      <c r="D36" s="71" t="s">
        <v>147</v>
      </c>
      <c r="E36" s="71" t="s">
        <v>136</v>
      </c>
      <c r="F36" s="71" t="s">
        <v>141</v>
      </c>
      <c r="G36" s="71" t="s">
        <v>138</v>
      </c>
      <c r="H36" s="71" t="s">
        <v>137</v>
      </c>
      <c r="I36" s="4"/>
      <c r="J36" s="66">
        <v>15.0</v>
      </c>
      <c r="K36" s="66">
        <v>2.0</v>
      </c>
      <c r="L36" s="66" t="s">
        <v>137</v>
      </c>
      <c r="M36" s="4"/>
      <c r="N36" s="66">
        <v>15.0</v>
      </c>
      <c r="O36" s="66">
        <v>4.0</v>
      </c>
      <c r="P36" s="66">
        <v>2.0</v>
      </c>
      <c r="Q36" s="66">
        <v>13.0</v>
      </c>
      <c r="R36" s="66">
        <v>1.0</v>
      </c>
      <c r="S36" s="66">
        <v>9.0</v>
      </c>
      <c r="T36" s="66">
        <v>5.0</v>
      </c>
      <c r="U36" s="66">
        <v>7.0</v>
      </c>
      <c r="V36" s="66">
        <v>18.0</v>
      </c>
      <c r="W36" s="66">
        <v>11.0</v>
      </c>
      <c r="X36" s="66" t="s">
        <v>137</v>
      </c>
      <c r="Y36" s="4"/>
      <c r="Z36" s="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72"/>
      <c r="AQ36" s="63"/>
    </row>
    <row r="37">
      <c r="A37" s="47">
        <v>6.0</v>
      </c>
      <c r="B37" s="4"/>
      <c r="C37" s="71" t="s">
        <v>144</v>
      </c>
      <c r="D37" s="71" t="s">
        <v>147</v>
      </c>
      <c r="E37" s="71" t="s">
        <v>152</v>
      </c>
      <c r="F37" s="71" t="s">
        <v>141</v>
      </c>
      <c r="G37" s="71" t="s">
        <v>138</v>
      </c>
      <c r="H37" s="71" t="s">
        <v>137</v>
      </c>
      <c r="I37" s="4"/>
      <c r="J37" s="66">
        <v>15.0</v>
      </c>
      <c r="K37" s="66">
        <v>6.0</v>
      </c>
      <c r="L37" s="66" t="s">
        <v>137</v>
      </c>
      <c r="M37" s="4"/>
      <c r="N37" s="66">
        <v>15.0</v>
      </c>
      <c r="O37" s="66">
        <v>6.0</v>
      </c>
      <c r="P37" s="66">
        <v>2.0</v>
      </c>
      <c r="Q37" s="66">
        <v>13.0</v>
      </c>
      <c r="R37" s="66">
        <v>1.0</v>
      </c>
      <c r="S37" s="66">
        <v>9.0</v>
      </c>
      <c r="T37" s="66">
        <v>5.0</v>
      </c>
      <c r="U37" s="66">
        <v>7.0</v>
      </c>
      <c r="V37" s="66">
        <v>18.0</v>
      </c>
      <c r="W37" s="66">
        <v>11.0</v>
      </c>
      <c r="X37" s="66" t="s">
        <v>137</v>
      </c>
      <c r="Y37" s="4"/>
      <c r="Z37" s="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72"/>
      <c r="AQ37" s="63"/>
    </row>
    <row r="38">
      <c r="A38" s="47">
        <v>19.0</v>
      </c>
      <c r="B38" s="4"/>
      <c r="C38" s="71" t="s">
        <v>144</v>
      </c>
      <c r="D38" s="71" t="s">
        <v>147</v>
      </c>
      <c r="E38" s="71" t="s">
        <v>153</v>
      </c>
      <c r="F38" s="71" t="s">
        <v>141</v>
      </c>
      <c r="G38" s="71" t="s">
        <v>138</v>
      </c>
      <c r="H38" s="71" t="s">
        <v>137</v>
      </c>
      <c r="I38" s="4"/>
      <c r="J38" s="66">
        <v>15.0</v>
      </c>
      <c r="K38" s="66">
        <v>19.0</v>
      </c>
      <c r="L38" s="66" t="s">
        <v>137</v>
      </c>
      <c r="M38" s="4"/>
      <c r="N38" s="66">
        <v>15.0</v>
      </c>
      <c r="O38" s="66">
        <v>19.0</v>
      </c>
      <c r="P38" s="66">
        <v>2.0</v>
      </c>
      <c r="Q38" s="66">
        <v>13.0</v>
      </c>
      <c r="R38" s="66">
        <v>1.0</v>
      </c>
      <c r="S38" s="66">
        <v>9.0</v>
      </c>
      <c r="T38" s="66">
        <v>5.0</v>
      </c>
      <c r="U38" s="66">
        <v>7.0</v>
      </c>
      <c r="V38" s="66">
        <v>18.0</v>
      </c>
      <c r="W38" s="66">
        <v>11.0</v>
      </c>
      <c r="X38" s="66" t="s">
        <v>137</v>
      </c>
      <c r="Y38" s="4"/>
      <c r="Z38" s="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2"/>
      <c r="AQ38" s="63"/>
    </row>
    <row r="39">
      <c r="A39" s="47">
        <v>9.0</v>
      </c>
      <c r="B39" s="4"/>
      <c r="C39" s="71" t="s">
        <v>144</v>
      </c>
      <c r="D39" s="71" t="s">
        <v>147</v>
      </c>
      <c r="E39" s="71" t="s">
        <v>153</v>
      </c>
      <c r="F39" s="71" t="s">
        <v>141</v>
      </c>
      <c r="G39" s="71" t="s">
        <v>138</v>
      </c>
      <c r="H39" s="71"/>
      <c r="I39" s="4"/>
      <c r="J39" s="66">
        <v>9.0</v>
      </c>
      <c r="K39" s="66">
        <v>19.0</v>
      </c>
      <c r="L39" s="66" t="s">
        <v>137</v>
      </c>
      <c r="M39" s="4"/>
      <c r="N39" s="66">
        <v>15.0</v>
      </c>
      <c r="O39" s="66">
        <v>19.0</v>
      </c>
      <c r="P39" s="66">
        <v>2.0</v>
      </c>
      <c r="Q39" s="66">
        <v>13.0</v>
      </c>
      <c r="R39" s="66">
        <v>1.0</v>
      </c>
      <c r="S39" s="66">
        <v>9.0</v>
      </c>
      <c r="T39" s="66">
        <v>5.0</v>
      </c>
      <c r="U39" s="66">
        <v>7.0</v>
      </c>
      <c r="V39" s="66">
        <v>18.0</v>
      </c>
      <c r="W39" s="66">
        <v>11.0</v>
      </c>
      <c r="X39" s="66"/>
      <c r="Y39" s="4"/>
      <c r="Z39" s="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72"/>
      <c r="AQ39" s="63"/>
    </row>
    <row r="40">
      <c r="A40" s="47">
        <v>5.0</v>
      </c>
      <c r="B40" s="4"/>
      <c r="C40" s="71" t="s">
        <v>144</v>
      </c>
      <c r="D40" s="71" t="s">
        <v>147</v>
      </c>
      <c r="E40" s="71" t="s">
        <v>153</v>
      </c>
      <c r="F40" s="71" t="s">
        <v>141</v>
      </c>
      <c r="G40" s="71" t="s">
        <v>138</v>
      </c>
      <c r="H40" s="71"/>
      <c r="I40" s="4"/>
      <c r="J40" s="66">
        <v>9.0</v>
      </c>
      <c r="K40" s="66">
        <v>5.0</v>
      </c>
      <c r="L40" s="66" t="s">
        <v>137</v>
      </c>
      <c r="M40" s="4"/>
      <c r="N40" s="66">
        <v>15.0</v>
      </c>
      <c r="O40" s="66">
        <v>19.0</v>
      </c>
      <c r="P40" s="66">
        <v>2.0</v>
      </c>
      <c r="Q40" s="66">
        <v>13.0</v>
      </c>
      <c r="R40" s="66">
        <v>1.0</v>
      </c>
      <c r="S40" s="66">
        <v>9.0</v>
      </c>
      <c r="T40" s="66">
        <v>5.0</v>
      </c>
      <c r="U40" s="66">
        <v>7.0</v>
      </c>
      <c r="V40" s="66">
        <v>18.0</v>
      </c>
      <c r="W40" s="66">
        <v>11.0</v>
      </c>
      <c r="X40" s="66"/>
      <c r="Y40" s="4"/>
      <c r="Z40" s="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72"/>
      <c r="AQ40" s="63"/>
    </row>
    <row r="41">
      <c r="A41" s="47">
        <v>9.0</v>
      </c>
      <c r="B41" s="4"/>
      <c r="C41" s="71" t="s">
        <v>144</v>
      </c>
      <c r="D41" s="71" t="s">
        <v>147</v>
      </c>
      <c r="E41" s="71" t="s">
        <v>153</v>
      </c>
      <c r="F41" s="71" t="s">
        <v>141</v>
      </c>
      <c r="G41" s="71" t="s">
        <v>138</v>
      </c>
      <c r="H41" s="71"/>
      <c r="I41" s="4"/>
      <c r="J41" s="66">
        <v>9.0</v>
      </c>
      <c r="K41" s="66">
        <v>5.0</v>
      </c>
      <c r="L41" s="66"/>
      <c r="M41" s="4"/>
      <c r="N41" s="66">
        <v>15.0</v>
      </c>
      <c r="O41" s="66">
        <v>19.0</v>
      </c>
      <c r="P41" s="66">
        <v>2.0</v>
      </c>
      <c r="Q41" s="66">
        <v>13.0</v>
      </c>
      <c r="R41" s="66">
        <v>1.0</v>
      </c>
      <c r="S41" s="66">
        <v>9.0</v>
      </c>
      <c r="T41" s="66">
        <v>5.0</v>
      </c>
      <c r="U41" s="66">
        <v>7.0</v>
      </c>
      <c r="V41" s="66">
        <v>18.0</v>
      </c>
      <c r="W41" s="66">
        <v>11.0</v>
      </c>
      <c r="X41" s="66"/>
      <c r="Y41" s="4"/>
      <c r="Z41" s="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72"/>
      <c r="AQ41" s="63"/>
    </row>
    <row r="42">
      <c r="A42" s="47">
        <v>13.0</v>
      </c>
      <c r="B42" s="4"/>
      <c r="C42" s="71" t="s">
        <v>144</v>
      </c>
      <c r="D42" s="71" t="s">
        <v>147</v>
      </c>
      <c r="E42" s="71" t="s">
        <v>153</v>
      </c>
      <c r="F42" s="71" t="s">
        <v>141</v>
      </c>
      <c r="G42" s="71" t="s">
        <v>138</v>
      </c>
      <c r="H42" s="71"/>
      <c r="I42" s="4"/>
      <c r="J42" s="66">
        <v>13.0</v>
      </c>
      <c r="K42" s="66">
        <v>5.0</v>
      </c>
      <c r="L42" s="66" t="s">
        <v>137</v>
      </c>
      <c r="M42" s="4"/>
      <c r="N42" s="66">
        <v>15.0</v>
      </c>
      <c r="O42" s="66">
        <v>19.0</v>
      </c>
      <c r="P42" s="66">
        <v>2.0</v>
      </c>
      <c r="Q42" s="66">
        <v>13.0</v>
      </c>
      <c r="R42" s="66">
        <v>1.0</v>
      </c>
      <c r="S42" s="66">
        <v>9.0</v>
      </c>
      <c r="T42" s="66">
        <v>5.0</v>
      </c>
      <c r="U42" s="66">
        <v>7.0</v>
      </c>
      <c r="V42" s="66">
        <v>18.0</v>
      </c>
      <c r="W42" s="66">
        <v>11.0</v>
      </c>
      <c r="X42" s="66"/>
      <c r="Y42" s="4"/>
      <c r="Z42" s="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72"/>
      <c r="AQ42" s="63"/>
    </row>
    <row r="43">
      <c r="A43" s="47">
        <v>11.0</v>
      </c>
      <c r="B43" s="4"/>
      <c r="C43" s="71" t="s">
        <v>144</v>
      </c>
      <c r="D43" s="71" t="s">
        <v>151</v>
      </c>
      <c r="E43" s="71" t="s">
        <v>153</v>
      </c>
      <c r="F43" s="71" t="s">
        <v>141</v>
      </c>
      <c r="G43" s="71" t="s">
        <v>138</v>
      </c>
      <c r="H43" s="71" t="s">
        <v>137</v>
      </c>
      <c r="I43" s="4"/>
      <c r="J43" s="66">
        <v>11.0</v>
      </c>
      <c r="K43" s="66">
        <v>5.0</v>
      </c>
      <c r="L43" s="66" t="s">
        <v>137</v>
      </c>
      <c r="M43" s="4"/>
      <c r="N43" s="66">
        <v>15.0</v>
      </c>
      <c r="O43" s="66">
        <v>19.0</v>
      </c>
      <c r="P43" s="66">
        <v>2.0</v>
      </c>
      <c r="Q43" s="66">
        <v>13.0</v>
      </c>
      <c r="R43" s="66">
        <v>1.0</v>
      </c>
      <c r="S43" s="66">
        <v>9.0</v>
      </c>
      <c r="T43" s="66">
        <v>5.0</v>
      </c>
      <c r="U43" s="66">
        <v>7.0</v>
      </c>
      <c r="V43" s="66">
        <v>18.0</v>
      </c>
      <c r="W43" s="66">
        <v>11.0</v>
      </c>
      <c r="X43" s="66"/>
      <c r="Y43" s="4"/>
      <c r="Z43" s="4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4"/>
      <c r="AQ43" s="75"/>
    </row>
    <row r="44">
      <c r="A44" s="47">
        <v>3.0</v>
      </c>
      <c r="B44" s="4"/>
      <c r="C44" s="71" t="s">
        <v>144</v>
      </c>
      <c r="D44" s="71" t="s">
        <v>150</v>
      </c>
      <c r="E44" s="71" t="s">
        <v>153</v>
      </c>
      <c r="F44" s="71" t="s">
        <v>141</v>
      </c>
      <c r="G44" s="71" t="s">
        <v>138</v>
      </c>
      <c r="H44" s="71" t="s">
        <v>137</v>
      </c>
      <c r="I44" s="4"/>
      <c r="J44" s="66">
        <v>3.0</v>
      </c>
      <c r="K44" s="66">
        <v>5.0</v>
      </c>
      <c r="L44" s="66" t="s">
        <v>137</v>
      </c>
      <c r="M44" s="4"/>
      <c r="N44" s="66">
        <v>15.0</v>
      </c>
      <c r="O44" s="66">
        <v>19.0</v>
      </c>
      <c r="P44" s="66">
        <v>3.0</v>
      </c>
      <c r="Q44" s="66">
        <v>13.0</v>
      </c>
      <c r="R44" s="66">
        <v>1.0</v>
      </c>
      <c r="S44" s="66">
        <v>9.0</v>
      </c>
      <c r="T44" s="66">
        <v>5.0</v>
      </c>
      <c r="U44" s="66">
        <v>7.0</v>
      </c>
      <c r="V44" s="66">
        <v>18.0</v>
      </c>
      <c r="W44" s="66">
        <v>11.0</v>
      </c>
      <c r="X44" s="66" t="s">
        <v>137</v>
      </c>
      <c r="Y44" s="4"/>
      <c r="Z44" s="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72"/>
      <c r="AQ44" s="63"/>
    </row>
    <row r="45">
      <c r="A45" s="47">
        <v>19.0</v>
      </c>
      <c r="B45" s="4"/>
      <c r="C45" s="71" t="s">
        <v>144</v>
      </c>
      <c r="D45" s="71" t="s">
        <v>150</v>
      </c>
      <c r="E45" s="71" t="s">
        <v>153</v>
      </c>
      <c r="F45" s="71" t="s">
        <v>141</v>
      </c>
      <c r="G45" s="71" t="s">
        <v>138</v>
      </c>
      <c r="H45" s="71"/>
      <c r="I45" s="4"/>
      <c r="J45" s="66">
        <v>19.0</v>
      </c>
      <c r="K45" s="66">
        <v>5.0</v>
      </c>
      <c r="L45" s="66" t="s">
        <v>137</v>
      </c>
      <c r="M45" s="4"/>
      <c r="N45" s="66">
        <v>15.0</v>
      </c>
      <c r="O45" s="66">
        <v>19.0</v>
      </c>
      <c r="P45" s="66">
        <v>3.0</v>
      </c>
      <c r="Q45" s="66">
        <v>13.0</v>
      </c>
      <c r="R45" s="66">
        <v>1.0</v>
      </c>
      <c r="S45" s="66">
        <v>9.0</v>
      </c>
      <c r="T45" s="66">
        <v>5.0</v>
      </c>
      <c r="U45" s="66">
        <v>7.0</v>
      </c>
      <c r="V45" s="66">
        <v>18.0</v>
      </c>
      <c r="W45" s="66">
        <v>11.0</v>
      </c>
      <c r="X45" s="66"/>
      <c r="Y45" s="4"/>
      <c r="Z45" s="4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4"/>
      <c r="AQ45" s="75"/>
    </row>
    <row r="46">
      <c r="A46" s="47">
        <v>7.0</v>
      </c>
      <c r="B46" s="4"/>
      <c r="C46" s="71" t="s">
        <v>144</v>
      </c>
      <c r="D46" s="71" t="s">
        <v>149</v>
      </c>
      <c r="E46" s="71" t="s">
        <v>153</v>
      </c>
      <c r="F46" s="71" t="s">
        <v>141</v>
      </c>
      <c r="G46" s="71" t="s">
        <v>138</v>
      </c>
      <c r="H46" s="71" t="s">
        <v>137</v>
      </c>
      <c r="I46" s="4"/>
      <c r="J46" s="66">
        <v>7.0</v>
      </c>
      <c r="K46" s="66">
        <v>5.0</v>
      </c>
      <c r="L46" s="66" t="s">
        <v>137</v>
      </c>
      <c r="M46" s="4"/>
      <c r="N46" s="66">
        <v>15.0</v>
      </c>
      <c r="O46" s="66">
        <v>19.0</v>
      </c>
      <c r="P46" s="66">
        <v>3.0</v>
      </c>
      <c r="Q46" s="66">
        <v>13.0</v>
      </c>
      <c r="R46" s="66">
        <v>1.0</v>
      </c>
      <c r="S46" s="66">
        <v>9.0</v>
      </c>
      <c r="T46" s="66">
        <v>5.0</v>
      </c>
      <c r="U46" s="66">
        <v>7.0</v>
      </c>
      <c r="V46" s="66">
        <v>18.0</v>
      </c>
      <c r="W46" s="66">
        <v>11.0</v>
      </c>
      <c r="X46" s="66"/>
      <c r="Y46" s="4"/>
      <c r="Z46" s="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72"/>
      <c r="AQ46" s="63"/>
    </row>
    <row r="47">
      <c r="A47" s="47">
        <v>15.0</v>
      </c>
      <c r="B47" s="4"/>
      <c r="C47" s="71" t="s">
        <v>144</v>
      </c>
      <c r="D47" s="71" t="s">
        <v>149</v>
      </c>
      <c r="E47" s="71" t="s">
        <v>153</v>
      </c>
      <c r="F47" s="71" t="s">
        <v>141</v>
      </c>
      <c r="G47" s="71" t="s">
        <v>138</v>
      </c>
      <c r="H47" s="71"/>
      <c r="I47" s="4"/>
      <c r="J47" s="66">
        <v>15.0</v>
      </c>
      <c r="K47" s="66">
        <v>5.0</v>
      </c>
      <c r="L47" s="66" t="s">
        <v>137</v>
      </c>
      <c r="M47" s="4"/>
      <c r="N47" s="66">
        <v>15.0</v>
      </c>
      <c r="O47" s="66">
        <v>19.0</v>
      </c>
      <c r="P47" s="66">
        <v>3.0</v>
      </c>
      <c r="Q47" s="66">
        <v>13.0</v>
      </c>
      <c r="R47" s="66">
        <v>1.0</v>
      </c>
      <c r="S47" s="66">
        <v>9.0</v>
      </c>
      <c r="T47" s="66">
        <v>5.0</v>
      </c>
      <c r="U47" s="66">
        <v>7.0</v>
      </c>
      <c r="V47" s="66">
        <v>18.0</v>
      </c>
      <c r="W47" s="66">
        <v>11.0</v>
      </c>
      <c r="X47" s="66"/>
      <c r="Y47" s="4"/>
      <c r="Z47" s="4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4"/>
      <c r="AQ47" s="75"/>
    </row>
    <row r="48">
      <c r="A48" s="4"/>
      <c r="B48" s="4"/>
      <c r="C48" s="10"/>
      <c r="D48" s="10"/>
      <c r="E48" s="10"/>
      <c r="F48" s="10" t="s">
        <v>154</v>
      </c>
      <c r="H48" s="10">
        <f>COUNTIF(H2:H47 , "F")</f>
        <v>24</v>
      </c>
      <c r="I48" s="4"/>
      <c r="J48" s="10" t="s">
        <v>154</v>
      </c>
      <c r="L48" s="10">
        <f>COUNTIF(L2:L47 , "F")</f>
        <v>38</v>
      </c>
      <c r="M48" s="4"/>
      <c r="N48" s="4"/>
      <c r="O48" s="4"/>
      <c r="P48" s="4"/>
      <c r="Q48" s="4"/>
      <c r="R48" s="4"/>
      <c r="S48" s="4"/>
      <c r="T48" s="4"/>
      <c r="U48" s="4"/>
      <c r="V48" s="10" t="s">
        <v>154</v>
      </c>
      <c r="X48" s="10">
        <f>COUNTIF(X2:X47 , "F")</f>
        <v>11</v>
      </c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76" t="s">
        <v>154</v>
      </c>
      <c r="AQ48" s="76">
        <f>COUNTIF(AQ2:AQ47 , "F")</f>
        <v>0</v>
      </c>
    </row>
    <row r="49">
      <c r="A49" s="4"/>
      <c r="B49" s="4"/>
      <c r="C49" s="10"/>
      <c r="D49" s="10"/>
      <c r="E49" s="10"/>
      <c r="F49" s="10"/>
      <c r="G49" s="10"/>
      <c r="H49" s="1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>
      <c r="A50" s="4"/>
      <c r="B50" s="4"/>
      <c r="C50" s="10"/>
      <c r="D50" s="10"/>
      <c r="E50" s="10"/>
      <c r="F50" s="10"/>
      <c r="G50" s="10"/>
      <c r="H50" s="1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>
      <c r="A51" s="4"/>
      <c r="B51" s="4"/>
      <c r="C51" s="10"/>
      <c r="D51" s="10"/>
      <c r="E51" s="10"/>
      <c r="F51" s="10"/>
      <c r="G51" s="10"/>
      <c r="H51" s="1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>
      <c r="A52" s="4"/>
      <c r="B52" s="4"/>
      <c r="C52" s="10"/>
      <c r="D52" s="10"/>
      <c r="E52" s="10"/>
      <c r="F52" s="10"/>
      <c r="G52" s="10"/>
      <c r="H52" s="1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>
      <c r="A53" s="4"/>
      <c r="B53" s="4"/>
      <c r="C53" s="10"/>
      <c r="D53" s="10"/>
      <c r="E53" s="10"/>
      <c r="F53" s="10"/>
      <c r="G53" s="10"/>
      <c r="H53" s="10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>
      <c r="A54" s="77"/>
      <c r="B54" s="4"/>
      <c r="C54" s="10"/>
      <c r="D54" s="10"/>
      <c r="E54" s="10"/>
      <c r="F54" s="10"/>
      <c r="G54" s="10"/>
      <c r="H54" s="10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>
      <c r="A55" s="52"/>
      <c r="B55" s="4"/>
      <c r="C55" s="10"/>
      <c r="D55" s="10"/>
      <c r="E55" s="10"/>
      <c r="F55" s="10"/>
      <c r="G55" s="10"/>
      <c r="H55" s="10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>
      <c r="A56" s="4"/>
      <c r="B56" s="4"/>
      <c r="C56" s="10"/>
      <c r="D56" s="10"/>
      <c r="E56" s="10"/>
      <c r="F56" s="10"/>
      <c r="G56" s="10"/>
      <c r="H56" s="10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>
      <c r="A57" s="4"/>
      <c r="B57" s="4"/>
      <c r="C57" s="10"/>
      <c r="D57" s="10"/>
      <c r="E57" s="10"/>
      <c r="F57" s="10"/>
      <c r="G57" s="10"/>
      <c r="H57" s="10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>
      <c r="A58" s="4"/>
      <c r="B58" s="4"/>
      <c r="C58" s="10"/>
      <c r="D58" s="10"/>
      <c r="E58" s="10"/>
      <c r="F58" s="10"/>
      <c r="G58" s="10"/>
      <c r="H58" s="10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>
      <c r="A59" s="4"/>
      <c r="B59" s="4"/>
      <c r="C59" s="10"/>
      <c r="D59" s="10"/>
      <c r="E59" s="10"/>
      <c r="F59" s="10"/>
      <c r="G59" s="10"/>
      <c r="H59" s="10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>
      <c r="A60" s="4"/>
      <c r="B60" s="4"/>
      <c r="C60" s="10"/>
      <c r="D60" s="10"/>
      <c r="E60" s="10"/>
      <c r="F60" s="10"/>
      <c r="G60" s="10"/>
      <c r="H60" s="10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>
      <c r="A61" s="4"/>
      <c r="B61" s="4"/>
      <c r="C61" s="10"/>
      <c r="D61" s="10"/>
      <c r="E61" s="10"/>
      <c r="F61" s="10"/>
      <c r="G61" s="10"/>
      <c r="H61" s="10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>
      <c r="A62" s="4"/>
      <c r="B62" s="4"/>
      <c r="C62" s="10"/>
      <c r="D62" s="10"/>
      <c r="E62" s="10"/>
      <c r="F62" s="10"/>
      <c r="G62" s="10"/>
      <c r="H62" s="10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>
      <c r="A63" s="4"/>
      <c r="B63" s="4"/>
      <c r="C63" s="10"/>
      <c r="D63" s="10"/>
      <c r="E63" s="10"/>
      <c r="F63" s="10"/>
      <c r="G63" s="10"/>
      <c r="H63" s="1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>
      <c r="A64" s="4"/>
      <c r="B64" s="4"/>
      <c r="C64" s="10"/>
      <c r="D64" s="10"/>
      <c r="E64" s="10"/>
      <c r="F64" s="10"/>
      <c r="G64" s="10"/>
      <c r="H64" s="1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>
      <c r="A65" s="4"/>
      <c r="B65" s="4"/>
      <c r="C65" s="10"/>
      <c r="D65" s="10"/>
      <c r="E65" s="10"/>
      <c r="F65" s="10"/>
      <c r="G65" s="10"/>
      <c r="H65" s="10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>
      <c r="A66" s="4"/>
      <c r="B66" s="4"/>
      <c r="C66" s="10"/>
      <c r="D66" s="10"/>
      <c r="E66" s="10"/>
      <c r="F66" s="10"/>
      <c r="G66" s="10"/>
      <c r="H66" s="10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>
      <c r="A67" s="4"/>
      <c r="B67" s="4"/>
      <c r="C67" s="10"/>
      <c r="D67" s="10"/>
      <c r="E67" s="10"/>
      <c r="F67" s="10"/>
      <c r="G67" s="10"/>
      <c r="H67" s="10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>
      <c r="A68" s="4"/>
      <c r="B68" s="4"/>
      <c r="C68" s="10"/>
      <c r="D68" s="10"/>
      <c r="E68" s="10"/>
      <c r="F68" s="10"/>
      <c r="G68" s="10"/>
      <c r="H68" s="10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>
      <c r="A69" s="4"/>
      <c r="B69" s="4"/>
      <c r="C69" s="10"/>
      <c r="D69" s="10"/>
      <c r="E69" s="10"/>
      <c r="F69" s="10"/>
      <c r="G69" s="10"/>
      <c r="H69" s="10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>
      <c r="A70" s="4"/>
      <c r="B70" s="4"/>
      <c r="C70" s="10"/>
      <c r="D70" s="10"/>
      <c r="E70" s="10"/>
      <c r="F70" s="10"/>
      <c r="G70" s="10"/>
      <c r="H70" s="10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>
      <c r="A71" s="4"/>
      <c r="B71" s="4"/>
      <c r="C71" s="10"/>
      <c r="D71" s="10"/>
      <c r="E71" s="10"/>
      <c r="F71" s="10"/>
      <c r="G71" s="10"/>
      <c r="H71" s="10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>
      <c r="A72" s="4"/>
      <c r="B72" s="4"/>
      <c r="C72" s="10"/>
      <c r="D72" s="10"/>
      <c r="E72" s="10"/>
      <c r="F72" s="10"/>
      <c r="G72" s="10"/>
      <c r="H72" s="10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>
      <c r="A73" s="4"/>
      <c r="B73" s="4"/>
      <c r="C73" s="10"/>
      <c r="D73" s="10"/>
      <c r="E73" s="10"/>
      <c r="F73" s="10"/>
      <c r="G73" s="10"/>
      <c r="H73" s="10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>
      <c r="A74" s="4"/>
      <c r="B74" s="4"/>
      <c r="C74" s="10"/>
      <c r="D74" s="10"/>
      <c r="E74" s="10"/>
      <c r="F74" s="10"/>
      <c r="G74" s="10"/>
      <c r="H74" s="10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>
      <c r="A75" s="4"/>
      <c r="B75" s="4"/>
      <c r="C75" s="10"/>
      <c r="D75" s="10"/>
      <c r="E75" s="10"/>
      <c r="F75" s="10"/>
      <c r="G75" s="10"/>
      <c r="H75" s="10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>
      <c r="A76" s="4"/>
      <c r="B76" s="4"/>
      <c r="C76" s="10"/>
      <c r="D76" s="10"/>
      <c r="E76" s="10"/>
      <c r="F76" s="10"/>
      <c r="G76" s="10"/>
      <c r="H76" s="1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>
      <c r="A77" s="4"/>
      <c r="B77" s="4"/>
      <c r="C77" s="10"/>
      <c r="D77" s="10"/>
      <c r="E77" s="10"/>
      <c r="F77" s="10"/>
      <c r="G77" s="10"/>
      <c r="H77" s="10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>
      <c r="A78" s="4"/>
      <c r="B78" s="4"/>
      <c r="C78" s="10"/>
      <c r="D78" s="10"/>
      <c r="E78" s="10"/>
      <c r="F78" s="10"/>
      <c r="G78" s="10"/>
      <c r="H78" s="10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>
      <c r="A79" s="4"/>
      <c r="B79" s="4"/>
      <c r="C79" s="10"/>
      <c r="D79" s="10"/>
      <c r="E79" s="10"/>
      <c r="F79" s="10"/>
      <c r="G79" s="10"/>
      <c r="H79" s="10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>
      <c r="A80" s="4"/>
      <c r="B80" s="4"/>
      <c r="C80" s="10"/>
      <c r="D80" s="10"/>
      <c r="E80" s="10"/>
      <c r="F80" s="10"/>
      <c r="G80" s="10"/>
      <c r="H80" s="10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>
      <c r="A81" s="4"/>
      <c r="B81" s="4"/>
      <c r="C81" s="10"/>
      <c r="D81" s="10"/>
      <c r="E81" s="10"/>
      <c r="F81" s="10"/>
      <c r="G81" s="10"/>
      <c r="H81" s="10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>
      <c r="A82" s="4"/>
      <c r="B82" s="4"/>
      <c r="C82" s="10"/>
      <c r="D82" s="10"/>
      <c r="E82" s="10"/>
      <c r="F82" s="10"/>
      <c r="G82" s="10"/>
      <c r="H82" s="10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>
      <c r="A83" s="4"/>
      <c r="B83" s="4"/>
      <c r="C83" s="10"/>
      <c r="D83" s="10"/>
      <c r="E83" s="10"/>
      <c r="F83" s="10"/>
      <c r="G83" s="10"/>
      <c r="H83" s="10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>
      <c r="A84" s="4"/>
      <c r="B84" s="4"/>
      <c r="C84" s="10"/>
      <c r="D84" s="10"/>
      <c r="E84" s="10"/>
      <c r="F84" s="10"/>
      <c r="G84" s="10"/>
      <c r="H84" s="10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>
      <c r="A85" s="4"/>
      <c r="B85" s="4"/>
      <c r="C85" s="1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>
      <c r="A86" s="4"/>
      <c r="B86" s="4"/>
      <c r="C86" s="1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>
      <c r="A87" s="4"/>
      <c r="B87" s="4"/>
      <c r="C87" s="1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>
      <c r="A88" s="4"/>
      <c r="B88" s="4"/>
      <c r="C88" s="1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>
      <c r="A89" s="4"/>
      <c r="B89" s="4"/>
      <c r="C89" s="1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>
      <c r="A90" s="4"/>
      <c r="B90" s="4"/>
      <c r="C90" s="1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>
      <c r="A91" s="4"/>
      <c r="B91" s="4"/>
      <c r="C91" s="1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>
      <c r="A92" s="4"/>
      <c r="B92" s="4"/>
      <c r="C92" s="1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>
      <c r="A93" s="4"/>
      <c r="B93" s="4"/>
      <c r="C93" s="1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>
      <c r="A94" s="4"/>
      <c r="B94" s="4"/>
      <c r="C94" s="1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>
      <c r="A95" s="4"/>
      <c r="B95" s="4"/>
      <c r="C95" s="1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>
      <c r="A96" s="4"/>
      <c r="B96" s="4"/>
      <c r="C96" s="1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</row>
  </sheetData>
  <mergeCells count="8">
    <mergeCell ref="C1:G1"/>
    <mergeCell ref="J1:K1"/>
    <mergeCell ref="N1:W1"/>
    <mergeCell ref="AA1:AP1"/>
    <mergeCell ref="F48:G48"/>
    <mergeCell ref="J48:K48"/>
    <mergeCell ref="V48:W48"/>
    <mergeCell ref="AO48:AP48"/>
  </mergeCells>
  <conditionalFormatting sqref="C2:H47 I2:I43 J2:L47 M2:M43 O2:X47 Y2:Z43 AA2:AQ47 N3:N47">
    <cfRule type="expression" dxfId="6" priority="1">
      <formula>EXACT($A2,C2)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cols>
    <col customWidth="1" min="5" max="5" width="12.0"/>
  </cols>
  <sheetData>
    <row r="1">
      <c r="A1" s="59" t="s">
        <v>128</v>
      </c>
      <c r="B1" s="4"/>
      <c r="C1" s="60" t="s">
        <v>129</v>
      </c>
      <c r="D1" s="61"/>
      <c r="E1" s="61"/>
      <c r="F1" s="61"/>
      <c r="G1" s="62"/>
      <c r="H1" s="63" t="s">
        <v>130</v>
      </c>
      <c r="I1" s="4"/>
      <c r="J1" s="60" t="s">
        <v>131</v>
      </c>
      <c r="K1" s="62"/>
      <c r="L1" s="63" t="s">
        <v>130</v>
      </c>
      <c r="M1" s="4"/>
      <c r="N1" s="60" t="s">
        <v>132</v>
      </c>
      <c r="O1" s="61"/>
      <c r="P1" s="61"/>
      <c r="Q1" s="61"/>
      <c r="R1" s="61"/>
      <c r="S1" s="61"/>
      <c r="T1" s="61"/>
      <c r="U1" s="61"/>
      <c r="V1" s="61"/>
      <c r="W1" s="62"/>
      <c r="X1" s="63" t="s">
        <v>130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>
      <c r="A2" s="47">
        <v>8.0</v>
      </c>
      <c r="B2" s="64"/>
      <c r="C2" s="65" t="s">
        <v>134</v>
      </c>
      <c r="D2" s="65" t="s">
        <v>53</v>
      </c>
      <c r="E2" s="65" t="s">
        <v>53</v>
      </c>
      <c r="F2" s="65" t="s">
        <v>53</v>
      </c>
      <c r="G2" s="65"/>
      <c r="H2" s="65"/>
      <c r="I2" s="4"/>
      <c r="J2" s="66">
        <v>8.0</v>
      </c>
      <c r="K2" s="66"/>
      <c r="L2" s="66"/>
      <c r="M2" s="4"/>
      <c r="N2" s="66">
        <v>8.0</v>
      </c>
      <c r="O2" s="66" t="s">
        <v>53</v>
      </c>
      <c r="P2" s="66" t="s">
        <v>53</v>
      </c>
      <c r="Q2" s="66" t="s">
        <v>53</v>
      </c>
      <c r="R2" s="66" t="s">
        <v>53</v>
      </c>
      <c r="S2" s="66" t="s">
        <v>53</v>
      </c>
      <c r="T2" s="66" t="s">
        <v>53</v>
      </c>
      <c r="U2" s="66" t="s">
        <v>53</v>
      </c>
      <c r="V2" s="66" t="s">
        <v>53</v>
      </c>
      <c r="W2" s="66"/>
      <c r="X2" s="66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</row>
    <row r="3">
      <c r="A3" s="47">
        <v>16.0</v>
      </c>
      <c r="B3" s="4"/>
      <c r="C3" s="71" t="s">
        <v>134</v>
      </c>
      <c r="D3" s="71" t="s">
        <v>135</v>
      </c>
      <c r="E3" s="71" t="s">
        <v>53</v>
      </c>
      <c r="F3" s="71" t="s">
        <v>53</v>
      </c>
      <c r="G3" s="71"/>
      <c r="H3" s="71"/>
      <c r="I3" s="4"/>
      <c r="J3" s="66">
        <v>8.0</v>
      </c>
      <c r="K3" s="66">
        <v>16.0</v>
      </c>
      <c r="L3" s="66"/>
      <c r="M3" s="4"/>
      <c r="N3" s="66">
        <v>8.0</v>
      </c>
      <c r="O3" s="66">
        <v>16.0</v>
      </c>
      <c r="P3" s="66" t="s">
        <v>53</v>
      </c>
      <c r="Q3" s="66" t="s">
        <v>53</v>
      </c>
      <c r="R3" s="66" t="s">
        <v>53</v>
      </c>
      <c r="S3" s="66" t="s">
        <v>53</v>
      </c>
      <c r="T3" s="66" t="s">
        <v>53</v>
      </c>
      <c r="U3" s="66" t="s">
        <v>53</v>
      </c>
      <c r="V3" s="66" t="s">
        <v>53</v>
      </c>
      <c r="W3" s="66"/>
      <c r="X3" s="66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>
      <c r="A4" s="47">
        <v>2.0</v>
      </c>
      <c r="B4" s="4"/>
      <c r="C4" s="71" t="s">
        <v>134</v>
      </c>
      <c r="D4" s="71" t="s">
        <v>135</v>
      </c>
      <c r="E4" s="71" t="s">
        <v>136</v>
      </c>
      <c r="F4" s="71" t="s">
        <v>53</v>
      </c>
      <c r="G4" s="71"/>
      <c r="H4" s="71"/>
      <c r="I4" s="4"/>
      <c r="J4" s="66">
        <v>2.0</v>
      </c>
      <c r="K4" s="66">
        <v>16.0</v>
      </c>
      <c r="L4" s="66" t="s">
        <v>137</v>
      </c>
      <c r="M4" s="4"/>
      <c r="N4" s="66">
        <v>8.0</v>
      </c>
      <c r="O4" s="66">
        <v>16.0</v>
      </c>
      <c r="P4" s="66">
        <v>2.0</v>
      </c>
      <c r="Q4" s="66" t="s">
        <v>53</v>
      </c>
      <c r="R4" s="66" t="s">
        <v>53</v>
      </c>
      <c r="S4" s="66" t="s">
        <v>53</v>
      </c>
      <c r="T4" s="66" t="s">
        <v>53</v>
      </c>
      <c r="U4" s="66" t="s">
        <v>53</v>
      </c>
      <c r="V4" s="66" t="s">
        <v>53</v>
      </c>
      <c r="W4" s="66"/>
      <c r="X4" s="66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>
      <c r="A5" s="47">
        <v>13.0</v>
      </c>
      <c r="B5" s="4"/>
      <c r="C5" s="71" t="s">
        <v>134</v>
      </c>
      <c r="D5" s="71" t="s">
        <v>135</v>
      </c>
      <c r="E5" s="71" t="s">
        <v>136</v>
      </c>
      <c r="F5" s="71" t="s">
        <v>138</v>
      </c>
      <c r="G5" s="71" t="s">
        <v>53</v>
      </c>
      <c r="H5" s="71"/>
      <c r="I5" s="4"/>
      <c r="J5" s="66">
        <v>2.0</v>
      </c>
      <c r="K5" s="66">
        <v>13.0</v>
      </c>
      <c r="L5" s="66" t="s">
        <v>137</v>
      </c>
      <c r="M5" s="4"/>
      <c r="N5" s="66">
        <v>8.0</v>
      </c>
      <c r="O5" s="66">
        <v>16.0</v>
      </c>
      <c r="P5" s="66">
        <v>2.0</v>
      </c>
      <c r="Q5" s="66">
        <v>13.0</v>
      </c>
      <c r="R5" s="66" t="s">
        <v>53</v>
      </c>
      <c r="S5" s="66" t="s">
        <v>53</v>
      </c>
      <c r="T5" s="66" t="s">
        <v>53</v>
      </c>
      <c r="U5" s="66" t="s">
        <v>53</v>
      </c>
      <c r="V5" s="66" t="s">
        <v>53</v>
      </c>
      <c r="W5" s="66"/>
      <c r="X5" s="66"/>
      <c r="AG5" s="4"/>
      <c r="AH5" s="4"/>
      <c r="AI5" s="4"/>
      <c r="AJ5" s="4"/>
      <c r="AK5" s="4"/>
      <c r="AL5" s="4"/>
      <c r="AM5" s="4"/>
      <c r="AN5" s="4"/>
      <c r="AO5" s="4"/>
    </row>
    <row r="6">
      <c r="A6" s="47">
        <v>1.0</v>
      </c>
      <c r="B6" s="4"/>
      <c r="C6" s="71" t="s">
        <v>134</v>
      </c>
      <c r="D6" s="71" t="s">
        <v>135</v>
      </c>
      <c r="E6" s="71" t="s">
        <v>136</v>
      </c>
      <c r="F6" s="71" t="s">
        <v>138</v>
      </c>
      <c r="G6" s="71" t="s">
        <v>139</v>
      </c>
      <c r="H6" s="71"/>
      <c r="I6" s="4"/>
      <c r="J6" s="66">
        <v>1.0</v>
      </c>
      <c r="K6" s="66">
        <v>13.0</v>
      </c>
      <c r="L6" s="66" t="s">
        <v>137</v>
      </c>
      <c r="M6" s="4"/>
      <c r="N6" s="66">
        <v>8.0</v>
      </c>
      <c r="O6" s="66">
        <v>16.0</v>
      </c>
      <c r="P6" s="66">
        <v>2.0</v>
      </c>
      <c r="Q6" s="66">
        <v>13.0</v>
      </c>
      <c r="R6" s="66">
        <v>1.0</v>
      </c>
      <c r="S6" s="66" t="s">
        <v>53</v>
      </c>
      <c r="T6" s="66" t="s">
        <v>53</v>
      </c>
      <c r="U6" s="66" t="s">
        <v>53</v>
      </c>
      <c r="V6" s="66" t="s">
        <v>53</v>
      </c>
      <c r="W6" s="66"/>
      <c r="X6" s="66"/>
      <c r="AG6" s="4"/>
      <c r="AH6" s="4"/>
      <c r="AI6" s="4"/>
      <c r="AJ6" s="4"/>
      <c r="AK6" s="4"/>
      <c r="AL6" s="4"/>
      <c r="AM6" s="4"/>
      <c r="AN6" s="4"/>
      <c r="AO6" s="4"/>
    </row>
    <row r="7">
      <c r="A7" s="47">
        <v>8.0</v>
      </c>
      <c r="B7" s="4"/>
      <c r="C7" s="71" t="s">
        <v>134</v>
      </c>
      <c r="D7" s="71" t="s">
        <v>135</v>
      </c>
      <c r="E7" s="71" t="s">
        <v>136</v>
      </c>
      <c r="F7" s="71" t="s">
        <v>138</v>
      </c>
      <c r="G7" s="71" t="s">
        <v>139</v>
      </c>
      <c r="H7" s="71"/>
      <c r="I7" s="4"/>
      <c r="J7" s="66">
        <v>1.0</v>
      </c>
      <c r="K7" s="66">
        <v>8.0</v>
      </c>
      <c r="L7" s="66" t="s">
        <v>137</v>
      </c>
      <c r="M7" s="4"/>
      <c r="N7" s="66">
        <v>8.0</v>
      </c>
      <c r="O7" s="66">
        <v>16.0</v>
      </c>
      <c r="P7" s="66">
        <v>2.0</v>
      </c>
      <c r="Q7" s="66">
        <v>13.0</v>
      </c>
      <c r="R7" s="66">
        <v>1.0</v>
      </c>
      <c r="S7" s="66" t="s">
        <v>53</v>
      </c>
      <c r="T7" s="66" t="s">
        <v>53</v>
      </c>
      <c r="U7" s="66" t="s">
        <v>53</v>
      </c>
      <c r="V7" s="66" t="s">
        <v>53</v>
      </c>
      <c r="W7" s="66"/>
      <c r="X7" s="66"/>
      <c r="AG7" s="4"/>
      <c r="AH7" s="4"/>
      <c r="AI7" s="4"/>
      <c r="AJ7" s="4"/>
      <c r="AK7" s="4"/>
      <c r="AL7" s="4"/>
      <c r="AM7" s="4"/>
      <c r="AN7" s="4"/>
      <c r="AO7" s="4"/>
    </row>
    <row r="8">
      <c r="A8" s="47">
        <v>17.0</v>
      </c>
      <c r="B8" s="4"/>
      <c r="C8" s="71" t="s">
        <v>134</v>
      </c>
      <c r="D8" s="71" t="s">
        <v>140</v>
      </c>
      <c r="E8" s="71" t="s">
        <v>136</v>
      </c>
      <c r="F8" s="71" t="s">
        <v>138</v>
      </c>
      <c r="G8" s="71" t="s">
        <v>139</v>
      </c>
      <c r="H8" s="71" t="s">
        <v>137</v>
      </c>
      <c r="I8" s="4"/>
      <c r="J8" s="66">
        <v>17.0</v>
      </c>
      <c r="K8" s="66">
        <v>8.0</v>
      </c>
      <c r="L8" s="66" t="s">
        <v>137</v>
      </c>
      <c r="M8" s="4"/>
      <c r="N8" s="66">
        <v>8.0</v>
      </c>
      <c r="O8" s="66">
        <v>16.0</v>
      </c>
      <c r="P8" s="66">
        <v>2.0</v>
      </c>
      <c r="Q8" s="66">
        <v>13.0</v>
      </c>
      <c r="R8" s="66">
        <v>1.0</v>
      </c>
      <c r="S8" s="66">
        <v>17.0</v>
      </c>
      <c r="T8" s="66" t="s">
        <v>53</v>
      </c>
      <c r="U8" s="66" t="s">
        <v>53</v>
      </c>
      <c r="V8" s="66" t="s">
        <v>53</v>
      </c>
      <c r="W8" s="66"/>
      <c r="X8" s="66"/>
      <c r="AG8" s="4"/>
      <c r="AH8" s="4"/>
      <c r="AI8" s="4"/>
      <c r="AJ8" s="4"/>
      <c r="AK8" s="4"/>
      <c r="AL8" s="4"/>
      <c r="AM8" s="4"/>
      <c r="AN8" s="4"/>
      <c r="AO8" s="4"/>
    </row>
    <row r="9">
      <c r="A9" s="47">
        <v>5.0</v>
      </c>
      <c r="B9" s="4"/>
      <c r="C9" s="71" t="s">
        <v>134</v>
      </c>
      <c r="D9" s="71" t="s">
        <v>140</v>
      </c>
      <c r="E9" s="71" t="s">
        <v>141</v>
      </c>
      <c r="F9" s="71" t="s">
        <v>138</v>
      </c>
      <c r="G9" s="71" t="s">
        <v>139</v>
      </c>
      <c r="H9" s="71" t="s">
        <v>137</v>
      </c>
      <c r="I9" s="4"/>
      <c r="J9" s="66">
        <v>17.0</v>
      </c>
      <c r="K9" s="66">
        <v>5.0</v>
      </c>
      <c r="L9" s="66" t="s">
        <v>137</v>
      </c>
      <c r="M9" s="4"/>
      <c r="N9" s="66">
        <v>8.0</v>
      </c>
      <c r="O9" s="66">
        <v>16.0</v>
      </c>
      <c r="P9" s="66">
        <v>2.0</v>
      </c>
      <c r="Q9" s="66">
        <v>13.0</v>
      </c>
      <c r="R9" s="66">
        <v>1.0</v>
      </c>
      <c r="S9" s="66">
        <v>17.0</v>
      </c>
      <c r="T9" s="66">
        <v>5.0</v>
      </c>
      <c r="U9" s="66" t="s">
        <v>53</v>
      </c>
      <c r="V9" s="66" t="s">
        <v>53</v>
      </c>
      <c r="W9" s="66"/>
      <c r="X9" s="66"/>
      <c r="AG9" s="4"/>
      <c r="AH9" s="4"/>
      <c r="AI9" s="4"/>
      <c r="AJ9" s="4"/>
      <c r="AK9" s="4"/>
      <c r="AL9" s="4"/>
      <c r="AM9" s="4"/>
      <c r="AN9" s="4"/>
      <c r="AO9" s="4"/>
    </row>
    <row r="10">
      <c r="A10" s="47">
        <v>20.0</v>
      </c>
      <c r="B10" s="4"/>
      <c r="C10" s="71" t="s">
        <v>134</v>
      </c>
      <c r="D10" s="71" t="s">
        <v>140</v>
      </c>
      <c r="E10" s="71" t="s">
        <v>141</v>
      </c>
      <c r="F10" s="71" t="s">
        <v>142</v>
      </c>
      <c r="G10" s="71" t="s">
        <v>139</v>
      </c>
      <c r="H10" s="71" t="s">
        <v>137</v>
      </c>
      <c r="I10" s="4"/>
      <c r="J10" s="66">
        <v>20.0</v>
      </c>
      <c r="K10" s="66">
        <v>5.0</v>
      </c>
      <c r="L10" s="66" t="s">
        <v>137</v>
      </c>
      <c r="M10" s="4"/>
      <c r="N10" s="66">
        <v>8.0</v>
      </c>
      <c r="O10" s="66">
        <v>16.0</v>
      </c>
      <c r="P10" s="66">
        <v>2.0</v>
      </c>
      <c r="Q10" s="66">
        <v>13.0</v>
      </c>
      <c r="R10" s="66">
        <v>1.0</v>
      </c>
      <c r="S10" s="66">
        <v>17.0</v>
      </c>
      <c r="T10" s="66">
        <v>5.0</v>
      </c>
      <c r="U10" s="66">
        <v>20.0</v>
      </c>
      <c r="V10" s="66" t="s">
        <v>53</v>
      </c>
      <c r="W10" s="66"/>
      <c r="X10" s="66"/>
      <c r="AG10" s="4"/>
      <c r="AH10" s="4"/>
      <c r="AI10" s="4"/>
      <c r="AJ10" s="4"/>
      <c r="AK10" s="4"/>
      <c r="AL10" s="4"/>
      <c r="AM10" s="4"/>
      <c r="AN10" s="4"/>
      <c r="AO10" s="4"/>
    </row>
    <row r="11">
      <c r="A11" s="47">
        <v>17.0</v>
      </c>
      <c r="B11" s="4"/>
      <c r="C11" s="71" t="s">
        <v>134</v>
      </c>
      <c r="D11" s="71" t="s">
        <v>140</v>
      </c>
      <c r="E11" s="71" t="s">
        <v>141</v>
      </c>
      <c r="F11" s="71" t="s">
        <v>142</v>
      </c>
      <c r="G11" s="71" t="s">
        <v>139</v>
      </c>
      <c r="H11" s="71"/>
      <c r="I11" s="4"/>
      <c r="J11" s="66">
        <v>20.0</v>
      </c>
      <c r="K11" s="66">
        <v>17.0</v>
      </c>
      <c r="L11" s="66" t="s">
        <v>137</v>
      </c>
      <c r="M11" s="4"/>
      <c r="N11" s="66">
        <v>8.0</v>
      </c>
      <c r="O11" s="66">
        <v>16.0</v>
      </c>
      <c r="P11" s="66">
        <v>2.0</v>
      </c>
      <c r="Q11" s="66">
        <v>13.0</v>
      </c>
      <c r="R11" s="66">
        <v>1.0</v>
      </c>
      <c r="S11" s="66">
        <v>17.0</v>
      </c>
      <c r="T11" s="66">
        <v>5.0</v>
      </c>
      <c r="U11" s="66">
        <v>20.0</v>
      </c>
      <c r="V11" s="66" t="s">
        <v>53</v>
      </c>
      <c r="W11" s="66"/>
      <c r="X11" s="66"/>
      <c r="AG11" s="4"/>
      <c r="AH11" s="4"/>
      <c r="AI11" s="4"/>
      <c r="AJ11" s="4"/>
      <c r="AK11" s="4"/>
      <c r="AL11" s="4"/>
      <c r="AM11" s="4"/>
      <c r="AN11" s="4"/>
      <c r="AO11" s="4"/>
    </row>
    <row r="12">
      <c r="A12" s="47">
        <v>18.0</v>
      </c>
      <c r="B12" s="4"/>
      <c r="C12" s="71" t="s">
        <v>134</v>
      </c>
      <c r="D12" s="71" t="s">
        <v>140</v>
      </c>
      <c r="E12" s="71" t="s">
        <v>141</v>
      </c>
      <c r="F12" s="71" t="s">
        <v>142</v>
      </c>
      <c r="G12" s="71" t="s">
        <v>143</v>
      </c>
      <c r="H12" s="71" t="s">
        <v>137</v>
      </c>
      <c r="I12" s="4"/>
      <c r="J12" s="66">
        <v>18.0</v>
      </c>
      <c r="K12" s="66">
        <v>17.0</v>
      </c>
      <c r="L12" s="66" t="s">
        <v>137</v>
      </c>
      <c r="M12" s="4"/>
      <c r="N12" s="66">
        <v>8.0</v>
      </c>
      <c r="O12" s="66">
        <v>16.0</v>
      </c>
      <c r="P12" s="66">
        <v>2.0</v>
      </c>
      <c r="Q12" s="66">
        <v>13.0</v>
      </c>
      <c r="R12" s="66">
        <v>1.0</v>
      </c>
      <c r="S12" s="66">
        <v>17.0</v>
      </c>
      <c r="T12" s="66">
        <v>5.0</v>
      </c>
      <c r="U12" s="66">
        <v>20.0</v>
      </c>
      <c r="V12" s="66">
        <v>18.0</v>
      </c>
      <c r="W12" s="66" t="s">
        <v>53</v>
      </c>
      <c r="X12" s="66"/>
      <c r="AG12" s="4"/>
      <c r="AH12" s="4"/>
      <c r="AI12" s="4"/>
      <c r="AJ12" s="4"/>
      <c r="AK12" s="4"/>
      <c r="AL12" s="4"/>
      <c r="AM12" s="4"/>
      <c r="AN12" s="4"/>
      <c r="AO12" s="4"/>
    </row>
    <row r="13">
      <c r="A13" s="47">
        <v>15.0</v>
      </c>
      <c r="B13" s="4"/>
      <c r="C13" s="71" t="s">
        <v>144</v>
      </c>
      <c r="D13" s="71" t="s">
        <v>140</v>
      </c>
      <c r="E13" s="71" t="s">
        <v>141</v>
      </c>
      <c r="F13" s="71" t="s">
        <v>142</v>
      </c>
      <c r="G13" s="71" t="s">
        <v>143</v>
      </c>
      <c r="H13" s="71" t="s">
        <v>137</v>
      </c>
      <c r="I13" s="4"/>
      <c r="J13" s="66">
        <v>18.0</v>
      </c>
      <c r="K13" s="66">
        <v>15.0</v>
      </c>
      <c r="L13" s="66" t="s">
        <v>137</v>
      </c>
      <c r="M13" s="4"/>
      <c r="N13" s="66">
        <v>8.0</v>
      </c>
      <c r="O13" s="66">
        <v>16.0</v>
      </c>
      <c r="P13" s="66">
        <v>2.0</v>
      </c>
      <c r="Q13" s="66">
        <v>13.0</v>
      </c>
      <c r="R13" s="66">
        <v>1.0</v>
      </c>
      <c r="S13" s="66">
        <v>17.0</v>
      </c>
      <c r="T13" s="66">
        <v>5.0</v>
      </c>
      <c r="U13" s="66">
        <v>20.0</v>
      </c>
      <c r="V13" s="66">
        <v>18.0</v>
      </c>
      <c r="W13" s="66">
        <v>15.0</v>
      </c>
      <c r="X13" s="66"/>
      <c r="AG13" s="4"/>
      <c r="AH13" s="4"/>
      <c r="AI13" s="4"/>
      <c r="AJ13" s="4"/>
      <c r="AK13" s="4"/>
      <c r="AL13" s="4"/>
      <c r="AM13" s="4"/>
      <c r="AN13" s="4"/>
      <c r="AO13" s="4"/>
    </row>
    <row r="14">
      <c r="A14" s="47">
        <v>4.0</v>
      </c>
      <c r="B14" s="4"/>
      <c r="C14" s="71" t="s">
        <v>144</v>
      </c>
      <c r="D14" s="71" t="s">
        <v>140</v>
      </c>
      <c r="E14" s="71" t="s">
        <v>145</v>
      </c>
      <c r="F14" s="71" t="s">
        <v>142</v>
      </c>
      <c r="G14" s="71" t="s">
        <v>143</v>
      </c>
      <c r="H14" s="71" t="s">
        <v>137</v>
      </c>
      <c r="I14" s="4"/>
      <c r="J14" s="66">
        <v>4.0</v>
      </c>
      <c r="K14" s="66">
        <v>15.0</v>
      </c>
      <c r="L14" s="66" t="s">
        <v>137</v>
      </c>
      <c r="M14" s="4"/>
      <c r="N14" s="66">
        <v>8.0</v>
      </c>
      <c r="O14" s="66">
        <v>4.0</v>
      </c>
      <c r="P14" s="66">
        <v>2.0</v>
      </c>
      <c r="Q14" s="66">
        <v>13.0</v>
      </c>
      <c r="R14" s="66">
        <v>1.0</v>
      </c>
      <c r="S14" s="66">
        <v>17.0</v>
      </c>
      <c r="T14" s="66">
        <v>5.0</v>
      </c>
      <c r="U14" s="66">
        <v>20.0</v>
      </c>
      <c r="V14" s="66">
        <v>18.0</v>
      </c>
      <c r="W14" s="66">
        <v>15.0</v>
      </c>
      <c r="X14" s="66" t="s">
        <v>137</v>
      </c>
      <c r="AG14" s="4"/>
      <c r="AH14" s="4"/>
      <c r="AI14" s="4"/>
      <c r="AJ14" s="4"/>
      <c r="AK14" s="4"/>
      <c r="AL14" s="4"/>
      <c r="AM14" s="4"/>
      <c r="AN14" s="4"/>
      <c r="AO14" s="4"/>
    </row>
    <row r="15">
      <c r="A15" s="47">
        <v>14.0</v>
      </c>
      <c r="B15" s="4"/>
      <c r="C15" s="71" t="s">
        <v>144</v>
      </c>
      <c r="D15" s="71" t="s">
        <v>140</v>
      </c>
      <c r="E15" s="71" t="s">
        <v>145</v>
      </c>
      <c r="F15" s="71" t="s">
        <v>146</v>
      </c>
      <c r="G15" s="71" t="s">
        <v>143</v>
      </c>
      <c r="H15" s="71" t="s">
        <v>137</v>
      </c>
      <c r="I15" s="4"/>
      <c r="J15" s="66">
        <v>4.0</v>
      </c>
      <c r="K15" s="66">
        <v>14.0</v>
      </c>
      <c r="L15" s="66" t="s">
        <v>137</v>
      </c>
      <c r="M15" s="4"/>
      <c r="N15" s="66">
        <v>8.0</v>
      </c>
      <c r="O15" s="66">
        <v>4.0</v>
      </c>
      <c r="P15" s="66">
        <v>14.0</v>
      </c>
      <c r="Q15" s="66">
        <v>13.0</v>
      </c>
      <c r="R15" s="66">
        <v>1.0</v>
      </c>
      <c r="S15" s="66">
        <v>17.0</v>
      </c>
      <c r="T15" s="66">
        <v>5.0</v>
      </c>
      <c r="U15" s="66">
        <v>20.0</v>
      </c>
      <c r="V15" s="66">
        <v>18.0</v>
      </c>
      <c r="W15" s="66">
        <v>15.0</v>
      </c>
      <c r="X15" s="66" t="s">
        <v>137</v>
      </c>
      <c r="AG15" s="4"/>
      <c r="AH15" s="4"/>
      <c r="AI15" s="4"/>
      <c r="AJ15" s="4"/>
      <c r="AK15" s="4"/>
      <c r="AL15" s="4"/>
      <c r="AM15" s="4"/>
      <c r="AN15" s="4"/>
      <c r="AO15" s="4"/>
    </row>
    <row r="16">
      <c r="A16" s="47">
        <v>9.0</v>
      </c>
      <c r="B16" s="4"/>
      <c r="C16" s="71" t="s">
        <v>144</v>
      </c>
      <c r="D16" s="71" t="s">
        <v>147</v>
      </c>
      <c r="E16" s="71" t="s">
        <v>145</v>
      </c>
      <c r="F16" s="71" t="s">
        <v>146</v>
      </c>
      <c r="G16" s="71" t="s">
        <v>143</v>
      </c>
      <c r="H16" s="71" t="s">
        <v>137</v>
      </c>
      <c r="I16" s="4"/>
      <c r="J16" s="66">
        <v>9.0</v>
      </c>
      <c r="K16" s="66">
        <v>14.0</v>
      </c>
      <c r="L16" s="66" t="s">
        <v>137</v>
      </c>
      <c r="M16" s="4"/>
      <c r="N16" s="66">
        <v>8.0</v>
      </c>
      <c r="O16" s="66">
        <v>4.0</v>
      </c>
      <c r="P16" s="66">
        <v>14.0</v>
      </c>
      <c r="Q16" s="66">
        <v>9.0</v>
      </c>
      <c r="R16" s="66">
        <v>1.0</v>
      </c>
      <c r="S16" s="66">
        <v>17.0</v>
      </c>
      <c r="T16" s="66">
        <v>5.0</v>
      </c>
      <c r="U16" s="66">
        <v>20.0</v>
      </c>
      <c r="V16" s="66">
        <v>18.0</v>
      </c>
      <c r="W16" s="66">
        <v>15.0</v>
      </c>
      <c r="X16" s="66" t="s">
        <v>137</v>
      </c>
      <c r="AG16" s="4"/>
      <c r="AH16" s="4"/>
      <c r="AI16" s="4"/>
      <c r="AJ16" s="4"/>
      <c r="AK16" s="4"/>
      <c r="AL16" s="4"/>
      <c r="AM16" s="4"/>
      <c r="AN16" s="4"/>
      <c r="AO16" s="4"/>
    </row>
    <row r="17">
      <c r="A17" s="47">
        <v>8.0</v>
      </c>
      <c r="B17" s="4"/>
      <c r="C17" s="71" t="s">
        <v>144</v>
      </c>
      <c r="D17" s="71" t="s">
        <v>147</v>
      </c>
      <c r="E17" s="71" t="s">
        <v>145</v>
      </c>
      <c r="F17" s="71" t="s">
        <v>146</v>
      </c>
      <c r="G17" s="71" t="s">
        <v>134</v>
      </c>
      <c r="H17" s="71" t="s">
        <v>137</v>
      </c>
      <c r="I17" s="4"/>
      <c r="J17" s="66">
        <v>9.0</v>
      </c>
      <c r="K17" s="66">
        <v>8.0</v>
      </c>
      <c r="L17" s="66" t="s">
        <v>137</v>
      </c>
      <c r="M17" s="4"/>
      <c r="N17" s="66">
        <v>8.0</v>
      </c>
      <c r="O17" s="66">
        <v>4.0</v>
      </c>
      <c r="P17" s="66">
        <v>14.0</v>
      </c>
      <c r="Q17" s="66">
        <v>9.0</v>
      </c>
      <c r="R17" s="66">
        <v>1.0</v>
      </c>
      <c r="S17" s="66">
        <v>17.0</v>
      </c>
      <c r="T17" s="66">
        <v>5.0</v>
      </c>
      <c r="U17" s="66">
        <v>20.0</v>
      </c>
      <c r="V17" s="66">
        <v>18.0</v>
      </c>
      <c r="W17" s="66">
        <v>15.0</v>
      </c>
      <c r="X17" s="66"/>
      <c r="AG17" s="4"/>
      <c r="AH17" s="4"/>
      <c r="AI17" s="4"/>
      <c r="AJ17" s="4"/>
      <c r="AK17" s="4"/>
      <c r="AL17" s="4"/>
      <c r="AM17" s="4"/>
      <c r="AN17" s="4"/>
      <c r="AO17" s="4"/>
    </row>
    <row r="18">
      <c r="A18" s="47">
        <v>10.0</v>
      </c>
      <c r="B18" s="4"/>
      <c r="C18" s="71" t="s">
        <v>148</v>
      </c>
      <c r="D18" s="71" t="s">
        <v>147</v>
      </c>
      <c r="E18" s="71" t="s">
        <v>145</v>
      </c>
      <c r="F18" s="71" t="s">
        <v>146</v>
      </c>
      <c r="G18" s="71" t="s">
        <v>134</v>
      </c>
      <c r="H18" s="71" t="s">
        <v>137</v>
      </c>
      <c r="I18" s="4"/>
      <c r="J18" s="66">
        <v>10.0</v>
      </c>
      <c r="K18" s="66">
        <v>8.0</v>
      </c>
      <c r="L18" s="66" t="s">
        <v>137</v>
      </c>
      <c r="M18" s="4"/>
      <c r="N18" s="66">
        <v>8.0</v>
      </c>
      <c r="O18" s="66">
        <v>4.0</v>
      </c>
      <c r="P18" s="66">
        <v>14.0</v>
      </c>
      <c r="Q18" s="66">
        <v>9.0</v>
      </c>
      <c r="R18" s="66">
        <v>10.0</v>
      </c>
      <c r="S18" s="66">
        <v>17.0</v>
      </c>
      <c r="T18" s="66">
        <v>5.0</v>
      </c>
      <c r="U18" s="66">
        <v>20.0</v>
      </c>
      <c r="V18" s="66">
        <v>18.0</v>
      </c>
      <c r="W18" s="66">
        <v>15.0</v>
      </c>
      <c r="X18" s="66" t="s">
        <v>137</v>
      </c>
      <c r="AG18" s="4"/>
      <c r="AH18" s="4"/>
      <c r="AI18" s="4"/>
      <c r="AJ18" s="4"/>
      <c r="AK18" s="4"/>
      <c r="AL18" s="4"/>
      <c r="AM18" s="4"/>
      <c r="AN18" s="4"/>
      <c r="AO18" s="4"/>
    </row>
    <row r="19">
      <c r="A19" s="47">
        <v>4.0</v>
      </c>
      <c r="B19" s="4"/>
      <c r="C19" s="71" t="s">
        <v>148</v>
      </c>
      <c r="D19" s="71" t="s">
        <v>147</v>
      </c>
      <c r="E19" s="71" t="s">
        <v>145</v>
      </c>
      <c r="F19" s="71" t="s">
        <v>146</v>
      </c>
      <c r="G19" s="71" t="s">
        <v>134</v>
      </c>
      <c r="H19" s="71"/>
      <c r="I19" s="4"/>
      <c r="J19" s="66">
        <v>10.0</v>
      </c>
      <c r="K19" s="66">
        <v>4.0</v>
      </c>
      <c r="L19" s="66" t="s">
        <v>137</v>
      </c>
      <c r="M19" s="4"/>
      <c r="N19" s="66">
        <v>8.0</v>
      </c>
      <c r="O19" s="66">
        <v>4.0</v>
      </c>
      <c r="P19" s="66">
        <v>14.0</v>
      </c>
      <c r="Q19" s="66">
        <v>9.0</v>
      </c>
      <c r="R19" s="66">
        <v>10.0</v>
      </c>
      <c r="S19" s="66">
        <v>17.0</v>
      </c>
      <c r="T19" s="66">
        <v>5.0</v>
      </c>
      <c r="U19" s="66">
        <v>20.0</v>
      </c>
      <c r="V19" s="66">
        <v>18.0</v>
      </c>
      <c r="W19" s="66">
        <v>15.0</v>
      </c>
      <c r="X19" s="66"/>
      <c r="AG19" s="4"/>
      <c r="AH19" s="4"/>
      <c r="AI19" s="4"/>
      <c r="AJ19" s="4"/>
      <c r="AK19" s="4"/>
      <c r="AL19" s="4"/>
      <c r="AM19" s="4"/>
      <c r="AN19" s="4"/>
      <c r="AO19" s="4"/>
    </row>
    <row r="20">
      <c r="A20" s="47">
        <v>7.0</v>
      </c>
      <c r="B20" s="4"/>
      <c r="C20" s="71" t="s">
        <v>148</v>
      </c>
      <c r="D20" s="71" t="s">
        <v>147</v>
      </c>
      <c r="E20" s="71" t="s">
        <v>145</v>
      </c>
      <c r="F20" s="71" t="s">
        <v>149</v>
      </c>
      <c r="G20" s="71" t="s">
        <v>134</v>
      </c>
      <c r="H20" s="71" t="s">
        <v>137</v>
      </c>
      <c r="I20" s="4"/>
      <c r="J20" s="66">
        <v>7.0</v>
      </c>
      <c r="K20" s="66">
        <v>4.0</v>
      </c>
      <c r="L20" s="66" t="s">
        <v>137</v>
      </c>
      <c r="M20" s="4"/>
      <c r="N20" s="66">
        <v>8.0</v>
      </c>
      <c r="O20" s="66">
        <v>4.0</v>
      </c>
      <c r="P20" s="66">
        <v>14.0</v>
      </c>
      <c r="Q20" s="66">
        <v>9.0</v>
      </c>
      <c r="R20" s="66">
        <v>10.0</v>
      </c>
      <c r="S20" s="66">
        <v>17.0</v>
      </c>
      <c r="T20" s="66">
        <v>7.0</v>
      </c>
      <c r="U20" s="66">
        <v>20.0</v>
      </c>
      <c r="V20" s="66">
        <v>18.0</v>
      </c>
      <c r="W20" s="66">
        <v>15.0</v>
      </c>
      <c r="X20" s="66" t="s">
        <v>137</v>
      </c>
      <c r="AG20" s="4"/>
      <c r="AH20" s="4"/>
      <c r="AI20" s="4"/>
      <c r="AJ20" s="4"/>
      <c r="AK20" s="4"/>
      <c r="AL20" s="4"/>
      <c r="AM20" s="4"/>
      <c r="AN20" s="4"/>
      <c r="AO20" s="4"/>
    </row>
    <row r="21">
      <c r="A21" s="47">
        <v>3.0</v>
      </c>
      <c r="B21" s="4"/>
      <c r="C21" s="71" t="s">
        <v>148</v>
      </c>
      <c r="D21" s="71" t="s">
        <v>150</v>
      </c>
      <c r="E21" s="71" t="s">
        <v>145</v>
      </c>
      <c r="F21" s="71" t="s">
        <v>149</v>
      </c>
      <c r="G21" s="71" t="s">
        <v>134</v>
      </c>
      <c r="H21" s="71" t="s">
        <v>137</v>
      </c>
      <c r="I21" s="4"/>
      <c r="J21" s="66">
        <v>7.0</v>
      </c>
      <c r="K21" s="66">
        <v>3.0</v>
      </c>
      <c r="L21" s="66" t="s">
        <v>137</v>
      </c>
      <c r="M21" s="4"/>
      <c r="N21" s="66">
        <v>8.0</v>
      </c>
      <c r="O21" s="66">
        <v>4.0</v>
      </c>
      <c r="P21" s="66">
        <v>14.0</v>
      </c>
      <c r="Q21" s="66">
        <v>9.0</v>
      </c>
      <c r="R21" s="66">
        <v>10.0</v>
      </c>
      <c r="S21" s="66">
        <v>17.0</v>
      </c>
      <c r="T21" s="66">
        <v>7.0</v>
      </c>
      <c r="U21" s="66">
        <v>3.0</v>
      </c>
      <c r="V21" s="66">
        <v>18.0</v>
      </c>
      <c r="W21" s="66">
        <v>15.0</v>
      </c>
      <c r="X21" s="66" t="s">
        <v>137</v>
      </c>
      <c r="AG21" s="4"/>
      <c r="AH21" s="4"/>
      <c r="AI21" s="4"/>
      <c r="AJ21" s="4"/>
      <c r="AK21" s="4"/>
      <c r="AL21" s="4"/>
      <c r="AM21" s="4"/>
      <c r="AN21" s="4"/>
      <c r="AO21" s="4"/>
    </row>
    <row r="22">
      <c r="A22" s="47">
        <v>2.0</v>
      </c>
      <c r="B22" s="4"/>
      <c r="C22" s="71" t="s">
        <v>148</v>
      </c>
      <c r="D22" s="71" t="s">
        <v>150</v>
      </c>
      <c r="E22" s="71" t="s">
        <v>145</v>
      </c>
      <c r="F22" s="71" t="s">
        <v>149</v>
      </c>
      <c r="G22" s="71" t="s">
        <v>136</v>
      </c>
      <c r="H22" s="71" t="s">
        <v>137</v>
      </c>
      <c r="I22" s="4"/>
      <c r="J22" s="66">
        <v>2.0</v>
      </c>
      <c r="K22" s="66">
        <v>3.0</v>
      </c>
      <c r="L22" s="66" t="s">
        <v>137</v>
      </c>
      <c r="M22" s="4"/>
      <c r="N22" s="66">
        <v>8.0</v>
      </c>
      <c r="O22" s="66">
        <v>4.0</v>
      </c>
      <c r="P22" s="66">
        <v>14.0</v>
      </c>
      <c r="Q22" s="66">
        <v>9.0</v>
      </c>
      <c r="R22" s="66">
        <v>10.0</v>
      </c>
      <c r="S22" s="66">
        <v>2.0</v>
      </c>
      <c r="T22" s="66">
        <v>7.0</v>
      </c>
      <c r="U22" s="66">
        <v>3.0</v>
      </c>
      <c r="V22" s="66">
        <v>18.0</v>
      </c>
      <c r="W22" s="66">
        <v>15.0</v>
      </c>
      <c r="X22" s="66" t="s">
        <v>137</v>
      </c>
      <c r="AG22" s="4"/>
      <c r="AH22" s="4"/>
      <c r="AI22" s="4"/>
      <c r="AJ22" s="4"/>
      <c r="AK22" s="4"/>
      <c r="AL22" s="4"/>
      <c r="AM22" s="4"/>
      <c r="AN22" s="4"/>
      <c r="AO22" s="4"/>
    </row>
    <row r="23">
      <c r="A23" s="47">
        <v>5.0</v>
      </c>
      <c r="B23" s="4"/>
      <c r="C23" s="71" t="s">
        <v>141</v>
      </c>
      <c r="D23" s="71" t="s">
        <v>150</v>
      </c>
      <c r="E23" s="71" t="s">
        <v>145</v>
      </c>
      <c r="F23" s="71" t="s">
        <v>149</v>
      </c>
      <c r="G23" s="71" t="s">
        <v>136</v>
      </c>
      <c r="H23" s="71" t="s">
        <v>137</v>
      </c>
      <c r="I23" s="4"/>
      <c r="J23" s="66">
        <v>2.0</v>
      </c>
      <c r="K23" s="66">
        <v>5.0</v>
      </c>
      <c r="L23" s="66" t="s">
        <v>137</v>
      </c>
      <c r="M23" s="4"/>
      <c r="N23" s="66">
        <v>8.0</v>
      </c>
      <c r="O23" s="66">
        <v>4.0</v>
      </c>
      <c r="P23" s="66">
        <v>14.0</v>
      </c>
      <c r="Q23" s="66">
        <v>9.0</v>
      </c>
      <c r="R23" s="66">
        <v>10.0</v>
      </c>
      <c r="S23" s="66">
        <v>2.0</v>
      </c>
      <c r="T23" s="66">
        <v>7.0</v>
      </c>
      <c r="U23" s="66">
        <v>3.0</v>
      </c>
      <c r="V23" s="66">
        <v>5.0</v>
      </c>
      <c r="W23" s="66">
        <v>15.0</v>
      </c>
      <c r="X23" s="66" t="s">
        <v>137</v>
      </c>
      <c r="AG23" s="4"/>
      <c r="AH23" s="4"/>
      <c r="AI23" s="4"/>
      <c r="AJ23" s="4"/>
      <c r="AK23" s="4"/>
      <c r="AL23" s="4"/>
      <c r="AM23" s="4"/>
      <c r="AN23" s="4"/>
      <c r="AO23" s="4"/>
    </row>
    <row r="24">
      <c r="A24" s="47">
        <v>18.0</v>
      </c>
      <c r="B24" s="4"/>
      <c r="C24" s="71" t="s">
        <v>141</v>
      </c>
      <c r="D24" s="71" t="s">
        <v>150</v>
      </c>
      <c r="E24" s="71" t="s">
        <v>143</v>
      </c>
      <c r="F24" s="71" t="s">
        <v>149</v>
      </c>
      <c r="G24" s="71" t="s">
        <v>136</v>
      </c>
      <c r="H24" s="71" t="s">
        <v>137</v>
      </c>
      <c r="I24" s="4"/>
      <c r="J24" s="66">
        <v>18.0</v>
      </c>
      <c r="K24" s="66">
        <v>5.0</v>
      </c>
      <c r="L24" s="66" t="s">
        <v>137</v>
      </c>
      <c r="M24" s="4"/>
      <c r="N24" s="66">
        <v>8.0</v>
      </c>
      <c r="O24" s="66">
        <v>4.0</v>
      </c>
      <c r="P24" s="66">
        <v>14.0</v>
      </c>
      <c r="Q24" s="66">
        <v>9.0</v>
      </c>
      <c r="R24" s="66">
        <v>10.0</v>
      </c>
      <c r="S24" s="66">
        <v>2.0</v>
      </c>
      <c r="T24" s="66">
        <v>7.0</v>
      </c>
      <c r="U24" s="66">
        <v>3.0</v>
      </c>
      <c r="V24" s="66">
        <v>5.0</v>
      </c>
      <c r="W24" s="66">
        <v>18.0</v>
      </c>
      <c r="X24" s="66" t="s">
        <v>137</v>
      </c>
      <c r="AG24" s="4"/>
      <c r="AH24" s="4"/>
      <c r="AI24" s="4"/>
      <c r="AJ24" s="4"/>
      <c r="AK24" s="4"/>
      <c r="AL24" s="4"/>
      <c r="AM24" s="4"/>
      <c r="AN24" s="4"/>
      <c r="AO24" s="4"/>
    </row>
    <row r="25">
      <c r="A25" s="47">
        <v>11.0</v>
      </c>
      <c r="B25" s="4"/>
      <c r="C25" s="71" t="s">
        <v>141</v>
      </c>
      <c r="D25" s="71" t="s">
        <v>150</v>
      </c>
      <c r="E25" s="71" t="s">
        <v>143</v>
      </c>
      <c r="F25" s="71" t="s">
        <v>151</v>
      </c>
      <c r="G25" s="71" t="s">
        <v>136</v>
      </c>
      <c r="H25" s="71" t="s">
        <v>137</v>
      </c>
      <c r="I25" s="4"/>
      <c r="J25" s="66">
        <v>18.0</v>
      </c>
      <c r="K25" s="66">
        <v>11.0</v>
      </c>
      <c r="L25" s="66" t="s">
        <v>137</v>
      </c>
      <c r="M25" s="4"/>
      <c r="N25" s="66">
        <v>8.0</v>
      </c>
      <c r="O25" s="66">
        <v>4.0</v>
      </c>
      <c r="P25" s="66">
        <v>11.0</v>
      </c>
      <c r="Q25" s="66">
        <v>9.0</v>
      </c>
      <c r="R25" s="66">
        <v>10.0</v>
      </c>
      <c r="S25" s="66">
        <v>2.0</v>
      </c>
      <c r="T25" s="66">
        <v>7.0</v>
      </c>
      <c r="U25" s="66">
        <v>3.0</v>
      </c>
      <c r="V25" s="66">
        <v>5.0</v>
      </c>
      <c r="W25" s="66">
        <v>18.0</v>
      </c>
      <c r="X25" s="66" t="s">
        <v>137</v>
      </c>
      <c r="AG25" s="4"/>
      <c r="AH25" s="4"/>
      <c r="AI25" s="4"/>
      <c r="AJ25" s="4"/>
      <c r="AK25" s="4"/>
      <c r="AL25" s="4"/>
      <c r="AM25" s="4"/>
      <c r="AN25" s="4"/>
      <c r="AO25" s="4"/>
    </row>
    <row r="26">
      <c r="A26" s="47">
        <v>1.0</v>
      </c>
      <c r="B26" s="4"/>
      <c r="C26" s="71" t="s">
        <v>141</v>
      </c>
      <c r="D26" s="71" t="s">
        <v>139</v>
      </c>
      <c r="E26" s="71" t="s">
        <v>143</v>
      </c>
      <c r="F26" s="71" t="s">
        <v>151</v>
      </c>
      <c r="G26" s="71" t="s">
        <v>136</v>
      </c>
      <c r="H26" s="71" t="s">
        <v>137</v>
      </c>
      <c r="I26" s="4"/>
      <c r="J26" s="66">
        <v>1.0</v>
      </c>
      <c r="K26" s="66">
        <v>11.0</v>
      </c>
      <c r="L26" s="66" t="s">
        <v>137</v>
      </c>
      <c r="M26" s="4"/>
      <c r="N26" s="66">
        <v>8.0</v>
      </c>
      <c r="O26" s="66">
        <v>4.0</v>
      </c>
      <c r="P26" s="66">
        <v>11.0</v>
      </c>
      <c r="Q26" s="66">
        <v>1.0</v>
      </c>
      <c r="R26" s="66">
        <v>10.0</v>
      </c>
      <c r="S26" s="66">
        <v>2.0</v>
      </c>
      <c r="T26" s="66">
        <v>7.0</v>
      </c>
      <c r="U26" s="66">
        <v>3.0</v>
      </c>
      <c r="V26" s="66">
        <v>5.0</v>
      </c>
      <c r="W26" s="66">
        <v>18.0</v>
      </c>
      <c r="X26" s="66" t="s">
        <v>137</v>
      </c>
      <c r="AG26" s="4"/>
      <c r="AH26" s="4"/>
      <c r="AI26" s="4"/>
      <c r="AJ26" s="4"/>
      <c r="AK26" s="4"/>
      <c r="AL26" s="4"/>
      <c r="AM26" s="4"/>
      <c r="AN26" s="4"/>
      <c r="AO26" s="4"/>
    </row>
    <row r="27">
      <c r="A27" s="47">
        <v>7.0</v>
      </c>
      <c r="B27" s="4"/>
      <c r="C27" s="71" t="s">
        <v>141</v>
      </c>
      <c r="D27" s="71" t="s">
        <v>139</v>
      </c>
      <c r="E27" s="71" t="s">
        <v>143</v>
      </c>
      <c r="F27" s="71" t="s">
        <v>151</v>
      </c>
      <c r="G27" s="71" t="s">
        <v>149</v>
      </c>
      <c r="H27" s="71" t="s">
        <v>137</v>
      </c>
      <c r="I27" s="4"/>
      <c r="J27" s="66">
        <v>1.0</v>
      </c>
      <c r="K27" s="66">
        <v>7.0</v>
      </c>
      <c r="L27" s="66" t="s">
        <v>137</v>
      </c>
      <c r="M27" s="4"/>
      <c r="N27" s="66">
        <v>8.0</v>
      </c>
      <c r="O27" s="66">
        <v>4.0</v>
      </c>
      <c r="P27" s="66">
        <v>11.0</v>
      </c>
      <c r="Q27" s="66">
        <v>1.0</v>
      </c>
      <c r="R27" s="66">
        <v>10.0</v>
      </c>
      <c r="S27" s="66">
        <v>2.0</v>
      </c>
      <c r="T27" s="66">
        <v>7.0</v>
      </c>
      <c r="U27" s="66">
        <v>3.0</v>
      </c>
      <c r="V27" s="66">
        <v>5.0</v>
      </c>
      <c r="W27" s="66">
        <v>18.0</v>
      </c>
      <c r="X27" s="66"/>
      <c r="AG27" s="4"/>
      <c r="AH27" s="4"/>
      <c r="AI27" s="4"/>
      <c r="AJ27" s="4"/>
      <c r="AK27" s="4"/>
      <c r="AL27" s="4"/>
      <c r="AM27" s="4"/>
      <c r="AN27" s="4"/>
      <c r="AO27" s="4"/>
    </row>
    <row r="28">
      <c r="A28" s="47">
        <v>5.0</v>
      </c>
      <c r="B28" s="4"/>
      <c r="C28" s="71" t="s">
        <v>141</v>
      </c>
      <c r="D28" s="71" t="s">
        <v>139</v>
      </c>
      <c r="E28" s="71" t="s">
        <v>143</v>
      </c>
      <c r="F28" s="71" t="s">
        <v>151</v>
      </c>
      <c r="G28" s="71" t="s">
        <v>149</v>
      </c>
      <c r="H28" s="71"/>
      <c r="I28" s="4"/>
      <c r="J28" s="66">
        <v>5.0</v>
      </c>
      <c r="K28" s="66">
        <v>7.0</v>
      </c>
      <c r="L28" s="66" t="s">
        <v>137</v>
      </c>
      <c r="M28" s="4"/>
      <c r="N28" s="66">
        <v>8.0</v>
      </c>
      <c r="O28" s="66">
        <v>4.0</v>
      </c>
      <c r="P28" s="66">
        <v>11.0</v>
      </c>
      <c r="Q28" s="66">
        <v>1.0</v>
      </c>
      <c r="R28" s="66">
        <v>10.0</v>
      </c>
      <c r="S28" s="66">
        <v>2.0</v>
      </c>
      <c r="T28" s="66">
        <v>7.0</v>
      </c>
      <c r="U28" s="66">
        <v>3.0</v>
      </c>
      <c r="V28" s="66">
        <v>5.0</v>
      </c>
      <c r="W28" s="66">
        <v>18.0</v>
      </c>
      <c r="X28" s="66"/>
      <c r="AG28" s="4"/>
      <c r="AH28" s="4"/>
      <c r="AI28" s="4"/>
      <c r="AJ28" s="4"/>
      <c r="AK28" s="4"/>
      <c r="AL28" s="4"/>
      <c r="AM28" s="4"/>
      <c r="AN28" s="4"/>
      <c r="AO28" s="4"/>
    </row>
    <row r="29">
      <c r="A29" s="47">
        <v>9.0</v>
      </c>
      <c r="B29" s="4"/>
      <c r="C29" s="71" t="s">
        <v>141</v>
      </c>
      <c r="D29" s="71" t="s">
        <v>139</v>
      </c>
      <c r="E29" s="71" t="s">
        <v>147</v>
      </c>
      <c r="F29" s="71" t="s">
        <v>151</v>
      </c>
      <c r="G29" s="71" t="s">
        <v>149</v>
      </c>
      <c r="H29" s="71" t="s">
        <v>137</v>
      </c>
      <c r="I29" s="4"/>
      <c r="J29" s="66">
        <v>5.0</v>
      </c>
      <c r="K29" s="66">
        <v>9.0</v>
      </c>
      <c r="L29" s="66" t="s">
        <v>137</v>
      </c>
      <c r="M29" s="4"/>
      <c r="N29" s="66">
        <v>9.0</v>
      </c>
      <c r="O29" s="66">
        <v>4.0</v>
      </c>
      <c r="P29" s="66">
        <v>11.0</v>
      </c>
      <c r="Q29" s="66">
        <v>1.0</v>
      </c>
      <c r="R29" s="66">
        <v>10.0</v>
      </c>
      <c r="S29" s="66">
        <v>2.0</v>
      </c>
      <c r="T29" s="66">
        <v>7.0</v>
      </c>
      <c r="U29" s="66">
        <v>3.0</v>
      </c>
      <c r="V29" s="66">
        <v>5.0</v>
      </c>
      <c r="W29" s="66">
        <v>18.0</v>
      </c>
      <c r="X29" s="66" t="s">
        <v>137</v>
      </c>
      <c r="AG29" s="4"/>
      <c r="AH29" s="4"/>
      <c r="AI29" s="4"/>
      <c r="AJ29" s="4"/>
      <c r="AK29" s="4"/>
      <c r="AL29" s="4"/>
      <c r="AM29" s="4"/>
      <c r="AN29" s="4"/>
      <c r="AO29" s="4"/>
    </row>
    <row r="30">
      <c r="A30" s="47">
        <v>13.0</v>
      </c>
      <c r="B30" s="4"/>
      <c r="C30" s="71" t="s">
        <v>141</v>
      </c>
      <c r="D30" s="71" t="s">
        <v>139</v>
      </c>
      <c r="E30" s="71" t="s">
        <v>147</v>
      </c>
      <c r="F30" s="71" t="s">
        <v>138</v>
      </c>
      <c r="G30" s="71" t="s">
        <v>149</v>
      </c>
      <c r="H30" s="71" t="s">
        <v>137</v>
      </c>
      <c r="I30" s="4"/>
      <c r="J30" s="66">
        <v>13.0</v>
      </c>
      <c r="K30" s="66">
        <v>9.0</v>
      </c>
      <c r="L30" s="66" t="s">
        <v>137</v>
      </c>
      <c r="M30" s="4"/>
      <c r="N30" s="66">
        <v>9.0</v>
      </c>
      <c r="O30" s="66">
        <v>4.0</v>
      </c>
      <c r="P30" s="66">
        <v>11.0</v>
      </c>
      <c r="Q30" s="66">
        <v>1.0</v>
      </c>
      <c r="R30" s="66">
        <v>13.0</v>
      </c>
      <c r="S30" s="66">
        <v>2.0</v>
      </c>
      <c r="T30" s="66">
        <v>7.0</v>
      </c>
      <c r="U30" s="66">
        <v>3.0</v>
      </c>
      <c r="V30" s="66">
        <v>5.0</v>
      </c>
      <c r="W30" s="66">
        <v>18.0</v>
      </c>
      <c r="X30" s="66" t="s">
        <v>137</v>
      </c>
      <c r="AG30" s="4"/>
      <c r="AH30" s="4"/>
      <c r="AI30" s="4"/>
      <c r="AJ30" s="4"/>
      <c r="AK30" s="4"/>
      <c r="AL30" s="4"/>
      <c r="AM30" s="4"/>
      <c r="AN30" s="4"/>
      <c r="AO30" s="4"/>
    </row>
    <row r="31">
      <c r="A31" s="47">
        <v>2.0</v>
      </c>
      <c r="B31" s="4"/>
      <c r="C31" s="71" t="s">
        <v>141</v>
      </c>
      <c r="D31" s="71" t="s">
        <v>136</v>
      </c>
      <c r="E31" s="71" t="s">
        <v>147</v>
      </c>
      <c r="F31" s="71" t="s">
        <v>138</v>
      </c>
      <c r="G31" s="71" t="s">
        <v>149</v>
      </c>
      <c r="H31" s="71" t="s">
        <v>137</v>
      </c>
      <c r="I31" s="4"/>
      <c r="J31" s="66">
        <v>13.0</v>
      </c>
      <c r="K31" s="66">
        <v>2.0</v>
      </c>
      <c r="L31" s="66" t="s">
        <v>137</v>
      </c>
      <c r="M31" s="4"/>
      <c r="N31" s="66">
        <v>9.0</v>
      </c>
      <c r="O31" s="66">
        <v>4.0</v>
      </c>
      <c r="P31" s="66">
        <v>11.0</v>
      </c>
      <c r="Q31" s="66">
        <v>1.0</v>
      </c>
      <c r="R31" s="66">
        <v>13.0</v>
      </c>
      <c r="S31" s="66">
        <v>2.0</v>
      </c>
      <c r="T31" s="66">
        <v>7.0</v>
      </c>
      <c r="U31" s="66">
        <v>3.0</v>
      </c>
      <c r="V31" s="66">
        <v>5.0</v>
      </c>
      <c r="W31" s="66">
        <v>18.0</v>
      </c>
      <c r="X31" s="66"/>
      <c r="AG31" s="4"/>
      <c r="AH31" s="4"/>
      <c r="AI31" s="4"/>
      <c r="AJ31" s="4"/>
      <c r="AK31" s="4"/>
      <c r="AL31" s="4"/>
      <c r="AM31" s="4"/>
      <c r="AN31" s="4"/>
      <c r="AO31" s="4"/>
    </row>
    <row r="32">
      <c r="A32" s="47">
        <v>8.0</v>
      </c>
      <c r="B32" s="4"/>
      <c r="C32" s="71" t="s">
        <v>141</v>
      </c>
      <c r="D32" s="71" t="s">
        <v>136</v>
      </c>
      <c r="E32" s="71" t="s">
        <v>147</v>
      </c>
      <c r="F32" s="71" t="s">
        <v>138</v>
      </c>
      <c r="G32" s="71" t="s">
        <v>134</v>
      </c>
      <c r="H32" s="71" t="s">
        <v>137</v>
      </c>
      <c r="I32" s="4"/>
      <c r="J32" s="66">
        <v>8.0</v>
      </c>
      <c r="K32" s="66">
        <v>2.0</v>
      </c>
      <c r="L32" s="66" t="s">
        <v>137</v>
      </c>
      <c r="M32" s="4"/>
      <c r="N32" s="66">
        <v>9.0</v>
      </c>
      <c r="O32" s="66">
        <v>8.0</v>
      </c>
      <c r="P32" s="66">
        <v>11.0</v>
      </c>
      <c r="Q32" s="66">
        <v>1.0</v>
      </c>
      <c r="R32" s="66">
        <v>13.0</v>
      </c>
      <c r="S32" s="66">
        <v>2.0</v>
      </c>
      <c r="T32" s="66">
        <v>7.0</v>
      </c>
      <c r="U32" s="66">
        <v>3.0</v>
      </c>
      <c r="V32" s="66">
        <v>5.0</v>
      </c>
      <c r="W32" s="66">
        <v>18.0</v>
      </c>
      <c r="X32" s="66" t="s">
        <v>137</v>
      </c>
      <c r="AG32" s="4"/>
      <c r="AH32" s="4"/>
      <c r="AI32" s="4"/>
      <c r="AJ32" s="4"/>
      <c r="AK32" s="4"/>
      <c r="AL32" s="4"/>
      <c r="AM32" s="4"/>
      <c r="AN32" s="4"/>
      <c r="AO32" s="4"/>
    </row>
    <row r="33">
      <c r="A33" s="47">
        <v>18.0</v>
      </c>
      <c r="B33" s="4"/>
      <c r="C33" s="71" t="s">
        <v>143</v>
      </c>
      <c r="D33" s="71" t="s">
        <v>136</v>
      </c>
      <c r="E33" s="71" t="s">
        <v>147</v>
      </c>
      <c r="F33" s="71" t="s">
        <v>138</v>
      </c>
      <c r="G33" s="71" t="s">
        <v>134</v>
      </c>
      <c r="H33" s="71" t="s">
        <v>137</v>
      </c>
      <c r="I33" s="4"/>
      <c r="J33" s="66">
        <v>8.0</v>
      </c>
      <c r="K33" s="66">
        <v>18.0</v>
      </c>
      <c r="L33" s="66" t="s">
        <v>137</v>
      </c>
      <c r="M33" s="4"/>
      <c r="N33" s="66">
        <v>9.0</v>
      </c>
      <c r="O33" s="66">
        <v>8.0</v>
      </c>
      <c r="P33" s="66">
        <v>11.0</v>
      </c>
      <c r="Q33" s="66">
        <v>1.0</v>
      </c>
      <c r="R33" s="66">
        <v>13.0</v>
      </c>
      <c r="S33" s="66">
        <v>2.0</v>
      </c>
      <c r="T33" s="66">
        <v>7.0</v>
      </c>
      <c r="U33" s="66">
        <v>3.0</v>
      </c>
      <c r="V33" s="66">
        <v>5.0</v>
      </c>
      <c r="W33" s="66">
        <v>18.0</v>
      </c>
      <c r="X33" s="66"/>
      <c r="AG33" s="4"/>
      <c r="AH33" s="4"/>
      <c r="AI33" s="4"/>
      <c r="AJ33" s="4"/>
      <c r="AK33" s="4"/>
      <c r="AL33" s="4"/>
      <c r="AM33" s="4"/>
      <c r="AN33" s="4"/>
      <c r="AO33" s="4"/>
    </row>
    <row r="34">
      <c r="A34" s="47">
        <v>2.0</v>
      </c>
      <c r="B34" s="4"/>
      <c r="C34" s="71" t="s">
        <v>143</v>
      </c>
      <c r="D34" s="71" t="s">
        <v>136</v>
      </c>
      <c r="E34" s="71" t="s">
        <v>147</v>
      </c>
      <c r="F34" s="71" t="s">
        <v>138</v>
      </c>
      <c r="G34" s="71" t="s">
        <v>134</v>
      </c>
      <c r="H34" s="71"/>
      <c r="I34" s="4"/>
      <c r="J34" s="66">
        <v>2.0</v>
      </c>
      <c r="K34" s="66">
        <v>18.0</v>
      </c>
      <c r="L34" s="66" t="s">
        <v>137</v>
      </c>
      <c r="M34" s="4"/>
      <c r="N34" s="66">
        <v>9.0</v>
      </c>
      <c r="O34" s="66">
        <v>8.0</v>
      </c>
      <c r="P34" s="66">
        <v>11.0</v>
      </c>
      <c r="Q34" s="66">
        <v>1.0</v>
      </c>
      <c r="R34" s="66">
        <v>13.0</v>
      </c>
      <c r="S34" s="66">
        <v>2.0</v>
      </c>
      <c r="T34" s="66">
        <v>7.0</v>
      </c>
      <c r="U34" s="66">
        <v>3.0</v>
      </c>
      <c r="V34" s="66">
        <v>5.0</v>
      </c>
      <c r="W34" s="66">
        <v>18.0</v>
      </c>
      <c r="X34" s="66"/>
      <c r="AG34" s="4"/>
      <c r="AH34" s="4"/>
      <c r="AI34" s="4"/>
      <c r="AJ34" s="4"/>
      <c r="AK34" s="4"/>
      <c r="AL34" s="4"/>
      <c r="AM34" s="4"/>
      <c r="AN34" s="4"/>
      <c r="AO34" s="4"/>
    </row>
    <row r="35">
      <c r="A35" s="47">
        <v>4.0</v>
      </c>
      <c r="B35" s="4"/>
      <c r="C35" s="71" t="s">
        <v>143</v>
      </c>
      <c r="D35" s="71" t="s">
        <v>136</v>
      </c>
      <c r="E35" s="71" t="s">
        <v>145</v>
      </c>
      <c r="F35" s="71" t="s">
        <v>138</v>
      </c>
      <c r="G35" s="71" t="s">
        <v>134</v>
      </c>
      <c r="H35" s="71" t="s">
        <v>137</v>
      </c>
      <c r="I35" s="4"/>
      <c r="J35" s="66">
        <v>2.0</v>
      </c>
      <c r="K35" s="66">
        <v>4.0</v>
      </c>
      <c r="L35" s="66" t="s">
        <v>137</v>
      </c>
      <c r="M35" s="4"/>
      <c r="N35" s="66">
        <v>9.0</v>
      </c>
      <c r="O35" s="66">
        <v>8.0</v>
      </c>
      <c r="P35" s="66">
        <v>11.0</v>
      </c>
      <c r="Q35" s="66">
        <v>1.0</v>
      </c>
      <c r="R35" s="66">
        <v>13.0</v>
      </c>
      <c r="S35" s="66">
        <v>2.0</v>
      </c>
      <c r="T35" s="66">
        <v>7.0</v>
      </c>
      <c r="U35" s="66">
        <v>4.0</v>
      </c>
      <c r="V35" s="66">
        <v>5.0</v>
      </c>
      <c r="W35" s="66">
        <v>18.0</v>
      </c>
      <c r="X35" s="66" t="s">
        <v>137</v>
      </c>
      <c r="AG35" s="4"/>
      <c r="AH35" s="4"/>
      <c r="AI35" s="4"/>
      <c r="AJ35" s="4"/>
      <c r="AK35" s="4"/>
      <c r="AL35" s="4"/>
      <c r="AM35" s="4"/>
      <c r="AN35" s="4"/>
      <c r="AO35" s="4"/>
    </row>
    <row r="36">
      <c r="A36" s="47">
        <v>15.0</v>
      </c>
      <c r="B36" s="4"/>
      <c r="C36" s="71" t="s">
        <v>143</v>
      </c>
      <c r="D36" s="71" t="s">
        <v>136</v>
      </c>
      <c r="E36" s="71" t="s">
        <v>145</v>
      </c>
      <c r="F36" s="71" t="s">
        <v>144</v>
      </c>
      <c r="G36" s="71" t="s">
        <v>134</v>
      </c>
      <c r="H36" s="71" t="s">
        <v>137</v>
      </c>
      <c r="I36" s="4"/>
      <c r="J36" s="66">
        <v>15.0</v>
      </c>
      <c r="K36" s="66">
        <v>4.0</v>
      </c>
      <c r="L36" s="66" t="s">
        <v>137</v>
      </c>
      <c r="M36" s="4"/>
      <c r="N36" s="66">
        <v>9.0</v>
      </c>
      <c r="O36" s="66">
        <v>8.0</v>
      </c>
      <c r="P36" s="66">
        <v>15.0</v>
      </c>
      <c r="Q36" s="66">
        <v>1.0</v>
      </c>
      <c r="R36" s="66">
        <v>13.0</v>
      </c>
      <c r="S36" s="66">
        <v>2.0</v>
      </c>
      <c r="T36" s="66">
        <v>7.0</v>
      </c>
      <c r="U36" s="66">
        <v>4.0</v>
      </c>
      <c r="V36" s="66">
        <v>5.0</v>
      </c>
      <c r="W36" s="66">
        <v>18.0</v>
      </c>
      <c r="X36" s="66" t="s">
        <v>137</v>
      </c>
      <c r="AG36" s="4"/>
      <c r="AH36" s="4"/>
      <c r="AI36" s="4"/>
      <c r="AJ36" s="4"/>
      <c r="AK36" s="4"/>
      <c r="AL36" s="4"/>
      <c r="AM36" s="4"/>
      <c r="AN36" s="4"/>
      <c r="AO36" s="4"/>
    </row>
    <row r="37">
      <c r="A37" s="47">
        <v>6.0</v>
      </c>
      <c r="B37" s="4"/>
      <c r="C37" s="71" t="s">
        <v>143</v>
      </c>
      <c r="D37" s="71" t="s">
        <v>136</v>
      </c>
      <c r="E37" s="71" t="s">
        <v>145</v>
      </c>
      <c r="F37" s="71" t="s">
        <v>144</v>
      </c>
      <c r="G37" s="71" t="s">
        <v>152</v>
      </c>
      <c r="H37" s="71" t="s">
        <v>137</v>
      </c>
      <c r="I37" s="4"/>
      <c r="J37" s="66">
        <v>15.0</v>
      </c>
      <c r="K37" s="66">
        <v>6.0</v>
      </c>
      <c r="L37" s="66" t="s">
        <v>137</v>
      </c>
      <c r="M37" s="4"/>
      <c r="N37" s="66">
        <v>9.0</v>
      </c>
      <c r="O37" s="66">
        <v>8.0</v>
      </c>
      <c r="P37" s="66">
        <v>15.0</v>
      </c>
      <c r="Q37" s="66">
        <v>6.0</v>
      </c>
      <c r="R37" s="66">
        <v>13.0</v>
      </c>
      <c r="S37" s="66">
        <v>2.0</v>
      </c>
      <c r="T37" s="66">
        <v>7.0</v>
      </c>
      <c r="U37" s="66">
        <v>4.0</v>
      </c>
      <c r="V37" s="66">
        <v>5.0</v>
      </c>
      <c r="W37" s="66">
        <v>18.0</v>
      </c>
      <c r="X37" s="66" t="s">
        <v>137</v>
      </c>
      <c r="AG37" s="4"/>
      <c r="AH37" s="4"/>
      <c r="AI37" s="4"/>
      <c r="AJ37" s="4"/>
      <c r="AK37" s="4"/>
      <c r="AL37" s="4"/>
      <c r="AM37" s="4"/>
      <c r="AN37" s="4"/>
      <c r="AO37" s="4"/>
    </row>
    <row r="38">
      <c r="A38" s="47">
        <v>19.0</v>
      </c>
      <c r="B38" s="4"/>
      <c r="C38" s="71" t="s">
        <v>153</v>
      </c>
      <c r="D38" s="71" t="s">
        <v>136</v>
      </c>
      <c r="E38" s="71" t="s">
        <v>145</v>
      </c>
      <c r="F38" s="71" t="s">
        <v>144</v>
      </c>
      <c r="G38" s="71" t="s">
        <v>152</v>
      </c>
      <c r="H38" s="71" t="s">
        <v>137</v>
      </c>
      <c r="I38" s="4"/>
      <c r="J38" s="66">
        <v>19.0</v>
      </c>
      <c r="K38" s="66">
        <v>6.0</v>
      </c>
      <c r="L38" s="66" t="s">
        <v>137</v>
      </c>
      <c r="M38" s="4"/>
      <c r="N38" s="66">
        <v>9.0</v>
      </c>
      <c r="O38" s="66">
        <v>8.0</v>
      </c>
      <c r="P38" s="66">
        <v>15.0</v>
      </c>
      <c r="Q38" s="66">
        <v>6.0</v>
      </c>
      <c r="R38" s="66">
        <v>13.0</v>
      </c>
      <c r="S38" s="66">
        <v>2.0</v>
      </c>
      <c r="T38" s="66">
        <v>19.0</v>
      </c>
      <c r="U38" s="66">
        <v>4.0</v>
      </c>
      <c r="V38" s="66">
        <v>5.0</v>
      </c>
      <c r="W38" s="66">
        <v>18.0</v>
      </c>
      <c r="X38" s="66" t="s">
        <v>137</v>
      </c>
      <c r="AG38" s="4"/>
      <c r="AH38" s="4"/>
      <c r="AI38" s="4"/>
      <c r="AJ38" s="4"/>
      <c r="AK38" s="4"/>
      <c r="AL38" s="4"/>
      <c r="AM38" s="4"/>
      <c r="AN38" s="4"/>
      <c r="AO38" s="4"/>
    </row>
    <row r="39">
      <c r="A39" s="47">
        <v>9.0</v>
      </c>
      <c r="B39" s="4"/>
      <c r="C39" s="71" t="s">
        <v>153</v>
      </c>
      <c r="D39" s="71" t="s">
        <v>147</v>
      </c>
      <c r="E39" s="71" t="s">
        <v>145</v>
      </c>
      <c r="F39" s="71" t="s">
        <v>144</v>
      </c>
      <c r="G39" s="71" t="s">
        <v>152</v>
      </c>
      <c r="H39" s="71" t="s">
        <v>137</v>
      </c>
      <c r="I39" s="4"/>
      <c r="J39" s="66">
        <v>19.0</v>
      </c>
      <c r="K39" s="66">
        <v>9.0</v>
      </c>
      <c r="L39" s="66" t="s">
        <v>137</v>
      </c>
      <c r="M39" s="4"/>
      <c r="N39" s="66">
        <v>9.0</v>
      </c>
      <c r="O39" s="66">
        <v>8.0</v>
      </c>
      <c r="P39" s="66">
        <v>15.0</v>
      </c>
      <c r="Q39" s="66">
        <v>6.0</v>
      </c>
      <c r="R39" s="66">
        <v>13.0</v>
      </c>
      <c r="S39" s="66">
        <v>2.0</v>
      </c>
      <c r="T39" s="66">
        <v>19.0</v>
      </c>
      <c r="U39" s="66">
        <v>4.0</v>
      </c>
      <c r="V39" s="66">
        <v>5.0</v>
      </c>
      <c r="W39" s="66">
        <v>18.0</v>
      </c>
      <c r="X39" s="66"/>
      <c r="AG39" s="4"/>
      <c r="AH39" s="4"/>
      <c r="AI39" s="4"/>
      <c r="AJ39" s="4"/>
      <c r="AK39" s="4"/>
      <c r="AL39" s="4"/>
      <c r="AM39" s="4"/>
      <c r="AN39" s="4"/>
      <c r="AO39" s="4"/>
    </row>
    <row r="40">
      <c r="A40" s="47">
        <v>5.0</v>
      </c>
      <c r="B40" s="4"/>
      <c r="C40" s="71" t="s">
        <v>153</v>
      </c>
      <c r="D40" s="71" t="s">
        <v>147</v>
      </c>
      <c r="E40" s="71" t="s">
        <v>141</v>
      </c>
      <c r="F40" s="71" t="s">
        <v>144</v>
      </c>
      <c r="G40" s="71" t="s">
        <v>152</v>
      </c>
      <c r="H40" s="71" t="s">
        <v>137</v>
      </c>
      <c r="I40" s="4"/>
      <c r="J40" s="66">
        <v>5.0</v>
      </c>
      <c r="K40" s="66">
        <v>9.0</v>
      </c>
      <c r="L40" s="66" t="s">
        <v>137</v>
      </c>
      <c r="M40" s="4"/>
      <c r="N40" s="66">
        <v>9.0</v>
      </c>
      <c r="O40" s="66">
        <v>8.0</v>
      </c>
      <c r="P40" s="66">
        <v>15.0</v>
      </c>
      <c r="Q40" s="66">
        <v>6.0</v>
      </c>
      <c r="R40" s="66">
        <v>13.0</v>
      </c>
      <c r="S40" s="66">
        <v>2.0</v>
      </c>
      <c r="T40" s="66">
        <v>19.0</v>
      </c>
      <c r="U40" s="66">
        <v>4.0</v>
      </c>
      <c r="V40" s="66">
        <v>5.0</v>
      </c>
      <c r="W40" s="66">
        <v>18.0</v>
      </c>
      <c r="X40" s="66"/>
      <c r="AG40" s="4"/>
      <c r="AH40" s="4"/>
      <c r="AI40" s="4"/>
      <c r="AJ40" s="4"/>
      <c r="AK40" s="4"/>
      <c r="AL40" s="4"/>
      <c r="AM40" s="4"/>
      <c r="AN40" s="4"/>
      <c r="AO40" s="4"/>
    </row>
    <row r="41">
      <c r="A41" s="47">
        <v>9.0</v>
      </c>
      <c r="B41" s="4"/>
      <c r="C41" s="71" t="s">
        <v>153</v>
      </c>
      <c r="D41" s="71" t="s">
        <v>147</v>
      </c>
      <c r="E41" s="71" t="s">
        <v>141</v>
      </c>
      <c r="F41" s="71" t="s">
        <v>144</v>
      </c>
      <c r="G41" s="71" t="s">
        <v>152</v>
      </c>
      <c r="H41" s="71"/>
      <c r="I41" s="4"/>
      <c r="J41" s="66">
        <v>5.0</v>
      </c>
      <c r="K41" s="66">
        <v>9.0</v>
      </c>
      <c r="L41" s="66"/>
      <c r="M41" s="4"/>
      <c r="N41" s="66">
        <v>9.0</v>
      </c>
      <c r="O41" s="66">
        <v>8.0</v>
      </c>
      <c r="P41" s="66">
        <v>15.0</v>
      </c>
      <c r="Q41" s="66">
        <v>6.0</v>
      </c>
      <c r="R41" s="66">
        <v>13.0</v>
      </c>
      <c r="S41" s="66">
        <v>2.0</v>
      </c>
      <c r="T41" s="66">
        <v>19.0</v>
      </c>
      <c r="U41" s="66">
        <v>4.0</v>
      </c>
      <c r="V41" s="66">
        <v>5.0</v>
      </c>
      <c r="W41" s="66">
        <v>18.0</v>
      </c>
      <c r="X41" s="66"/>
      <c r="AG41" s="4"/>
      <c r="AH41" s="4"/>
      <c r="AI41" s="4"/>
      <c r="AJ41" s="4"/>
      <c r="AK41" s="4"/>
      <c r="AL41" s="4"/>
      <c r="AM41" s="4"/>
      <c r="AN41" s="4"/>
      <c r="AO41" s="4"/>
    </row>
    <row r="42">
      <c r="A42" s="47">
        <v>13.0</v>
      </c>
      <c r="B42" s="4"/>
      <c r="C42" s="71" t="s">
        <v>153</v>
      </c>
      <c r="D42" s="71" t="s">
        <v>147</v>
      </c>
      <c r="E42" s="71" t="s">
        <v>141</v>
      </c>
      <c r="F42" s="71" t="s">
        <v>138</v>
      </c>
      <c r="G42" s="71" t="s">
        <v>152</v>
      </c>
      <c r="H42" s="71" t="s">
        <v>137</v>
      </c>
      <c r="I42" s="4"/>
      <c r="J42" s="66">
        <v>13.0</v>
      </c>
      <c r="K42" s="66">
        <v>9.0</v>
      </c>
      <c r="L42" s="66" t="s">
        <v>137</v>
      </c>
      <c r="M42" s="4"/>
      <c r="N42" s="66">
        <v>9.0</v>
      </c>
      <c r="O42" s="66">
        <v>8.0</v>
      </c>
      <c r="P42" s="66">
        <v>15.0</v>
      </c>
      <c r="Q42" s="66">
        <v>6.0</v>
      </c>
      <c r="R42" s="66">
        <v>13.0</v>
      </c>
      <c r="S42" s="66">
        <v>2.0</v>
      </c>
      <c r="T42" s="66">
        <v>19.0</v>
      </c>
      <c r="U42" s="66">
        <v>4.0</v>
      </c>
      <c r="V42" s="66">
        <v>5.0</v>
      </c>
      <c r="W42" s="66">
        <v>18.0</v>
      </c>
      <c r="X42" s="66"/>
      <c r="AG42" s="4"/>
      <c r="AH42" s="4"/>
      <c r="AI42" s="4"/>
      <c r="AJ42" s="4"/>
      <c r="AK42" s="4"/>
      <c r="AL42" s="4"/>
      <c r="AM42" s="4"/>
      <c r="AN42" s="4"/>
      <c r="AO42" s="4"/>
    </row>
    <row r="43">
      <c r="A43" s="47">
        <v>11.0</v>
      </c>
      <c r="B43" s="4"/>
      <c r="C43" s="71" t="s">
        <v>153</v>
      </c>
      <c r="D43" s="71" t="s">
        <v>147</v>
      </c>
      <c r="E43" s="71" t="s">
        <v>141</v>
      </c>
      <c r="F43" s="71" t="s">
        <v>138</v>
      </c>
      <c r="G43" s="71" t="s">
        <v>151</v>
      </c>
      <c r="H43" s="71" t="s">
        <v>137</v>
      </c>
      <c r="I43" s="4"/>
      <c r="J43" s="66">
        <v>13.0</v>
      </c>
      <c r="K43" s="66">
        <v>11.0</v>
      </c>
      <c r="L43" s="66" t="s">
        <v>137</v>
      </c>
      <c r="M43" s="4"/>
      <c r="N43" s="66">
        <v>9.0</v>
      </c>
      <c r="O43" s="66">
        <v>11.0</v>
      </c>
      <c r="P43" s="66">
        <v>15.0</v>
      </c>
      <c r="Q43" s="66">
        <v>6.0</v>
      </c>
      <c r="R43" s="66">
        <v>13.0</v>
      </c>
      <c r="S43" s="66">
        <v>2.0</v>
      </c>
      <c r="T43" s="66">
        <v>19.0</v>
      </c>
      <c r="U43" s="66">
        <v>4.0</v>
      </c>
      <c r="V43" s="66">
        <v>5.0</v>
      </c>
      <c r="W43" s="66">
        <v>18.0</v>
      </c>
      <c r="X43" s="66" t="s">
        <v>137</v>
      </c>
      <c r="AG43" s="4"/>
      <c r="AH43" s="4"/>
      <c r="AI43" s="4"/>
      <c r="AJ43" s="4"/>
      <c r="AK43" s="4"/>
      <c r="AL43" s="4"/>
      <c r="AM43" s="4"/>
      <c r="AN43" s="4"/>
      <c r="AO43" s="4"/>
    </row>
    <row r="44">
      <c r="A44" s="47">
        <v>3.0</v>
      </c>
      <c r="B44" s="4"/>
      <c r="C44" s="71" t="s">
        <v>150</v>
      </c>
      <c r="D44" s="71" t="s">
        <v>147</v>
      </c>
      <c r="E44" s="71" t="s">
        <v>141</v>
      </c>
      <c r="F44" s="71" t="s">
        <v>138</v>
      </c>
      <c r="G44" s="71" t="s">
        <v>151</v>
      </c>
      <c r="H44" s="71" t="s">
        <v>137</v>
      </c>
      <c r="I44" s="4"/>
      <c r="J44" s="66">
        <v>3.0</v>
      </c>
      <c r="K44" s="66">
        <v>11.0</v>
      </c>
      <c r="L44" s="66" t="s">
        <v>137</v>
      </c>
      <c r="M44" s="4"/>
      <c r="N44" s="66">
        <v>9.0</v>
      </c>
      <c r="O44" s="66">
        <v>11.0</v>
      </c>
      <c r="P44" s="66">
        <v>15.0</v>
      </c>
      <c r="Q44" s="66">
        <v>6.0</v>
      </c>
      <c r="R44" s="66">
        <v>13.0</v>
      </c>
      <c r="S44" s="66">
        <v>2.0</v>
      </c>
      <c r="T44" s="66">
        <v>19.0</v>
      </c>
      <c r="U44" s="66">
        <v>4.0</v>
      </c>
      <c r="V44" s="66">
        <v>5.0</v>
      </c>
      <c r="W44" s="66">
        <v>3.0</v>
      </c>
      <c r="X44" s="66" t="s">
        <v>137</v>
      </c>
      <c r="AG44" s="4"/>
      <c r="AH44" s="4"/>
      <c r="AI44" s="4"/>
      <c r="AJ44" s="4"/>
      <c r="AK44" s="4"/>
      <c r="AL44" s="4"/>
      <c r="AM44" s="4"/>
      <c r="AN44" s="4"/>
      <c r="AO44" s="4"/>
    </row>
    <row r="45">
      <c r="A45" s="47">
        <v>19.0</v>
      </c>
      <c r="B45" s="4"/>
      <c r="C45" s="71" t="s">
        <v>150</v>
      </c>
      <c r="D45" s="71" t="s">
        <v>147</v>
      </c>
      <c r="E45" s="71" t="s">
        <v>153</v>
      </c>
      <c r="F45" s="71" t="s">
        <v>138</v>
      </c>
      <c r="G45" s="71" t="s">
        <v>151</v>
      </c>
      <c r="H45" s="71" t="s">
        <v>137</v>
      </c>
      <c r="I45" s="4"/>
      <c r="J45" s="66">
        <v>3.0</v>
      </c>
      <c r="K45" s="66">
        <v>19.0</v>
      </c>
      <c r="L45" s="66" t="s">
        <v>137</v>
      </c>
      <c r="M45" s="4"/>
      <c r="N45" s="66">
        <v>9.0</v>
      </c>
      <c r="O45" s="66">
        <v>11.0</v>
      </c>
      <c r="P45" s="66">
        <v>15.0</v>
      </c>
      <c r="Q45" s="66">
        <v>6.0</v>
      </c>
      <c r="R45" s="66">
        <v>13.0</v>
      </c>
      <c r="S45" s="66">
        <v>2.0</v>
      </c>
      <c r="T45" s="66">
        <v>19.0</v>
      </c>
      <c r="U45" s="66">
        <v>4.0</v>
      </c>
      <c r="V45" s="66">
        <v>5.0</v>
      </c>
      <c r="W45" s="66">
        <v>3.0</v>
      </c>
      <c r="X45" s="66"/>
      <c r="AG45" s="4"/>
      <c r="AH45" s="4"/>
      <c r="AI45" s="4"/>
      <c r="AJ45" s="4"/>
      <c r="AK45" s="4"/>
      <c r="AL45" s="4"/>
      <c r="AM45" s="4"/>
      <c r="AN45" s="4"/>
      <c r="AO45" s="4"/>
    </row>
    <row r="46">
      <c r="A46" s="47">
        <v>7.0</v>
      </c>
      <c r="B46" s="4"/>
      <c r="C46" s="71" t="s">
        <v>150</v>
      </c>
      <c r="D46" s="71" t="s">
        <v>149</v>
      </c>
      <c r="E46" s="71" t="s">
        <v>153</v>
      </c>
      <c r="F46" s="71" t="s">
        <v>138</v>
      </c>
      <c r="G46" s="71" t="s">
        <v>151</v>
      </c>
      <c r="H46" s="71" t="s">
        <v>137</v>
      </c>
      <c r="I46" s="4"/>
      <c r="J46" s="66">
        <v>7.0</v>
      </c>
      <c r="K46" s="66">
        <v>19.0</v>
      </c>
      <c r="L46" s="66" t="s">
        <v>137</v>
      </c>
      <c r="M46" s="4"/>
      <c r="N46" s="66">
        <v>9.0</v>
      </c>
      <c r="O46" s="66">
        <v>11.0</v>
      </c>
      <c r="P46" s="66">
        <v>15.0</v>
      </c>
      <c r="Q46" s="66">
        <v>6.0</v>
      </c>
      <c r="R46" s="66">
        <v>13.0</v>
      </c>
      <c r="S46" s="66">
        <v>7.0</v>
      </c>
      <c r="T46" s="66">
        <v>19.0</v>
      </c>
      <c r="U46" s="66">
        <v>4.0</v>
      </c>
      <c r="V46" s="66">
        <v>5.0</v>
      </c>
      <c r="W46" s="66">
        <v>3.0</v>
      </c>
      <c r="X46" s="66" t="s">
        <v>137</v>
      </c>
      <c r="AG46" s="4"/>
      <c r="AH46" s="4"/>
      <c r="AI46" s="4"/>
      <c r="AJ46" s="4"/>
      <c r="AK46" s="4"/>
      <c r="AL46" s="4"/>
      <c r="AM46" s="4"/>
      <c r="AN46" s="4"/>
      <c r="AO46" s="4"/>
    </row>
    <row r="47">
      <c r="A47" s="47">
        <v>15.0</v>
      </c>
      <c r="B47" s="4"/>
      <c r="C47" s="71" t="s">
        <v>150</v>
      </c>
      <c r="D47" s="71" t="s">
        <v>149</v>
      </c>
      <c r="E47" s="71" t="s">
        <v>153</v>
      </c>
      <c r="F47" s="71" t="s">
        <v>144</v>
      </c>
      <c r="G47" s="71" t="s">
        <v>151</v>
      </c>
      <c r="H47" s="71" t="s">
        <v>137</v>
      </c>
      <c r="I47" s="4"/>
      <c r="J47" s="66">
        <v>7.0</v>
      </c>
      <c r="K47" s="66">
        <v>15.0</v>
      </c>
      <c r="L47" s="66" t="s">
        <v>137</v>
      </c>
      <c r="M47" s="4"/>
      <c r="N47" s="66">
        <v>9.0</v>
      </c>
      <c r="O47" s="66">
        <v>11.0</v>
      </c>
      <c r="P47" s="66">
        <v>15.0</v>
      </c>
      <c r="Q47" s="66">
        <v>6.0</v>
      </c>
      <c r="R47" s="66">
        <v>13.0</v>
      </c>
      <c r="S47" s="66">
        <v>7.0</v>
      </c>
      <c r="T47" s="66">
        <v>19.0</v>
      </c>
      <c r="U47" s="66">
        <v>4.0</v>
      </c>
      <c r="V47" s="66">
        <v>5.0</v>
      </c>
      <c r="W47" s="66">
        <v>3.0</v>
      </c>
      <c r="X47" s="66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>
      <c r="A48" s="4"/>
      <c r="B48" s="4"/>
      <c r="C48" s="10"/>
      <c r="D48" s="10"/>
      <c r="E48" s="10"/>
      <c r="F48" s="10" t="s">
        <v>154</v>
      </c>
      <c r="H48" s="10">
        <f>COUNTIF(H2:H47 , "F")</f>
        <v>35</v>
      </c>
      <c r="I48" s="4"/>
      <c r="J48" s="10" t="s">
        <v>154</v>
      </c>
      <c r="L48" s="10">
        <f>COUNTIF(L2:L47 , "F")</f>
        <v>43</v>
      </c>
      <c r="M48" s="4"/>
      <c r="N48" s="4"/>
      <c r="O48" s="4"/>
      <c r="P48" s="4"/>
      <c r="Q48" s="4"/>
      <c r="R48" s="4"/>
      <c r="S48" s="4"/>
      <c r="T48" s="4"/>
      <c r="U48" s="4"/>
      <c r="V48" s="10" t="s">
        <v>154</v>
      </c>
      <c r="X48" s="10">
        <f>COUNTIF(X2:X47 , "F")</f>
        <v>21</v>
      </c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>
      <c r="A49" s="4"/>
      <c r="B49" s="4"/>
      <c r="C49" s="10"/>
      <c r="D49" s="10"/>
      <c r="E49" s="10"/>
      <c r="F49" s="10"/>
      <c r="G49" s="10"/>
      <c r="H49" s="1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>
      <c r="A50" s="4"/>
      <c r="B50" s="4"/>
      <c r="C50" s="10"/>
      <c r="D50" s="10"/>
      <c r="E50" s="10"/>
      <c r="F50" s="10"/>
      <c r="G50" s="10"/>
      <c r="H50" s="1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>
      <c r="A51" s="4"/>
      <c r="B51" s="4"/>
      <c r="C51" s="10"/>
      <c r="D51" s="10"/>
      <c r="E51" s="10"/>
      <c r="F51" s="10"/>
      <c r="G51" s="10"/>
      <c r="H51" s="1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>
      <c r="A52" s="4"/>
      <c r="B52" s="4"/>
      <c r="C52" s="10"/>
      <c r="D52" s="10"/>
      <c r="E52" s="10"/>
      <c r="F52" s="10"/>
      <c r="G52" s="10"/>
      <c r="H52" s="1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>
      <c r="A53" s="4"/>
      <c r="B53" s="4"/>
      <c r="C53" s="10"/>
      <c r="D53" s="10"/>
      <c r="E53" s="10"/>
      <c r="F53" s="10"/>
      <c r="G53" s="10"/>
      <c r="H53" s="10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>
      <c r="A54" s="77"/>
      <c r="B54" s="4"/>
      <c r="C54" s="10"/>
      <c r="D54" s="10"/>
      <c r="E54" s="10"/>
      <c r="F54" s="10"/>
      <c r="G54" s="10"/>
      <c r="H54" s="10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>
      <c r="A55" s="52"/>
      <c r="B55" s="4"/>
      <c r="C55" s="10"/>
      <c r="D55" s="10"/>
      <c r="E55" s="10"/>
      <c r="F55" s="10"/>
      <c r="G55" s="10"/>
      <c r="H55" s="10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>
      <c r="A56" s="4"/>
      <c r="B56" s="4"/>
      <c r="C56" s="10"/>
      <c r="D56" s="10"/>
      <c r="E56" s="10"/>
      <c r="F56" s="10"/>
      <c r="G56" s="10"/>
      <c r="H56" s="10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>
      <c r="A57" s="4"/>
      <c r="B57" s="4"/>
      <c r="C57" s="10"/>
      <c r="D57" s="10"/>
      <c r="E57" s="10"/>
      <c r="F57" s="10"/>
      <c r="G57" s="10"/>
      <c r="H57" s="10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>
      <c r="A58" s="4"/>
      <c r="B58" s="4"/>
      <c r="C58" s="10"/>
      <c r="D58" s="10"/>
      <c r="E58" s="10"/>
      <c r="F58" s="10"/>
      <c r="G58" s="10"/>
      <c r="H58" s="10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>
      <c r="A59" s="4"/>
      <c r="B59" s="4"/>
      <c r="C59" s="10"/>
      <c r="D59" s="10"/>
      <c r="E59" s="10"/>
      <c r="F59" s="10"/>
      <c r="G59" s="10"/>
      <c r="H59" s="10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>
      <c r="A60" s="4"/>
      <c r="B60" s="4"/>
      <c r="C60" s="10"/>
      <c r="D60" s="10"/>
      <c r="E60" s="10"/>
      <c r="F60" s="10"/>
      <c r="G60" s="10"/>
      <c r="H60" s="10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>
      <c r="A61" s="4"/>
      <c r="B61" s="4"/>
      <c r="C61" s="10"/>
      <c r="D61" s="10"/>
      <c r="E61" s="10"/>
      <c r="F61" s="10"/>
      <c r="G61" s="10"/>
      <c r="H61" s="10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>
      <c r="A62" s="4"/>
      <c r="B62" s="4"/>
      <c r="C62" s="10"/>
      <c r="D62" s="10"/>
      <c r="E62" s="10"/>
      <c r="F62" s="10"/>
      <c r="G62" s="10"/>
      <c r="H62" s="10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>
      <c r="A63" s="4"/>
      <c r="B63" s="4"/>
      <c r="C63" s="10"/>
      <c r="D63" s="10"/>
      <c r="E63" s="10"/>
      <c r="F63" s="10"/>
      <c r="G63" s="10"/>
      <c r="H63" s="1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>
      <c r="A64" s="4"/>
      <c r="B64" s="4"/>
      <c r="C64" s="10"/>
      <c r="D64" s="10"/>
      <c r="E64" s="10"/>
      <c r="F64" s="10"/>
      <c r="G64" s="10"/>
      <c r="H64" s="1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>
      <c r="A65" s="4"/>
      <c r="B65" s="4"/>
      <c r="C65" s="10"/>
      <c r="D65" s="10"/>
      <c r="E65" s="10"/>
      <c r="F65" s="10"/>
      <c r="G65" s="10"/>
      <c r="H65" s="10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>
      <c r="A66" s="4"/>
      <c r="B66" s="4"/>
      <c r="C66" s="10"/>
      <c r="D66" s="10"/>
      <c r="E66" s="10"/>
      <c r="F66" s="10"/>
      <c r="G66" s="10"/>
      <c r="H66" s="10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>
      <c r="A67" s="4"/>
      <c r="B67" s="4"/>
      <c r="C67" s="10"/>
      <c r="D67" s="10"/>
      <c r="E67" s="10"/>
      <c r="F67" s="10"/>
      <c r="G67" s="10"/>
      <c r="H67" s="10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>
      <c r="A68" s="4"/>
      <c r="B68" s="4"/>
      <c r="C68" s="10"/>
      <c r="D68" s="10"/>
      <c r="E68" s="10"/>
      <c r="F68" s="10"/>
      <c r="G68" s="10"/>
      <c r="H68" s="10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>
      <c r="A69" s="4"/>
      <c r="B69" s="4"/>
      <c r="C69" s="10"/>
      <c r="D69" s="10"/>
      <c r="E69" s="10"/>
      <c r="F69" s="10"/>
      <c r="G69" s="10"/>
      <c r="H69" s="10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>
      <c r="A70" s="4"/>
      <c r="B70" s="4"/>
      <c r="C70" s="10"/>
      <c r="D70" s="10"/>
      <c r="E70" s="10"/>
      <c r="F70" s="10"/>
      <c r="G70" s="10"/>
      <c r="H70" s="10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>
      <c r="A71" s="4"/>
      <c r="B71" s="4"/>
      <c r="C71" s="10"/>
      <c r="D71" s="10"/>
      <c r="E71" s="10"/>
      <c r="F71" s="10"/>
      <c r="G71" s="10"/>
      <c r="H71" s="10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>
      <c r="A72" s="4"/>
      <c r="B72" s="4"/>
      <c r="C72" s="10"/>
      <c r="D72" s="10"/>
      <c r="E72" s="10"/>
      <c r="F72" s="10"/>
      <c r="G72" s="10"/>
      <c r="H72" s="10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>
      <c r="A73" s="4"/>
      <c r="B73" s="4"/>
      <c r="C73" s="10"/>
      <c r="D73" s="10"/>
      <c r="E73" s="10"/>
      <c r="F73" s="10"/>
      <c r="G73" s="10"/>
      <c r="H73" s="10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>
      <c r="A74" s="4"/>
      <c r="B74" s="4"/>
      <c r="C74" s="1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>
      <c r="A75" s="4"/>
      <c r="B75" s="4"/>
      <c r="C75" s="1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>
      <c r="A76" s="4"/>
      <c r="B76" s="4"/>
      <c r="C76" s="1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>
      <c r="A77" s="4"/>
      <c r="B77" s="4"/>
      <c r="C77" s="1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>
      <c r="A78" s="4"/>
      <c r="B78" s="4"/>
      <c r="C78" s="1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>
      <c r="A79" s="4"/>
      <c r="B79" s="4"/>
      <c r="C79" s="1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>
      <c r="A80" s="4"/>
      <c r="B80" s="4"/>
      <c r="C80" s="1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>
      <c r="A81" s="4"/>
      <c r="B81" s="4"/>
      <c r="C81" s="1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>
      <c r="A82" s="4"/>
      <c r="B82" s="4"/>
      <c r="C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>
      <c r="A83" s="4"/>
      <c r="B83" s="4"/>
      <c r="C83" s="1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>
      <c r="A84" s="4"/>
      <c r="B84" s="4"/>
      <c r="C84" s="1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>
      <c r="A85" s="4"/>
      <c r="B85" s="4"/>
      <c r="C85" s="1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>
      <c r="A86" s="4"/>
      <c r="B86" s="4"/>
      <c r="C86" s="1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>
      <c r="A87" s="4"/>
      <c r="B87" s="4"/>
      <c r="C87" s="1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>
      <c r="A88" s="4"/>
      <c r="B88" s="4"/>
      <c r="C88" s="1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>
      <c r="A89" s="4"/>
      <c r="B89" s="4"/>
      <c r="C89" s="1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>
      <c r="A90" s="4"/>
      <c r="B90" s="4"/>
      <c r="C90" s="1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>
      <c r="A91" s="4"/>
      <c r="B91" s="4"/>
      <c r="C91" s="1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>
      <c r="A92" s="4"/>
      <c r="B92" s="4"/>
      <c r="C92" s="1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>
      <c r="A93" s="4"/>
      <c r="B93" s="4"/>
      <c r="C93" s="1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>
      <c r="A94" s="4"/>
      <c r="B94" s="4"/>
      <c r="C94" s="1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>
      <c r="A95" s="4"/>
      <c r="B95" s="4"/>
      <c r="C95" s="1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>
      <c r="A96" s="4"/>
      <c r="B96" s="4"/>
      <c r="C96" s="1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6">
    <mergeCell ref="C1:G1"/>
    <mergeCell ref="J1:K1"/>
    <mergeCell ref="N1:W1"/>
    <mergeCell ref="F48:G48"/>
    <mergeCell ref="J48:K48"/>
    <mergeCell ref="V48:W48"/>
  </mergeCells>
  <conditionalFormatting sqref="C2:H47 I2:I43 J2:L47 M2:M43 N2:X47">
    <cfRule type="expression" dxfId="6" priority="1">
      <formula>EXACT($A2,C2)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sheetData>
    <row r="1">
      <c r="A1" s="59" t="s">
        <v>128</v>
      </c>
      <c r="B1" s="4"/>
      <c r="C1" s="60" t="s">
        <v>129</v>
      </c>
      <c r="D1" s="61"/>
      <c r="E1" s="61"/>
      <c r="F1" s="61"/>
      <c r="G1" s="62"/>
      <c r="H1" s="63" t="s">
        <v>130</v>
      </c>
      <c r="J1" s="60" t="s">
        <v>131</v>
      </c>
      <c r="K1" s="62"/>
      <c r="L1" s="63" t="s">
        <v>130</v>
      </c>
      <c r="N1" s="60" t="s">
        <v>132</v>
      </c>
      <c r="O1" s="61"/>
      <c r="P1" s="61"/>
      <c r="Q1" s="61"/>
      <c r="R1" s="61"/>
      <c r="S1" s="61"/>
      <c r="T1" s="61"/>
      <c r="U1" s="61"/>
      <c r="V1" s="61"/>
      <c r="W1" s="62"/>
      <c r="X1" s="63" t="s">
        <v>130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>
      <c r="A2" s="47">
        <v>8.0</v>
      </c>
      <c r="B2" s="78"/>
      <c r="C2" s="65" t="s">
        <v>134</v>
      </c>
      <c r="D2" s="65" t="s">
        <v>53</v>
      </c>
      <c r="E2" s="65" t="s">
        <v>53</v>
      </c>
      <c r="F2" s="65" t="s">
        <v>53</v>
      </c>
      <c r="G2" s="65"/>
      <c r="H2" s="65"/>
      <c r="J2" s="66">
        <v>8.0</v>
      </c>
      <c r="K2" s="66"/>
      <c r="L2" s="66"/>
      <c r="N2" s="66">
        <v>8.0</v>
      </c>
      <c r="O2" s="66" t="s">
        <v>53</v>
      </c>
      <c r="P2" s="66" t="s">
        <v>53</v>
      </c>
      <c r="Q2" s="66" t="s">
        <v>53</v>
      </c>
      <c r="R2" s="66" t="s">
        <v>53</v>
      </c>
      <c r="S2" s="66" t="s">
        <v>53</v>
      </c>
      <c r="T2" s="66" t="s">
        <v>53</v>
      </c>
      <c r="U2" s="66" t="s">
        <v>53</v>
      </c>
      <c r="V2" s="66" t="s">
        <v>53</v>
      </c>
      <c r="W2" s="66"/>
      <c r="X2" s="66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</row>
    <row r="3">
      <c r="A3" s="47">
        <v>16.0</v>
      </c>
      <c r="B3" s="4"/>
      <c r="C3" s="71" t="s">
        <v>134</v>
      </c>
      <c r="D3" s="71" t="s">
        <v>135</v>
      </c>
      <c r="E3" s="71" t="s">
        <v>53</v>
      </c>
      <c r="F3" s="71" t="s">
        <v>53</v>
      </c>
      <c r="G3" s="71"/>
      <c r="H3" s="71"/>
      <c r="J3" s="66">
        <v>8.0</v>
      </c>
      <c r="K3" s="66">
        <v>16.0</v>
      </c>
      <c r="L3" s="66"/>
      <c r="N3" s="66">
        <v>8.0</v>
      </c>
      <c r="O3" s="66">
        <v>16.0</v>
      </c>
      <c r="P3" s="66" t="s">
        <v>53</v>
      </c>
      <c r="Q3" s="66" t="s">
        <v>53</v>
      </c>
      <c r="R3" s="66" t="s">
        <v>53</v>
      </c>
      <c r="S3" s="66" t="s">
        <v>53</v>
      </c>
      <c r="T3" s="66" t="s">
        <v>53</v>
      </c>
      <c r="U3" s="66" t="s">
        <v>53</v>
      </c>
      <c r="V3" s="66" t="s">
        <v>53</v>
      </c>
      <c r="W3" s="66"/>
      <c r="X3" s="66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>
      <c r="A4" s="47">
        <v>2.0</v>
      </c>
      <c r="B4" s="4"/>
      <c r="C4" s="71" t="s">
        <v>134</v>
      </c>
      <c r="D4" s="71" t="s">
        <v>135</v>
      </c>
      <c r="E4" s="71" t="s">
        <v>136</v>
      </c>
      <c r="F4" s="71" t="s">
        <v>53</v>
      </c>
      <c r="G4" s="71"/>
      <c r="H4" s="71"/>
      <c r="J4" s="66">
        <v>2.0</v>
      </c>
      <c r="K4" s="66">
        <v>16.0</v>
      </c>
      <c r="L4" s="66" t="s">
        <v>137</v>
      </c>
      <c r="N4" s="66">
        <v>8.0</v>
      </c>
      <c r="O4" s="66">
        <v>16.0</v>
      </c>
      <c r="P4" s="66">
        <v>2.0</v>
      </c>
      <c r="Q4" s="66" t="s">
        <v>53</v>
      </c>
      <c r="R4" s="66" t="s">
        <v>53</v>
      </c>
      <c r="S4" s="66" t="s">
        <v>53</v>
      </c>
      <c r="T4" s="66" t="s">
        <v>53</v>
      </c>
      <c r="U4" s="66" t="s">
        <v>53</v>
      </c>
      <c r="V4" s="66" t="s">
        <v>53</v>
      </c>
      <c r="W4" s="66"/>
      <c r="X4" s="66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>
      <c r="A5" s="47">
        <v>13.0</v>
      </c>
      <c r="B5" s="4"/>
      <c r="C5" s="71" t="s">
        <v>134</v>
      </c>
      <c r="D5" s="71" t="s">
        <v>135</v>
      </c>
      <c r="E5" s="71" t="s">
        <v>136</v>
      </c>
      <c r="F5" s="71" t="s">
        <v>138</v>
      </c>
      <c r="G5" s="71" t="s">
        <v>53</v>
      </c>
      <c r="H5" s="71"/>
      <c r="J5" s="66">
        <v>2.0</v>
      </c>
      <c r="K5" s="66">
        <v>13.0</v>
      </c>
      <c r="L5" s="66" t="s">
        <v>137</v>
      </c>
      <c r="N5" s="66">
        <v>8.0</v>
      </c>
      <c r="O5" s="66">
        <v>16.0</v>
      </c>
      <c r="P5" s="66">
        <v>2.0</v>
      </c>
      <c r="Q5" s="66">
        <v>13.0</v>
      </c>
      <c r="R5" s="66" t="s">
        <v>53</v>
      </c>
      <c r="S5" s="66" t="s">
        <v>53</v>
      </c>
      <c r="T5" s="66" t="s">
        <v>53</v>
      </c>
      <c r="U5" s="66" t="s">
        <v>53</v>
      </c>
      <c r="V5" s="66" t="s">
        <v>53</v>
      </c>
      <c r="W5" s="66"/>
      <c r="X5" s="66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>
      <c r="A6" s="47">
        <v>1.0</v>
      </c>
      <c r="B6" s="4"/>
      <c r="C6" s="71" t="s">
        <v>134</v>
      </c>
      <c r="D6" s="71" t="s">
        <v>135</v>
      </c>
      <c r="E6" s="71" t="s">
        <v>136</v>
      </c>
      <c r="F6" s="71" t="s">
        <v>138</v>
      </c>
      <c r="G6" s="71" t="s">
        <v>139</v>
      </c>
      <c r="H6" s="71"/>
      <c r="J6" s="66">
        <v>1.0</v>
      </c>
      <c r="K6" s="66">
        <v>13.0</v>
      </c>
      <c r="L6" s="66" t="s">
        <v>137</v>
      </c>
      <c r="N6" s="66">
        <v>8.0</v>
      </c>
      <c r="O6" s="66">
        <v>16.0</v>
      </c>
      <c r="P6" s="66">
        <v>2.0</v>
      </c>
      <c r="Q6" s="66">
        <v>13.0</v>
      </c>
      <c r="R6" s="66">
        <v>1.0</v>
      </c>
      <c r="S6" s="66" t="s">
        <v>53</v>
      </c>
      <c r="T6" s="66" t="s">
        <v>53</v>
      </c>
      <c r="U6" s="66" t="s">
        <v>53</v>
      </c>
      <c r="V6" s="66" t="s">
        <v>53</v>
      </c>
      <c r="W6" s="66"/>
      <c r="X6" s="66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>
      <c r="A7" s="47">
        <v>8.0</v>
      </c>
      <c r="B7" s="4"/>
      <c r="C7" s="71" t="s">
        <v>134</v>
      </c>
      <c r="D7" s="71" t="s">
        <v>135</v>
      </c>
      <c r="E7" s="71" t="s">
        <v>136</v>
      </c>
      <c r="F7" s="71" t="s">
        <v>138</v>
      </c>
      <c r="G7" s="71" t="s">
        <v>139</v>
      </c>
      <c r="H7" s="71"/>
      <c r="J7" s="66">
        <v>1.0</v>
      </c>
      <c r="K7" s="66">
        <v>8.0</v>
      </c>
      <c r="L7" s="66" t="s">
        <v>137</v>
      </c>
      <c r="N7" s="66">
        <v>8.0</v>
      </c>
      <c r="O7" s="66">
        <v>16.0</v>
      </c>
      <c r="P7" s="66">
        <v>2.0</v>
      </c>
      <c r="Q7" s="66">
        <v>13.0</v>
      </c>
      <c r="R7" s="66">
        <v>1.0</v>
      </c>
      <c r="S7" s="66" t="s">
        <v>53</v>
      </c>
      <c r="T7" s="66" t="s">
        <v>53</v>
      </c>
      <c r="U7" s="66" t="s">
        <v>53</v>
      </c>
      <c r="V7" s="66" t="s">
        <v>53</v>
      </c>
      <c r="W7" s="66"/>
      <c r="X7" s="66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>
      <c r="A8" s="47">
        <v>17.0</v>
      </c>
      <c r="B8" s="4"/>
      <c r="C8" s="71" t="s">
        <v>140</v>
      </c>
      <c r="D8" s="71" t="s">
        <v>135</v>
      </c>
      <c r="E8" s="71" t="s">
        <v>136</v>
      </c>
      <c r="F8" s="71" t="s">
        <v>138</v>
      </c>
      <c r="G8" s="71" t="s">
        <v>139</v>
      </c>
      <c r="H8" s="71" t="s">
        <v>137</v>
      </c>
      <c r="J8" s="66">
        <v>17.0</v>
      </c>
      <c r="K8" s="66">
        <v>8.0</v>
      </c>
      <c r="L8" s="66" t="s">
        <v>137</v>
      </c>
      <c r="N8" s="66">
        <v>8.0</v>
      </c>
      <c r="O8" s="66">
        <v>16.0</v>
      </c>
      <c r="P8" s="66">
        <v>2.0</v>
      </c>
      <c r="Q8" s="66">
        <v>13.0</v>
      </c>
      <c r="R8" s="66">
        <v>1.0</v>
      </c>
      <c r="S8" s="66">
        <v>17.0</v>
      </c>
      <c r="T8" s="66" t="s">
        <v>53</v>
      </c>
      <c r="U8" s="66" t="s">
        <v>53</v>
      </c>
      <c r="V8" s="66" t="s">
        <v>53</v>
      </c>
      <c r="W8" s="66"/>
      <c r="X8" s="66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>
      <c r="A9" s="47">
        <v>5.0</v>
      </c>
      <c r="B9" s="4"/>
      <c r="C9" s="71" t="s">
        <v>140</v>
      </c>
      <c r="D9" s="71" t="s">
        <v>141</v>
      </c>
      <c r="E9" s="71" t="s">
        <v>136</v>
      </c>
      <c r="F9" s="71" t="s">
        <v>138</v>
      </c>
      <c r="G9" s="71" t="s">
        <v>139</v>
      </c>
      <c r="H9" s="71" t="s">
        <v>137</v>
      </c>
      <c r="J9" s="66">
        <v>17.0</v>
      </c>
      <c r="K9" s="66">
        <v>5.0</v>
      </c>
      <c r="L9" s="66" t="s">
        <v>137</v>
      </c>
      <c r="N9" s="66">
        <v>8.0</v>
      </c>
      <c r="O9" s="66">
        <v>16.0</v>
      </c>
      <c r="P9" s="66">
        <v>2.0</v>
      </c>
      <c r="Q9" s="66">
        <v>13.0</v>
      </c>
      <c r="R9" s="66">
        <v>1.0</v>
      </c>
      <c r="S9" s="66">
        <v>17.0</v>
      </c>
      <c r="T9" s="66">
        <v>5.0</v>
      </c>
      <c r="U9" s="66" t="s">
        <v>53</v>
      </c>
      <c r="V9" s="66" t="s">
        <v>53</v>
      </c>
      <c r="W9" s="66"/>
      <c r="X9" s="66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>
      <c r="A10" s="47">
        <v>20.0</v>
      </c>
      <c r="B10" s="4"/>
      <c r="C10" s="71" t="s">
        <v>140</v>
      </c>
      <c r="D10" s="71" t="s">
        <v>141</v>
      </c>
      <c r="E10" s="71" t="s">
        <v>142</v>
      </c>
      <c r="F10" s="71" t="s">
        <v>138</v>
      </c>
      <c r="G10" s="71" t="s">
        <v>139</v>
      </c>
      <c r="H10" s="71" t="s">
        <v>137</v>
      </c>
      <c r="J10" s="66">
        <v>20.0</v>
      </c>
      <c r="K10" s="66">
        <v>5.0</v>
      </c>
      <c r="L10" s="66" t="s">
        <v>137</v>
      </c>
      <c r="N10" s="66">
        <v>8.0</v>
      </c>
      <c r="O10" s="66">
        <v>16.0</v>
      </c>
      <c r="P10" s="66">
        <v>2.0</v>
      </c>
      <c r="Q10" s="66">
        <v>13.0</v>
      </c>
      <c r="R10" s="66">
        <v>1.0</v>
      </c>
      <c r="S10" s="66">
        <v>17.0</v>
      </c>
      <c r="T10" s="66">
        <v>5.0</v>
      </c>
      <c r="U10" s="66">
        <v>20.0</v>
      </c>
      <c r="V10" s="66" t="s">
        <v>53</v>
      </c>
      <c r="W10" s="66"/>
      <c r="X10" s="66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>
      <c r="A11" s="47">
        <v>17.0</v>
      </c>
      <c r="B11" s="4"/>
      <c r="C11" s="71" t="s">
        <v>140</v>
      </c>
      <c r="D11" s="71" t="s">
        <v>141</v>
      </c>
      <c r="E11" s="71" t="s">
        <v>142</v>
      </c>
      <c r="F11" s="71" t="s">
        <v>138</v>
      </c>
      <c r="G11" s="71" t="s">
        <v>139</v>
      </c>
      <c r="H11" s="71"/>
      <c r="J11" s="66">
        <v>20.0</v>
      </c>
      <c r="K11" s="66">
        <v>17.0</v>
      </c>
      <c r="L11" s="66" t="s">
        <v>137</v>
      </c>
      <c r="N11" s="66">
        <v>8.0</v>
      </c>
      <c r="O11" s="66">
        <v>16.0</v>
      </c>
      <c r="P11" s="66">
        <v>2.0</v>
      </c>
      <c r="Q11" s="66">
        <v>13.0</v>
      </c>
      <c r="R11" s="66">
        <v>1.0</v>
      </c>
      <c r="S11" s="66">
        <v>17.0</v>
      </c>
      <c r="T11" s="66">
        <v>5.0</v>
      </c>
      <c r="U11" s="66">
        <v>20.0</v>
      </c>
      <c r="V11" s="66" t="s">
        <v>53</v>
      </c>
      <c r="W11" s="66"/>
      <c r="X11" s="66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>
      <c r="A12" s="47">
        <v>18.0</v>
      </c>
      <c r="B12" s="4"/>
      <c r="C12" s="71" t="s">
        <v>140</v>
      </c>
      <c r="D12" s="71" t="s">
        <v>141</v>
      </c>
      <c r="E12" s="71" t="s">
        <v>142</v>
      </c>
      <c r="F12" s="71" t="s">
        <v>143</v>
      </c>
      <c r="G12" s="71" t="s">
        <v>139</v>
      </c>
      <c r="H12" s="71" t="s">
        <v>137</v>
      </c>
      <c r="J12" s="66">
        <v>18.0</v>
      </c>
      <c r="K12" s="66">
        <v>17.0</v>
      </c>
      <c r="L12" s="66" t="s">
        <v>137</v>
      </c>
      <c r="N12" s="66">
        <v>8.0</v>
      </c>
      <c r="O12" s="66">
        <v>16.0</v>
      </c>
      <c r="P12" s="66">
        <v>2.0</v>
      </c>
      <c r="Q12" s="66">
        <v>13.0</v>
      </c>
      <c r="R12" s="66">
        <v>1.0</v>
      </c>
      <c r="S12" s="66">
        <v>17.0</v>
      </c>
      <c r="T12" s="66">
        <v>5.0</v>
      </c>
      <c r="U12" s="66">
        <v>20.0</v>
      </c>
      <c r="V12" s="66">
        <v>18.0</v>
      </c>
      <c r="W12" s="66" t="s">
        <v>53</v>
      </c>
      <c r="X12" s="66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>
      <c r="A13" s="47">
        <v>15.0</v>
      </c>
      <c r="B13" s="4"/>
      <c r="C13" s="71" t="s">
        <v>140</v>
      </c>
      <c r="D13" s="71" t="s">
        <v>141</v>
      </c>
      <c r="E13" s="71" t="s">
        <v>142</v>
      </c>
      <c r="F13" s="71" t="s">
        <v>143</v>
      </c>
      <c r="G13" s="71" t="s">
        <v>144</v>
      </c>
      <c r="H13" s="71" t="s">
        <v>137</v>
      </c>
      <c r="J13" s="66">
        <v>18.0</v>
      </c>
      <c r="K13" s="66">
        <v>15.0</v>
      </c>
      <c r="L13" s="66" t="s">
        <v>137</v>
      </c>
      <c r="N13" s="66">
        <v>8.0</v>
      </c>
      <c r="O13" s="66">
        <v>16.0</v>
      </c>
      <c r="P13" s="66">
        <v>2.0</v>
      </c>
      <c r="Q13" s="66">
        <v>13.0</v>
      </c>
      <c r="R13" s="66">
        <v>1.0</v>
      </c>
      <c r="S13" s="66">
        <v>17.0</v>
      </c>
      <c r="T13" s="66">
        <v>5.0</v>
      </c>
      <c r="U13" s="66">
        <v>20.0</v>
      </c>
      <c r="V13" s="66">
        <v>18.0</v>
      </c>
      <c r="W13" s="66">
        <v>15.0</v>
      </c>
      <c r="X13" s="66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>
      <c r="A14" s="47">
        <v>4.0</v>
      </c>
      <c r="B14" s="4"/>
      <c r="C14" s="71" t="s">
        <v>145</v>
      </c>
      <c r="D14" s="71" t="s">
        <v>141</v>
      </c>
      <c r="E14" s="71" t="s">
        <v>142</v>
      </c>
      <c r="F14" s="71" t="s">
        <v>143</v>
      </c>
      <c r="G14" s="71" t="s">
        <v>144</v>
      </c>
      <c r="H14" s="71" t="s">
        <v>137</v>
      </c>
      <c r="J14" s="66">
        <v>4.0</v>
      </c>
      <c r="K14" s="66">
        <v>15.0</v>
      </c>
      <c r="L14" s="66" t="s">
        <v>137</v>
      </c>
      <c r="N14" s="66">
        <v>4.0</v>
      </c>
      <c r="O14" s="66">
        <v>16.0</v>
      </c>
      <c r="P14" s="66">
        <v>2.0</v>
      </c>
      <c r="Q14" s="66">
        <v>13.0</v>
      </c>
      <c r="R14" s="66">
        <v>1.0</v>
      </c>
      <c r="S14" s="66">
        <v>17.0</v>
      </c>
      <c r="T14" s="66">
        <v>5.0</v>
      </c>
      <c r="U14" s="66">
        <v>20.0</v>
      </c>
      <c r="V14" s="66">
        <v>18.0</v>
      </c>
      <c r="W14" s="66">
        <v>15.0</v>
      </c>
      <c r="X14" s="66" t="s">
        <v>137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>
      <c r="A15" s="47">
        <v>14.0</v>
      </c>
      <c r="B15" s="4"/>
      <c r="C15" s="71" t="s">
        <v>145</v>
      </c>
      <c r="D15" s="71" t="s">
        <v>146</v>
      </c>
      <c r="E15" s="71" t="s">
        <v>142</v>
      </c>
      <c r="F15" s="71" t="s">
        <v>143</v>
      </c>
      <c r="G15" s="71" t="s">
        <v>144</v>
      </c>
      <c r="H15" s="71" t="s">
        <v>137</v>
      </c>
      <c r="J15" s="66">
        <v>4.0</v>
      </c>
      <c r="K15" s="66">
        <v>14.0</v>
      </c>
      <c r="L15" s="66" t="s">
        <v>137</v>
      </c>
      <c r="N15" s="66">
        <v>4.0</v>
      </c>
      <c r="O15" s="66">
        <v>14.0</v>
      </c>
      <c r="P15" s="66">
        <v>2.0</v>
      </c>
      <c r="Q15" s="66">
        <v>13.0</v>
      </c>
      <c r="R15" s="66">
        <v>1.0</v>
      </c>
      <c r="S15" s="66">
        <v>17.0</v>
      </c>
      <c r="T15" s="66">
        <v>5.0</v>
      </c>
      <c r="U15" s="66">
        <v>20.0</v>
      </c>
      <c r="V15" s="66">
        <v>18.0</v>
      </c>
      <c r="W15" s="66">
        <v>15.0</v>
      </c>
      <c r="X15" s="66" t="s">
        <v>137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>
      <c r="A16" s="47">
        <v>9.0</v>
      </c>
      <c r="B16" s="4"/>
      <c r="C16" s="71" t="s">
        <v>145</v>
      </c>
      <c r="D16" s="71" t="s">
        <v>146</v>
      </c>
      <c r="E16" s="71" t="s">
        <v>147</v>
      </c>
      <c r="F16" s="71" t="s">
        <v>143</v>
      </c>
      <c r="G16" s="71" t="s">
        <v>144</v>
      </c>
      <c r="H16" s="71" t="s">
        <v>137</v>
      </c>
      <c r="J16" s="66">
        <v>9.0</v>
      </c>
      <c r="K16" s="66">
        <v>14.0</v>
      </c>
      <c r="L16" s="66" t="s">
        <v>137</v>
      </c>
      <c r="N16" s="66">
        <v>4.0</v>
      </c>
      <c r="O16" s="66">
        <v>14.0</v>
      </c>
      <c r="P16" s="66">
        <v>9.0</v>
      </c>
      <c r="Q16" s="66">
        <v>13.0</v>
      </c>
      <c r="R16" s="66">
        <v>1.0</v>
      </c>
      <c r="S16" s="66">
        <v>17.0</v>
      </c>
      <c r="T16" s="66">
        <v>5.0</v>
      </c>
      <c r="U16" s="66">
        <v>20.0</v>
      </c>
      <c r="V16" s="66">
        <v>18.0</v>
      </c>
      <c r="W16" s="66">
        <v>15.0</v>
      </c>
      <c r="X16" s="66" t="s">
        <v>137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>
      <c r="A17" s="47">
        <v>8.0</v>
      </c>
      <c r="B17" s="4"/>
      <c r="C17" s="71" t="s">
        <v>145</v>
      </c>
      <c r="D17" s="71" t="s">
        <v>146</v>
      </c>
      <c r="E17" s="71" t="s">
        <v>147</v>
      </c>
      <c r="F17" s="71" t="s">
        <v>134</v>
      </c>
      <c r="G17" s="71" t="s">
        <v>144</v>
      </c>
      <c r="H17" s="71" t="s">
        <v>137</v>
      </c>
      <c r="J17" s="66">
        <v>9.0</v>
      </c>
      <c r="K17" s="66">
        <v>8.0</v>
      </c>
      <c r="L17" s="66" t="s">
        <v>137</v>
      </c>
      <c r="N17" s="66">
        <v>4.0</v>
      </c>
      <c r="O17" s="66">
        <v>14.0</v>
      </c>
      <c r="P17" s="66">
        <v>9.0</v>
      </c>
      <c r="Q17" s="66">
        <v>8.0</v>
      </c>
      <c r="R17" s="66">
        <v>1.0</v>
      </c>
      <c r="S17" s="66">
        <v>17.0</v>
      </c>
      <c r="T17" s="66">
        <v>5.0</v>
      </c>
      <c r="U17" s="66">
        <v>20.0</v>
      </c>
      <c r="V17" s="66">
        <v>18.0</v>
      </c>
      <c r="W17" s="66">
        <v>15.0</v>
      </c>
      <c r="X17" s="66" t="s">
        <v>137</v>
      </c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>
      <c r="A18" s="47">
        <v>10.0</v>
      </c>
      <c r="B18" s="4"/>
      <c r="C18" s="71" t="s">
        <v>145</v>
      </c>
      <c r="D18" s="71" t="s">
        <v>146</v>
      </c>
      <c r="E18" s="71" t="s">
        <v>147</v>
      </c>
      <c r="F18" s="71" t="s">
        <v>134</v>
      </c>
      <c r="G18" s="71" t="s">
        <v>148</v>
      </c>
      <c r="H18" s="71" t="s">
        <v>137</v>
      </c>
      <c r="J18" s="66">
        <v>10.0</v>
      </c>
      <c r="K18" s="66">
        <v>8.0</v>
      </c>
      <c r="L18" s="66" t="s">
        <v>137</v>
      </c>
      <c r="N18" s="66">
        <v>4.0</v>
      </c>
      <c r="O18" s="66">
        <v>14.0</v>
      </c>
      <c r="P18" s="66">
        <v>9.0</v>
      </c>
      <c r="Q18" s="66">
        <v>8.0</v>
      </c>
      <c r="R18" s="66">
        <v>10.0</v>
      </c>
      <c r="S18" s="66">
        <v>17.0</v>
      </c>
      <c r="T18" s="66">
        <v>5.0</v>
      </c>
      <c r="U18" s="66">
        <v>20.0</v>
      </c>
      <c r="V18" s="66">
        <v>18.0</v>
      </c>
      <c r="W18" s="66">
        <v>15.0</v>
      </c>
      <c r="X18" s="66" t="s">
        <v>137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>
      <c r="A19" s="47">
        <v>4.0</v>
      </c>
      <c r="B19" s="4"/>
      <c r="C19" s="71" t="s">
        <v>145</v>
      </c>
      <c r="D19" s="71" t="s">
        <v>146</v>
      </c>
      <c r="E19" s="71" t="s">
        <v>147</v>
      </c>
      <c r="F19" s="71" t="s">
        <v>134</v>
      </c>
      <c r="G19" s="71" t="s">
        <v>148</v>
      </c>
      <c r="H19" s="71"/>
      <c r="J19" s="66">
        <v>10.0</v>
      </c>
      <c r="K19" s="66">
        <v>4.0</v>
      </c>
      <c r="L19" s="66" t="s">
        <v>137</v>
      </c>
      <c r="N19" s="66">
        <v>4.0</v>
      </c>
      <c r="O19" s="66">
        <v>14.0</v>
      </c>
      <c r="P19" s="66">
        <v>9.0</v>
      </c>
      <c r="Q19" s="66">
        <v>8.0</v>
      </c>
      <c r="R19" s="66">
        <v>10.0</v>
      </c>
      <c r="S19" s="66">
        <v>17.0</v>
      </c>
      <c r="T19" s="66">
        <v>5.0</v>
      </c>
      <c r="U19" s="66">
        <v>20.0</v>
      </c>
      <c r="V19" s="66">
        <v>18.0</v>
      </c>
      <c r="W19" s="66">
        <v>15.0</v>
      </c>
      <c r="X19" s="66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>
      <c r="A20" s="47">
        <v>7.0</v>
      </c>
      <c r="B20" s="4"/>
      <c r="C20" s="71" t="s">
        <v>149</v>
      </c>
      <c r="D20" s="71" t="s">
        <v>146</v>
      </c>
      <c r="E20" s="71" t="s">
        <v>147</v>
      </c>
      <c r="F20" s="71" t="s">
        <v>134</v>
      </c>
      <c r="G20" s="71" t="s">
        <v>148</v>
      </c>
      <c r="H20" s="71" t="s">
        <v>137</v>
      </c>
      <c r="J20" s="66">
        <v>7.0</v>
      </c>
      <c r="K20" s="66">
        <v>4.0</v>
      </c>
      <c r="L20" s="66" t="s">
        <v>137</v>
      </c>
      <c r="N20" s="66">
        <v>4.0</v>
      </c>
      <c r="O20" s="66">
        <v>14.0</v>
      </c>
      <c r="P20" s="66">
        <v>9.0</v>
      </c>
      <c r="Q20" s="66">
        <v>8.0</v>
      </c>
      <c r="R20" s="66">
        <v>10.0</v>
      </c>
      <c r="S20" s="66">
        <v>7.0</v>
      </c>
      <c r="T20" s="66">
        <v>5.0</v>
      </c>
      <c r="U20" s="66">
        <v>20.0</v>
      </c>
      <c r="V20" s="66">
        <v>18.0</v>
      </c>
      <c r="W20" s="66">
        <v>15.0</v>
      </c>
      <c r="X20" s="66" t="s">
        <v>137</v>
      </c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>
      <c r="A21" s="47">
        <v>3.0</v>
      </c>
      <c r="B21" s="4"/>
      <c r="C21" s="71" t="s">
        <v>149</v>
      </c>
      <c r="D21" s="71" t="s">
        <v>150</v>
      </c>
      <c r="E21" s="71" t="s">
        <v>147</v>
      </c>
      <c r="F21" s="71" t="s">
        <v>134</v>
      </c>
      <c r="G21" s="71" t="s">
        <v>148</v>
      </c>
      <c r="H21" s="71" t="s">
        <v>137</v>
      </c>
      <c r="J21" s="66">
        <v>7.0</v>
      </c>
      <c r="K21" s="66">
        <v>3.0</v>
      </c>
      <c r="L21" s="66" t="s">
        <v>137</v>
      </c>
      <c r="N21" s="66">
        <v>4.0</v>
      </c>
      <c r="O21" s="66">
        <v>14.0</v>
      </c>
      <c r="P21" s="66">
        <v>9.0</v>
      </c>
      <c r="Q21" s="66">
        <v>8.0</v>
      </c>
      <c r="R21" s="66">
        <v>10.0</v>
      </c>
      <c r="S21" s="66">
        <v>7.0</v>
      </c>
      <c r="T21" s="66">
        <v>3.0</v>
      </c>
      <c r="U21" s="66">
        <v>20.0</v>
      </c>
      <c r="V21" s="66">
        <v>18.0</v>
      </c>
      <c r="W21" s="66">
        <v>15.0</v>
      </c>
      <c r="X21" s="66" t="s">
        <v>137</v>
      </c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>
      <c r="A22" s="47">
        <v>2.0</v>
      </c>
      <c r="B22" s="4"/>
      <c r="C22" s="71" t="s">
        <v>149</v>
      </c>
      <c r="D22" s="71" t="s">
        <v>150</v>
      </c>
      <c r="E22" s="71" t="s">
        <v>136</v>
      </c>
      <c r="F22" s="71" t="s">
        <v>134</v>
      </c>
      <c r="G22" s="71" t="s">
        <v>148</v>
      </c>
      <c r="H22" s="71" t="s">
        <v>137</v>
      </c>
      <c r="J22" s="66">
        <v>2.0</v>
      </c>
      <c r="K22" s="66">
        <v>3.0</v>
      </c>
      <c r="L22" s="66" t="s">
        <v>137</v>
      </c>
      <c r="N22" s="66">
        <v>4.0</v>
      </c>
      <c r="O22" s="66">
        <v>14.0</v>
      </c>
      <c r="P22" s="66">
        <v>9.0</v>
      </c>
      <c r="Q22" s="66">
        <v>8.0</v>
      </c>
      <c r="R22" s="66">
        <v>10.0</v>
      </c>
      <c r="S22" s="66">
        <v>7.0</v>
      </c>
      <c r="T22" s="66">
        <v>3.0</v>
      </c>
      <c r="U22" s="66">
        <v>2.0</v>
      </c>
      <c r="V22" s="66">
        <v>18.0</v>
      </c>
      <c r="W22" s="66">
        <v>15.0</v>
      </c>
      <c r="X22" s="66" t="s">
        <v>137</v>
      </c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>
      <c r="A23" s="47">
        <v>5.0</v>
      </c>
      <c r="B23" s="4"/>
      <c r="C23" s="71" t="s">
        <v>149</v>
      </c>
      <c r="D23" s="71" t="s">
        <v>150</v>
      </c>
      <c r="E23" s="71" t="s">
        <v>136</v>
      </c>
      <c r="F23" s="71" t="s">
        <v>141</v>
      </c>
      <c r="G23" s="71" t="s">
        <v>148</v>
      </c>
      <c r="H23" s="71" t="s">
        <v>137</v>
      </c>
      <c r="J23" s="66">
        <v>2.0</v>
      </c>
      <c r="K23" s="66">
        <v>5.0</v>
      </c>
      <c r="L23" s="66" t="s">
        <v>137</v>
      </c>
      <c r="N23" s="66">
        <v>4.0</v>
      </c>
      <c r="O23" s="66">
        <v>14.0</v>
      </c>
      <c r="P23" s="66">
        <v>9.0</v>
      </c>
      <c r="Q23" s="66">
        <v>8.0</v>
      </c>
      <c r="R23" s="66">
        <v>10.0</v>
      </c>
      <c r="S23" s="66">
        <v>7.0</v>
      </c>
      <c r="T23" s="66">
        <v>3.0</v>
      </c>
      <c r="U23" s="66">
        <v>2.0</v>
      </c>
      <c r="V23" s="66">
        <v>5.0</v>
      </c>
      <c r="W23" s="66">
        <v>15.0</v>
      </c>
      <c r="X23" s="66" t="s">
        <v>137</v>
      </c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>
      <c r="A24" s="47">
        <v>18.0</v>
      </c>
      <c r="B24" s="4"/>
      <c r="C24" s="71" t="s">
        <v>149</v>
      </c>
      <c r="D24" s="71" t="s">
        <v>150</v>
      </c>
      <c r="E24" s="71" t="s">
        <v>136</v>
      </c>
      <c r="F24" s="71" t="s">
        <v>141</v>
      </c>
      <c r="G24" s="71" t="s">
        <v>143</v>
      </c>
      <c r="H24" s="71" t="s">
        <v>137</v>
      </c>
      <c r="J24" s="66">
        <v>18.0</v>
      </c>
      <c r="K24" s="66">
        <v>5.0</v>
      </c>
      <c r="L24" s="66" t="s">
        <v>137</v>
      </c>
      <c r="N24" s="66">
        <v>4.0</v>
      </c>
      <c r="O24" s="66">
        <v>14.0</v>
      </c>
      <c r="P24" s="66">
        <v>9.0</v>
      </c>
      <c r="Q24" s="66">
        <v>8.0</v>
      </c>
      <c r="R24" s="66">
        <v>10.0</v>
      </c>
      <c r="S24" s="66">
        <v>7.0</v>
      </c>
      <c r="T24" s="66">
        <v>3.0</v>
      </c>
      <c r="U24" s="66">
        <v>2.0</v>
      </c>
      <c r="V24" s="66">
        <v>5.0</v>
      </c>
      <c r="W24" s="66">
        <v>18.0</v>
      </c>
      <c r="X24" s="66" t="s">
        <v>137</v>
      </c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>
      <c r="A25" s="47">
        <v>11.0</v>
      </c>
      <c r="B25" s="4"/>
      <c r="C25" s="71" t="s">
        <v>151</v>
      </c>
      <c r="D25" s="71" t="s">
        <v>150</v>
      </c>
      <c r="E25" s="71" t="s">
        <v>136</v>
      </c>
      <c r="F25" s="71" t="s">
        <v>141</v>
      </c>
      <c r="G25" s="71" t="s">
        <v>143</v>
      </c>
      <c r="H25" s="71" t="s">
        <v>137</v>
      </c>
      <c r="J25" s="66">
        <v>18.0</v>
      </c>
      <c r="K25" s="66">
        <v>11.0</v>
      </c>
      <c r="L25" s="66" t="s">
        <v>137</v>
      </c>
      <c r="N25" s="66">
        <v>11.0</v>
      </c>
      <c r="O25" s="66">
        <v>14.0</v>
      </c>
      <c r="P25" s="66">
        <v>9.0</v>
      </c>
      <c r="Q25" s="66">
        <v>8.0</v>
      </c>
      <c r="R25" s="66">
        <v>10.0</v>
      </c>
      <c r="S25" s="66">
        <v>7.0</v>
      </c>
      <c r="T25" s="66">
        <v>3.0</v>
      </c>
      <c r="U25" s="66">
        <v>2.0</v>
      </c>
      <c r="V25" s="66">
        <v>5.0</v>
      </c>
      <c r="W25" s="66">
        <v>18.0</v>
      </c>
      <c r="X25" s="66" t="s">
        <v>137</v>
      </c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>
      <c r="A26" s="47">
        <v>1.0</v>
      </c>
      <c r="B26" s="4"/>
      <c r="C26" s="71" t="s">
        <v>151</v>
      </c>
      <c r="D26" s="71" t="s">
        <v>139</v>
      </c>
      <c r="E26" s="71" t="s">
        <v>136</v>
      </c>
      <c r="F26" s="71" t="s">
        <v>141</v>
      </c>
      <c r="G26" s="71" t="s">
        <v>143</v>
      </c>
      <c r="H26" s="71" t="s">
        <v>137</v>
      </c>
      <c r="J26" s="66">
        <v>1.0</v>
      </c>
      <c r="K26" s="66">
        <v>11.0</v>
      </c>
      <c r="L26" s="66" t="s">
        <v>137</v>
      </c>
      <c r="N26" s="66">
        <v>11.0</v>
      </c>
      <c r="O26" s="66">
        <v>1.0</v>
      </c>
      <c r="P26" s="66">
        <v>9.0</v>
      </c>
      <c r="Q26" s="66">
        <v>8.0</v>
      </c>
      <c r="R26" s="66">
        <v>10.0</v>
      </c>
      <c r="S26" s="66">
        <v>7.0</v>
      </c>
      <c r="T26" s="66">
        <v>3.0</v>
      </c>
      <c r="U26" s="66">
        <v>2.0</v>
      </c>
      <c r="V26" s="66">
        <v>5.0</v>
      </c>
      <c r="W26" s="66">
        <v>18.0</v>
      </c>
      <c r="X26" s="66" t="s">
        <v>137</v>
      </c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>
      <c r="A27" s="47">
        <v>7.0</v>
      </c>
      <c r="B27" s="4"/>
      <c r="C27" s="71" t="s">
        <v>151</v>
      </c>
      <c r="D27" s="71" t="s">
        <v>139</v>
      </c>
      <c r="E27" s="71" t="s">
        <v>149</v>
      </c>
      <c r="F27" s="71" t="s">
        <v>141</v>
      </c>
      <c r="G27" s="71" t="s">
        <v>143</v>
      </c>
      <c r="H27" s="71" t="s">
        <v>137</v>
      </c>
      <c r="J27" s="66">
        <v>1.0</v>
      </c>
      <c r="K27" s="66">
        <v>7.0</v>
      </c>
      <c r="L27" s="66" t="s">
        <v>137</v>
      </c>
      <c r="N27" s="66">
        <v>11.0</v>
      </c>
      <c r="O27" s="66">
        <v>1.0</v>
      </c>
      <c r="P27" s="66">
        <v>9.0</v>
      </c>
      <c r="Q27" s="66">
        <v>8.0</v>
      </c>
      <c r="R27" s="66">
        <v>10.0</v>
      </c>
      <c r="S27" s="66">
        <v>7.0</v>
      </c>
      <c r="T27" s="66">
        <v>3.0</v>
      </c>
      <c r="U27" s="66">
        <v>2.0</v>
      </c>
      <c r="V27" s="66">
        <v>5.0</v>
      </c>
      <c r="W27" s="66">
        <v>18.0</v>
      </c>
      <c r="X27" s="66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>
      <c r="A28" s="47">
        <v>5.0</v>
      </c>
      <c r="B28" s="4"/>
      <c r="C28" s="71" t="s">
        <v>151</v>
      </c>
      <c r="D28" s="71" t="s">
        <v>139</v>
      </c>
      <c r="E28" s="71" t="s">
        <v>149</v>
      </c>
      <c r="F28" s="71" t="s">
        <v>141</v>
      </c>
      <c r="G28" s="71" t="s">
        <v>143</v>
      </c>
      <c r="H28" s="71"/>
      <c r="J28" s="66">
        <v>5.0</v>
      </c>
      <c r="K28" s="66">
        <v>7.0</v>
      </c>
      <c r="L28" s="66" t="s">
        <v>137</v>
      </c>
      <c r="N28" s="66">
        <v>11.0</v>
      </c>
      <c r="O28" s="66">
        <v>1.0</v>
      </c>
      <c r="P28" s="66">
        <v>9.0</v>
      </c>
      <c r="Q28" s="66">
        <v>8.0</v>
      </c>
      <c r="R28" s="66">
        <v>10.0</v>
      </c>
      <c r="S28" s="66">
        <v>7.0</v>
      </c>
      <c r="T28" s="66">
        <v>3.0</v>
      </c>
      <c r="U28" s="66">
        <v>2.0</v>
      </c>
      <c r="V28" s="66">
        <v>5.0</v>
      </c>
      <c r="W28" s="66">
        <v>18.0</v>
      </c>
      <c r="X28" s="66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>
      <c r="A29" s="47">
        <v>9.0</v>
      </c>
      <c r="B29" s="4"/>
      <c r="C29" s="71" t="s">
        <v>151</v>
      </c>
      <c r="D29" s="71" t="s">
        <v>139</v>
      </c>
      <c r="E29" s="71" t="s">
        <v>149</v>
      </c>
      <c r="F29" s="71" t="s">
        <v>147</v>
      </c>
      <c r="G29" s="71" t="s">
        <v>143</v>
      </c>
      <c r="H29" s="71" t="s">
        <v>137</v>
      </c>
      <c r="J29" s="66">
        <v>5.0</v>
      </c>
      <c r="K29" s="66">
        <v>9.0</v>
      </c>
      <c r="L29" s="66" t="s">
        <v>137</v>
      </c>
      <c r="N29" s="66">
        <v>11.0</v>
      </c>
      <c r="O29" s="66">
        <v>1.0</v>
      </c>
      <c r="P29" s="66">
        <v>9.0</v>
      </c>
      <c r="Q29" s="66">
        <v>8.0</v>
      </c>
      <c r="R29" s="66">
        <v>10.0</v>
      </c>
      <c r="S29" s="66">
        <v>7.0</v>
      </c>
      <c r="T29" s="66">
        <v>3.0</v>
      </c>
      <c r="U29" s="66">
        <v>2.0</v>
      </c>
      <c r="V29" s="66">
        <v>5.0</v>
      </c>
      <c r="W29" s="66">
        <v>18.0</v>
      </c>
      <c r="X29" s="66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>
      <c r="A30" s="47">
        <v>13.0</v>
      </c>
      <c r="B30" s="4"/>
      <c r="C30" s="71" t="s">
        <v>151</v>
      </c>
      <c r="D30" s="71" t="s">
        <v>139</v>
      </c>
      <c r="E30" s="71" t="s">
        <v>149</v>
      </c>
      <c r="F30" s="71" t="s">
        <v>147</v>
      </c>
      <c r="G30" s="71" t="s">
        <v>138</v>
      </c>
      <c r="H30" s="71" t="s">
        <v>137</v>
      </c>
      <c r="J30" s="66">
        <v>13.0</v>
      </c>
      <c r="K30" s="66">
        <v>9.0</v>
      </c>
      <c r="L30" s="66" t="s">
        <v>137</v>
      </c>
      <c r="N30" s="66">
        <v>11.0</v>
      </c>
      <c r="O30" s="66">
        <v>1.0</v>
      </c>
      <c r="P30" s="66">
        <v>13.0</v>
      </c>
      <c r="Q30" s="66">
        <v>8.0</v>
      </c>
      <c r="R30" s="66">
        <v>10.0</v>
      </c>
      <c r="S30" s="66">
        <v>7.0</v>
      </c>
      <c r="T30" s="66">
        <v>3.0</v>
      </c>
      <c r="U30" s="66">
        <v>2.0</v>
      </c>
      <c r="V30" s="66">
        <v>5.0</v>
      </c>
      <c r="W30" s="66">
        <v>18.0</v>
      </c>
      <c r="X30" s="66" t="s">
        <v>137</v>
      </c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>
      <c r="A31" s="47">
        <v>2.0</v>
      </c>
      <c r="B31" s="4"/>
      <c r="C31" s="71" t="s">
        <v>136</v>
      </c>
      <c r="D31" s="71" t="s">
        <v>139</v>
      </c>
      <c r="E31" s="71" t="s">
        <v>149</v>
      </c>
      <c r="F31" s="71" t="s">
        <v>147</v>
      </c>
      <c r="G31" s="71" t="s">
        <v>138</v>
      </c>
      <c r="H31" s="71" t="s">
        <v>137</v>
      </c>
      <c r="J31" s="66">
        <v>13.0</v>
      </c>
      <c r="K31" s="66">
        <v>2.0</v>
      </c>
      <c r="L31" s="66" t="s">
        <v>137</v>
      </c>
      <c r="N31" s="66">
        <v>11.0</v>
      </c>
      <c r="O31" s="66">
        <v>1.0</v>
      </c>
      <c r="P31" s="66">
        <v>13.0</v>
      </c>
      <c r="Q31" s="66">
        <v>8.0</v>
      </c>
      <c r="R31" s="66">
        <v>10.0</v>
      </c>
      <c r="S31" s="66">
        <v>7.0</v>
      </c>
      <c r="T31" s="66">
        <v>3.0</v>
      </c>
      <c r="U31" s="66">
        <v>2.0</v>
      </c>
      <c r="V31" s="66">
        <v>5.0</v>
      </c>
      <c r="W31" s="66">
        <v>18.0</v>
      </c>
      <c r="X31" s="66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>
      <c r="A32" s="47">
        <v>8.0</v>
      </c>
      <c r="B32" s="4"/>
      <c r="C32" s="71" t="s">
        <v>136</v>
      </c>
      <c r="D32" s="71" t="s">
        <v>134</v>
      </c>
      <c r="E32" s="71" t="s">
        <v>149</v>
      </c>
      <c r="F32" s="71" t="s">
        <v>147</v>
      </c>
      <c r="G32" s="71" t="s">
        <v>138</v>
      </c>
      <c r="H32" s="71" t="s">
        <v>137</v>
      </c>
      <c r="J32" s="66">
        <v>8.0</v>
      </c>
      <c r="K32" s="66">
        <v>2.0</v>
      </c>
      <c r="L32" s="66" t="s">
        <v>137</v>
      </c>
      <c r="N32" s="66">
        <v>11.0</v>
      </c>
      <c r="O32" s="66">
        <v>1.0</v>
      </c>
      <c r="P32" s="66">
        <v>13.0</v>
      </c>
      <c r="Q32" s="66">
        <v>8.0</v>
      </c>
      <c r="R32" s="66">
        <v>10.0</v>
      </c>
      <c r="S32" s="66">
        <v>7.0</v>
      </c>
      <c r="T32" s="66">
        <v>3.0</v>
      </c>
      <c r="U32" s="66">
        <v>2.0</v>
      </c>
      <c r="V32" s="66">
        <v>5.0</v>
      </c>
      <c r="W32" s="66">
        <v>18.0</v>
      </c>
      <c r="X32" s="66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>
      <c r="A33" s="47">
        <v>18.0</v>
      </c>
      <c r="B33" s="4"/>
      <c r="C33" s="71" t="s">
        <v>136</v>
      </c>
      <c r="D33" s="71" t="s">
        <v>134</v>
      </c>
      <c r="E33" s="71" t="s">
        <v>143</v>
      </c>
      <c r="F33" s="71" t="s">
        <v>147</v>
      </c>
      <c r="G33" s="71" t="s">
        <v>138</v>
      </c>
      <c r="H33" s="71" t="s">
        <v>137</v>
      </c>
      <c r="J33" s="66">
        <v>8.0</v>
      </c>
      <c r="K33" s="66">
        <v>18.0</v>
      </c>
      <c r="L33" s="66" t="s">
        <v>137</v>
      </c>
      <c r="N33" s="66">
        <v>11.0</v>
      </c>
      <c r="O33" s="66">
        <v>1.0</v>
      </c>
      <c r="P33" s="66">
        <v>13.0</v>
      </c>
      <c r="Q33" s="66">
        <v>8.0</v>
      </c>
      <c r="R33" s="66">
        <v>10.0</v>
      </c>
      <c r="S33" s="66">
        <v>7.0</v>
      </c>
      <c r="T33" s="66">
        <v>3.0</v>
      </c>
      <c r="U33" s="66">
        <v>2.0</v>
      </c>
      <c r="V33" s="66">
        <v>5.0</v>
      </c>
      <c r="W33" s="66">
        <v>18.0</v>
      </c>
      <c r="X33" s="66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>
      <c r="A34" s="47">
        <v>2.0</v>
      </c>
      <c r="B34" s="4"/>
      <c r="C34" s="71" t="s">
        <v>136</v>
      </c>
      <c r="D34" s="71" t="s">
        <v>134</v>
      </c>
      <c r="E34" s="71" t="s">
        <v>143</v>
      </c>
      <c r="F34" s="71" t="s">
        <v>147</v>
      </c>
      <c r="G34" s="71" t="s">
        <v>138</v>
      </c>
      <c r="H34" s="71"/>
      <c r="J34" s="66">
        <v>2.0</v>
      </c>
      <c r="K34" s="66">
        <v>18.0</v>
      </c>
      <c r="L34" s="66" t="s">
        <v>137</v>
      </c>
      <c r="N34" s="66">
        <v>11.0</v>
      </c>
      <c r="O34" s="66">
        <v>1.0</v>
      </c>
      <c r="P34" s="66">
        <v>13.0</v>
      </c>
      <c r="Q34" s="66">
        <v>8.0</v>
      </c>
      <c r="R34" s="66">
        <v>10.0</v>
      </c>
      <c r="S34" s="66">
        <v>7.0</v>
      </c>
      <c r="T34" s="66">
        <v>3.0</v>
      </c>
      <c r="U34" s="66">
        <v>2.0</v>
      </c>
      <c r="V34" s="66">
        <v>5.0</v>
      </c>
      <c r="W34" s="66">
        <v>18.0</v>
      </c>
      <c r="X34" s="66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>
      <c r="A35" s="47">
        <v>4.0</v>
      </c>
      <c r="B35" s="4"/>
      <c r="C35" s="71" t="s">
        <v>136</v>
      </c>
      <c r="D35" s="71" t="s">
        <v>134</v>
      </c>
      <c r="E35" s="71" t="s">
        <v>143</v>
      </c>
      <c r="F35" s="71" t="s">
        <v>145</v>
      </c>
      <c r="G35" s="71" t="s">
        <v>138</v>
      </c>
      <c r="H35" s="71" t="s">
        <v>137</v>
      </c>
      <c r="J35" s="66">
        <v>2.0</v>
      </c>
      <c r="K35" s="66">
        <v>4.0</v>
      </c>
      <c r="L35" s="66" t="s">
        <v>137</v>
      </c>
      <c r="N35" s="66">
        <v>11.0</v>
      </c>
      <c r="O35" s="66">
        <v>1.0</v>
      </c>
      <c r="P35" s="66">
        <v>13.0</v>
      </c>
      <c r="Q35" s="66">
        <v>4.0</v>
      </c>
      <c r="R35" s="66">
        <v>10.0</v>
      </c>
      <c r="S35" s="66">
        <v>7.0</v>
      </c>
      <c r="T35" s="66">
        <v>3.0</v>
      </c>
      <c r="U35" s="66">
        <v>2.0</v>
      </c>
      <c r="V35" s="66">
        <v>5.0</v>
      </c>
      <c r="W35" s="66">
        <v>18.0</v>
      </c>
      <c r="X35" s="66" t="s">
        <v>137</v>
      </c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>
      <c r="A36" s="47">
        <v>15.0</v>
      </c>
      <c r="B36" s="4"/>
      <c r="C36" s="71" t="s">
        <v>136</v>
      </c>
      <c r="D36" s="71" t="s">
        <v>134</v>
      </c>
      <c r="E36" s="71" t="s">
        <v>143</v>
      </c>
      <c r="F36" s="71" t="s">
        <v>145</v>
      </c>
      <c r="G36" s="71" t="s">
        <v>144</v>
      </c>
      <c r="H36" s="71" t="s">
        <v>137</v>
      </c>
      <c r="J36" s="66">
        <v>15.0</v>
      </c>
      <c r="K36" s="66">
        <v>4.0</v>
      </c>
      <c r="L36" s="66" t="s">
        <v>137</v>
      </c>
      <c r="N36" s="66">
        <v>11.0</v>
      </c>
      <c r="O36" s="66">
        <v>1.0</v>
      </c>
      <c r="P36" s="66">
        <v>13.0</v>
      </c>
      <c r="Q36" s="66">
        <v>4.0</v>
      </c>
      <c r="R36" s="66">
        <v>15.0</v>
      </c>
      <c r="S36" s="66">
        <v>7.0</v>
      </c>
      <c r="T36" s="66">
        <v>3.0</v>
      </c>
      <c r="U36" s="66">
        <v>2.0</v>
      </c>
      <c r="V36" s="66">
        <v>5.0</v>
      </c>
      <c r="W36" s="66">
        <v>18.0</v>
      </c>
      <c r="X36" s="66" t="s">
        <v>137</v>
      </c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>
      <c r="A37" s="47">
        <v>6.0</v>
      </c>
      <c r="B37" s="4"/>
      <c r="C37" s="71" t="s">
        <v>152</v>
      </c>
      <c r="D37" s="71" t="s">
        <v>134</v>
      </c>
      <c r="E37" s="71" t="s">
        <v>143</v>
      </c>
      <c r="F37" s="71" t="s">
        <v>145</v>
      </c>
      <c r="G37" s="71" t="s">
        <v>144</v>
      </c>
      <c r="H37" s="71" t="s">
        <v>137</v>
      </c>
      <c r="J37" s="66">
        <v>15.0</v>
      </c>
      <c r="K37" s="66">
        <v>6.0</v>
      </c>
      <c r="L37" s="66" t="s">
        <v>137</v>
      </c>
      <c r="N37" s="66">
        <v>11.0</v>
      </c>
      <c r="O37" s="66">
        <v>1.0</v>
      </c>
      <c r="P37" s="66">
        <v>13.0</v>
      </c>
      <c r="Q37" s="66">
        <v>4.0</v>
      </c>
      <c r="R37" s="66">
        <v>15.0</v>
      </c>
      <c r="S37" s="66">
        <v>6.0</v>
      </c>
      <c r="T37" s="66">
        <v>3.0</v>
      </c>
      <c r="U37" s="66">
        <v>2.0</v>
      </c>
      <c r="V37" s="66">
        <v>5.0</v>
      </c>
      <c r="W37" s="66">
        <v>18.0</v>
      </c>
      <c r="X37" s="66" t="s">
        <v>137</v>
      </c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>
      <c r="A38" s="47">
        <v>19.0</v>
      </c>
      <c r="B38" s="4"/>
      <c r="C38" s="71" t="s">
        <v>152</v>
      </c>
      <c r="D38" s="71" t="s">
        <v>153</v>
      </c>
      <c r="E38" s="71" t="s">
        <v>143</v>
      </c>
      <c r="F38" s="71" t="s">
        <v>145</v>
      </c>
      <c r="G38" s="71" t="s">
        <v>144</v>
      </c>
      <c r="H38" s="71" t="s">
        <v>137</v>
      </c>
      <c r="J38" s="66">
        <v>19.0</v>
      </c>
      <c r="K38" s="66">
        <v>6.0</v>
      </c>
      <c r="L38" s="66" t="s">
        <v>137</v>
      </c>
      <c r="N38" s="66">
        <v>11.0</v>
      </c>
      <c r="O38" s="66">
        <v>1.0</v>
      </c>
      <c r="P38" s="66">
        <v>13.0</v>
      </c>
      <c r="Q38" s="66">
        <v>4.0</v>
      </c>
      <c r="R38" s="66">
        <v>15.0</v>
      </c>
      <c r="S38" s="66">
        <v>6.0</v>
      </c>
      <c r="T38" s="66">
        <v>19.0</v>
      </c>
      <c r="U38" s="66">
        <v>2.0</v>
      </c>
      <c r="V38" s="66">
        <v>5.0</v>
      </c>
      <c r="W38" s="66">
        <v>18.0</v>
      </c>
      <c r="X38" s="66" t="s">
        <v>137</v>
      </c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>
      <c r="A39" s="47">
        <v>9.0</v>
      </c>
      <c r="B39" s="4"/>
      <c r="C39" s="71" t="s">
        <v>152</v>
      </c>
      <c r="D39" s="71" t="s">
        <v>153</v>
      </c>
      <c r="E39" s="71" t="s">
        <v>147</v>
      </c>
      <c r="F39" s="71" t="s">
        <v>145</v>
      </c>
      <c r="G39" s="71" t="s">
        <v>144</v>
      </c>
      <c r="H39" s="71" t="s">
        <v>137</v>
      </c>
      <c r="J39" s="66">
        <v>19.0</v>
      </c>
      <c r="K39" s="66">
        <v>9.0</v>
      </c>
      <c r="L39" s="66" t="s">
        <v>137</v>
      </c>
      <c r="N39" s="66">
        <v>11.0</v>
      </c>
      <c r="O39" s="66">
        <v>1.0</v>
      </c>
      <c r="P39" s="66">
        <v>13.0</v>
      </c>
      <c r="Q39" s="66">
        <v>4.0</v>
      </c>
      <c r="R39" s="66">
        <v>15.0</v>
      </c>
      <c r="S39" s="66">
        <v>6.0</v>
      </c>
      <c r="T39" s="66">
        <v>19.0</v>
      </c>
      <c r="U39" s="66">
        <v>9.0</v>
      </c>
      <c r="V39" s="66">
        <v>5.0</v>
      </c>
      <c r="W39" s="66">
        <v>18.0</v>
      </c>
      <c r="X39" s="66" t="s">
        <v>137</v>
      </c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>
      <c r="A40" s="47">
        <v>5.0</v>
      </c>
      <c r="B40" s="4"/>
      <c r="C40" s="71" t="s">
        <v>152</v>
      </c>
      <c r="D40" s="71" t="s">
        <v>153</v>
      </c>
      <c r="E40" s="71" t="s">
        <v>147</v>
      </c>
      <c r="F40" s="71" t="s">
        <v>141</v>
      </c>
      <c r="G40" s="71" t="s">
        <v>144</v>
      </c>
      <c r="H40" s="71" t="s">
        <v>137</v>
      </c>
      <c r="J40" s="66">
        <v>5.0</v>
      </c>
      <c r="K40" s="66">
        <v>9.0</v>
      </c>
      <c r="L40" s="66" t="s">
        <v>137</v>
      </c>
      <c r="N40" s="66">
        <v>11.0</v>
      </c>
      <c r="O40" s="66">
        <v>1.0</v>
      </c>
      <c r="P40" s="66">
        <v>13.0</v>
      </c>
      <c r="Q40" s="66">
        <v>4.0</v>
      </c>
      <c r="R40" s="66">
        <v>15.0</v>
      </c>
      <c r="S40" s="66">
        <v>6.0</v>
      </c>
      <c r="T40" s="66">
        <v>19.0</v>
      </c>
      <c r="U40" s="66">
        <v>9.0</v>
      </c>
      <c r="V40" s="66">
        <v>5.0</v>
      </c>
      <c r="W40" s="66">
        <v>18.0</v>
      </c>
      <c r="X40" s="66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>
      <c r="A41" s="47">
        <v>9.0</v>
      </c>
      <c r="B41" s="4"/>
      <c r="C41" s="71" t="s">
        <v>152</v>
      </c>
      <c r="D41" s="71" t="s">
        <v>153</v>
      </c>
      <c r="E41" s="71" t="s">
        <v>147</v>
      </c>
      <c r="F41" s="71" t="s">
        <v>141</v>
      </c>
      <c r="G41" s="71" t="s">
        <v>144</v>
      </c>
      <c r="H41" s="71"/>
      <c r="J41" s="66">
        <v>5.0</v>
      </c>
      <c r="K41" s="66">
        <v>9.0</v>
      </c>
      <c r="L41" s="66"/>
      <c r="N41" s="66">
        <v>11.0</v>
      </c>
      <c r="O41" s="66">
        <v>1.0</v>
      </c>
      <c r="P41" s="66">
        <v>13.0</v>
      </c>
      <c r="Q41" s="66">
        <v>4.0</v>
      </c>
      <c r="R41" s="66">
        <v>15.0</v>
      </c>
      <c r="S41" s="66">
        <v>6.0</v>
      </c>
      <c r="T41" s="66">
        <v>19.0</v>
      </c>
      <c r="U41" s="66">
        <v>9.0</v>
      </c>
      <c r="V41" s="66">
        <v>5.0</v>
      </c>
      <c r="W41" s="66">
        <v>18.0</v>
      </c>
      <c r="X41" s="66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>
      <c r="A42" s="47">
        <v>13.0</v>
      </c>
      <c r="B42" s="4"/>
      <c r="C42" s="71" t="s">
        <v>152</v>
      </c>
      <c r="D42" s="71" t="s">
        <v>153</v>
      </c>
      <c r="E42" s="71" t="s">
        <v>147</v>
      </c>
      <c r="F42" s="71" t="s">
        <v>141</v>
      </c>
      <c r="G42" s="71" t="s">
        <v>138</v>
      </c>
      <c r="H42" s="71" t="s">
        <v>137</v>
      </c>
      <c r="J42" s="66">
        <v>5.0</v>
      </c>
      <c r="K42" s="66">
        <v>13.0</v>
      </c>
      <c r="L42" s="66" t="s">
        <v>137</v>
      </c>
      <c r="N42" s="66">
        <v>11.0</v>
      </c>
      <c r="O42" s="66">
        <v>1.0</v>
      </c>
      <c r="P42" s="66">
        <v>13.0</v>
      </c>
      <c r="Q42" s="66">
        <v>4.0</v>
      </c>
      <c r="R42" s="66">
        <v>15.0</v>
      </c>
      <c r="S42" s="66">
        <v>6.0</v>
      </c>
      <c r="T42" s="66">
        <v>19.0</v>
      </c>
      <c r="U42" s="66">
        <v>9.0</v>
      </c>
      <c r="V42" s="66">
        <v>5.0</v>
      </c>
      <c r="W42" s="66">
        <v>18.0</v>
      </c>
      <c r="X42" s="66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>
      <c r="A43" s="47">
        <v>11.0</v>
      </c>
      <c r="B43" s="4"/>
      <c r="C43" s="71" t="s">
        <v>151</v>
      </c>
      <c r="D43" s="71" t="s">
        <v>153</v>
      </c>
      <c r="E43" s="71" t="s">
        <v>147</v>
      </c>
      <c r="F43" s="71" t="s">
        <v>141</v>
      </c>
      <c r="G43" s="71" t="s">
        <v>138</v>
      </c>
      <c r="H43" s="71" t="s">
        <v>137</v>
      </c>
      <c r="I43" s="4"/>
      <c r="J43" s="66">
        <v>11.0</v>
      </c>
      <c r="K43" s="66">
        <v>13.0</v>
      </c>
      <c r="L43" s="66" t="s">
        <v>137</v>
      </c>
      <c r="M43" s="4"/>
      <c r="N43" s="66">
        <v>11.0</v>
      </c>
      <c r="O43" s="66">
        <v>1.0</v>
      </c>
      <c r="P43" s="66">
        <v>13.0</v>
      </c>
      <c r="Q43" s="66">
        <v>4.0</v>
      </c>
      <c r="R43" s="66">
        <v>15.0</v>
      </c>
      <c r="S43" s="66">
        <v>6.0</v>
      </c>
      <c r="T43" s="66">
        <v>19.0</v>
      </c>
      <c r="U43" s="66">
        <v>9.0</v>
      </c>
      <c r="V43" s="66">
        <v>5.0</v>
      </c>
      <c r="W43" s="66">
        <v>18.0</v>
      </c>
      <c r="X43" s="66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>
      <c r="A44" s="47">
        <v>3.0</v>
      </c>
      <c r="B44" s="4"/>
      <c r="C44" s="71" t="s">
        <v>151</v>
      </c>
      <c r="D44" s="71" t="s">
        <v>150</v>
      </c>
      <c r="E44" s="71" t="s">
        <v>147</v>
      </c>
      <c r="F44" s="71" t="s">
        <v>141</v>
      </c>
      <c r="G44" s="71" t="s">
        <v>138</v>
      </c>
      <c r="H44" s="71" t="s">
        <v>137</v>
      </c>
      <c r="I44" s="4"/>
      <c r="J44" s="66">
        <v>11.0</v>
      </c>
      <c r="K44" s="66">
        <v>3.0</v>
      </c>
      <c r="L44" s="66" t="s">
        <v>137</v>
      </c>
      <c r="M44" s="4"/>
      <c r="N44" s="66">
        <v>11.0</v>
      </c>
      <c r="O44" s="66">
        <v>1.0</v>
      </c>
      <c r="P44" s="66">
        <v>13.0</v>
      </c>
      <c r="Q44" s="66">
        <v>4.0</v>
      </c>
      <c r="R44" s="66">
        <v>15.0</v>
      </c>
      <c r="S44" s="66">
        <v>6.0</v>
      </c>
      <c r="T44" s="66">
        <v>19.0</v>
      </c>
      <c r="U44" s="66">
        <v>9.0</v>
      </c>
      <c r="V44" s="66">
        <v>3.0</v>
      </c>
      <c r="W44" s="66">
        <v>18.0</v>
      </c>
      <c r="X44" s="66" t="s">
        <v>137</v>
      </c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>
      <c r="A45" s="47">
        <v>19.0</v>
      </c>
      <c r="B45" s="4"/>
      <c r="C45" s="71" t="s">
        <v>151</v>
      </c>
      <c r="D45" s="71" t="s">
        <v>150</v>
      </c>
      <c r="E45" s="71" t="s">
        <v>153</v>
      </c>
      <c r="F45" s="71" t="s">
        <v>141</v>
      </c>
      <c r="G45" s="71" t="s">
        <v>138</v>
      </c>
      <c r="H45" s="71" t="s">
        <v>137</v>
      </c>
      <c r="I45" s="4"/>
      <c r="J45" s="66">
        <v>19.0</v>
      </c>
      <c r="K45" s="66">
        <v>3.0</v>
      </c>
      <c r="L45" s="66" t="s">
        <v>137</v>
      </c>
      <c r="M45" s="4"/>
      <c r="N45" s="66">
        <v>11.0</v>
      </c>
      <c r="O45" s="66">
        <v>1.0</v>
      </c>
      <c r="P45" s="66">
        <v>13.0</v>
      </c>
      <c r="Q45" s="66">
        <v>4.0</v>
      </c>
      <c r="R45" s="66">
        <v>15.0</v>
      </c>
      <c r="S45" s="66">
        <v>6.0</v>
      </c>
      <c r="T45" s="66">
        <v>19.0</v>
      </c>
      <c r="U45" s="66">
        <v>9.0</v>
      </c>
      <c r="V45" s="66">
        <v>3.0</v>
      </c>
      <c r="W45" s="66">
        <v>18.0</v>
      </c>
      <c r="X45" s="66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>
      <c r="A46" s="47">
        <v>7.0</v>
      </c>
      <c r="B46" s="4"/>
      <c r="C46" s="71" t="s">
        <v>151</v>
      </c>
      <c r="D46" s="71" t="s">
        <v>150</v>
      </c>
      <c r="E46" s="71" t="s">
        <v>153</v>
      </c>
      <c r="F46" s="71" t="s">
        <v>149</v>
      </c>
      <c r="G46" s="71" t="s">
        <v>138</v>
      </c>
      <c r="H46" s="71" t="s">
        <v>137</v>
      </c>
      <c r="I46" s="4"/>
      <c r="J46" s="66">
        <v>19.0</v>
      </c>
      <c r="K46" s="66">
        <v>7.0</v>
      </c>
      <c r="L46" s="66" t="s">
        <v>137</v>
      </c>
      <c r="M46" s="4"/>
      <c r="N46" s="66">
        <v>11.0</v>
      </c>
      <c r="O46" s="66">
        <v>1.0</v>
      </c>
      <c r="P46" s="66">
        <v>13.0</v>
      </c>
      <c r="Q46" s="66">
        <v>4.0</v>
      </c>
      <c r="R46" s="66">
        <v>15.0</v>
      </c>
      <c r="S46" s="66">
        <v>6.0</v>
      </c>
      <c r="T46" s="66">
        <v>19.0</v>
      </c>
      <c r="U46" s="66">
        <v>9.0</v>
      </c>
      <c r="V46" s="66">
        <v>3.0</v>
      </c>
      <c r="W46" s="66">
        <v>7.0</v>
      </c>
      <c r="X46" s="66" t="s">
        <v>137</v>
      </c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>
      <c r="A47" s="47">
        <v>15.0</v>
      </c>
      <c r="B47" s="4"/>
      <c r="C47" s="71" t="s">
        <v>151</v>
      </c>
      <c r="D47" s="71" t="s">
        <v>150</v>
      </c>
      <c r="E47" s="71" t="s">
        <v>153</v>
      </c>
      <c r="F47" s="71" t="s">
        <v>149</v>
      </c>
      <c r="G47" s="71" t="s">
        <v>144</v>
      </c>
      <c r="H47" s="71" t="s">
        <v>137</v>
      </c>
      <c r="I47" s="4"/>
      <c r="J47" s="66">
        <v>15.0</v>
      </c>
      <c r="K47" s="66">
        <v>7.0</v>
      </c>
      <c r="L47" s="66" t="s">
        <v>137</v>
      </c>
      <c r="M47" s="4"/>
      <c r="N47" s="66">
        <v>11.0</v>
      </c>
      <c r="O47" s="66">
        <v>1.0</v>
      </c>
      <c r="P47" s="66">
        <v>13.0</v>
      </c>
      <c r="Q47" s="66">
        <v>4.0</v>
      </c>
      <c r="R47" s="66">
        <v>15.0</v>
      </c>
      <c r="S47" s="66">
        <v>6.0</v>
      </c>
      <c r="T47" s="66">
        <v>19.0</v>
      </c>
      <c r="U47" s="66">
        <v>9.0</v>
      </c>
      <c r="V47" s="66">
        <v>3.0</v>
      </c>
      <c r="W47" s="66">
        <v>7.0</v>
      </c>
      <c r="X47" s="66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>
      <c r="A48" s="4"/>
      <c r="B48" s="4"/>
      <c r="C48" s="10"/>
      <c r="D48" s="10"/>
      <c r="E48" s="10"/>
      <c r="F48" s="10" t="s">
        <v>154</v>
      </c>
      <c r="H48" s="10">
        <f>COUNTIF(H2:H47 , "F")</f>
        <v>35</v>
      </c>
      <c r="I48" s="4"/>
      <c r="J48" s="10" t="s">
        <v>154</v>
      </c>
      <c r="L48" s="10">
        <f>COUNTIF(L3:L47 , "F")</f>
        <v>43</v>
      </c>
      <c r="M48" s="4"/>
      <c r="N48" s="4"/>
      <c r="O48" s="4"/>
      <c r="P48" s="4"/>
      <c r="Q48" s="4"/>
      <c r="R48" s="4"/>
      <c r="S48" s="4"/>
      <c r="T48" s="4"/>
      <c r="U48" s="4"/>
      <c r="V48" s="10" t="s">
        <v>154</v>
      </c>
      <c r="X48" s="10">
        <f>COUNTIF(X2:X47 , "F")</f>
        <v>20</v>
      </c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>
      <c r="A49" s="4"/>
      <c r="B49" s="4"/>
      <c r="C49" s="10"/>
      <c r="D49" s="10"/>
      <c r="E49" s="10"/>
      <c r="F49" s="10"/>
      <c r="G49" s="10"/>
      <c r="H49" s="1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>
      <c r="A50" s="4"/>
      <c r="B50" s="4"/>
      <c r="C50" s="10"/>
      <c r="D50" s="10"/>
      <c r="E50" s="10"/>
      <c r="F50" s="10"/>
      <c r="G50" s="10"/>
      <c r="H50" s="1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>
      <c r="A51" s="4"/>
      <c r="B51" s="4"/>
      <c r="C51" s="10"/>
      <c r="D51" s="10"/>
      <c r="E51" s="10"/>
      <c r="F51" s="10"/>
      <c r="G51" s="10"/>
      <c r="H51" s="1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>
      <c r="A52" s="4"/>
      <c r="B52" s="4"/>
      <c r="C52" s="10"/>
      <c r="D52" s="10"/>
      <c r="E52" s="10"/>
      <c r="F52" s="10"/>
      <c r="G52" s="10"/>
      <c r="H52" s="1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>
      <c r="A53" s="4"/>
      <c r="B53" s="4"/>
      <c r="C53" s="10"/>
      <c r="D53" s="10"/>
      <c r="E53" s="10"/>
      <c r="F53" s="10"/>
      <c r="G53" s="10"/>
      <c r="H53" s="10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>
      <c r="A55" s="52"/>
      <c r="B55" s="4"/>
      <c r="C55" s="10"/>
      <c r="D55" s="10"/>
      <c r="E55" s="10"/>
      <c r="F55" s="10"/>
      <c r="G55" s="10"/>
      <c r="H55" s="10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>
      <c r="A56" s="4"/>
      <c r="B56" s="4"/>
      <c r="C56" s="10"/>
      <c r="D56" s="10"/>
      <c r="E56" s="10"/>
      <c r="F56" s="10"/>
      <c r="G56" s="10"/>
      <c r="H56" s="10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>
      <c r="A57" s="4"/>
      <c r="B57" s="4"/>
      <c r="C57" s="10"/>
      <c r="D57" s="10"/>
      <c r="E57" s="10"/>
      <c r="F57" s="10"/>
      <c r="G57" s="10"/>
      <c r="H57" s="10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>
      <c r="A58" s="4"/>
      <c r="B58" s="4"/>
      <c r="C58" s="10"/>
      <c r="D58" s="10"/>
      <c r="E58" s="10"/>
      <c r="F58" s="10"/>
      <c r="G58" s="10"/>
      <c r="H58" s="10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>
      <c r="A59" s="4"/>
      <c r="B59" s="10"/>
      <c r="C59" s="10"/>
      <c r="D59" s="10"/>
      <c r="E59" s="10"/>
      <c r="F59" s="10"/>
      <c r="G59" s="10"/>
      <c r="H59" s="10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>
      <c r="A60" s="4"/>
      <c r="B60" s="10"/>
      <c r="C60" s="10"/>
      <c r="D60" s="10"/>
      <c r="E60" s="10"/>
      <c r="F60" s="10"/>
      <c r="G60" s="10"/>
      <c r="H60" s="10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>
      <c r="A61" s="4"/>
      <c r="B61" s="10"/>
      <c r="C61" s="10"/>
      <c r="D61" s="10"/>
      <c r="E61" s="10"/>
      <c r="F61" s="10"/>
      <c r="G61" s="10"/>
      <c r="H61" s="10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>
      <c r="A62" s="4"/>
      <c r="B62" s="10"/>
      <c r="C62" s="10"/>
      <c r="D62" s="10"/>
      <c r="E62" s="10"/>
      <c r="F62" s="10"/>
      <c r="G62" s="10"/>
      <c r="H62" s="10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>
      <c r="A63" s="4"/>
      <c r="B63" s="10"/>
      <c r="C63" s="10"/>
      <c r="D63" s="10"/>
      <c r="E63" s="10"/>
      <c r="F63" s="10"/>
      <c r="G63" s="10"/>
      <c r="H63" s="1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>
      <c r="A64" s="4"/>
      <c r="B64" s="10"/>
      <c r="C64" s="10"/>
      <c r="D64" s="10"/>
      <c r="E64" s="10"/>
      <c r="F64" s="10"/>
      <c r="G64" s="10"/>
      <c r="H64" s="1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>
      <c r="A65" s="4"/>
      <c r="B65" s="10"/>
      <c r="C65" s="10"/>
      <c r="D65" s="10"/>
      <c r="E65" s="10"/>
      <c r="F65" s="10"/>
      <c r="G65" s="10"/>
      <c r="H65" s="10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>
      <c r="A66" s="4"/>
      <c r="B66" s="10"/>
      <c r="C66" s="10"/>
      <c r="D66" s="10"/>
      <c r="E66" s="10"/>
      <c r="F66" s="10"/>
      <c r="G66" s="10"/>
      <c r="H66" s="10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>
      <c r="A67" s="4"/>
      <c r="B67" s="10"/>
      <c r="C67" s="10"/>
      <c r="D67" s="10"/>
      <c r="E67" s="10"/>
      <c r="F67" s="10"/>
      <c r="G67" s="10"/>
      <c r="H67" s="10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>
      <c r="A68" s="4"/>
      <c r="B68" s="10"/>
      <c r="C68" s="10"/>
      <c r="D68" s="10"/>
      <c r="E68" s="10"/>
      <c r="F68" s="10"/>
      <c r="G68" s="10"/>
      <c r="H68" s="10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>
      <c r="A69" s="4"/>
      <c r="B69" s="10"/>
      <c r="C69" s="10"/>
      <c r="D69" s="10"/>
      <c r="E69" s="10"/>
      <c r="F69" s="10"/>
      <c r="G69" s="10"/>
      <c r="H69" s="10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>
      <c r="A70" s="4"/>
      <c r="B70" s="10"/>
      <c r="C70" s="10"/>
      <c r="D70" s="10"/>
      <c r="E70" s="10"/>
      <c r="F70" s="10"/>
      <c r="G70" s="10"/>
      <c r="H70" s="10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>
      <c r="A71" s="4"/>
      <c r="B71" s="10"/>
      <c r="C71" s="10"/>
      <c r="D71" s="10"/>
      <c r="E71" s="10"/>
      <c r="F71" s="10"/>
      <c r="G71" s="10"/>
      <c r="H71" s="10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>
      <c r="A72" s="4"/>
      <c r="B72" s="10"/>
      <c r="C72" s="10"/>
      <c r="D72" s="10"/>
      <c r="E72" s="10"/>
      <c r="F72" s="10"/>
      <c r="G72" s="10"/>
      <c r="H72" s="10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>
      <c r="A73" s="4"/>
      <c r="B73" s="10"/>
      <c r="C73" s="10"/>
      <c r="D73" s="10"/>
      <c r="E73" s="10"/>
      <c r="F73" s="10"/>
      <c r="G73" s="10"/>
      <c r="H73" s="10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>
      <c r="A74" s="4"/>
      <c r="B74" s="10"/>
      <c r="C74" s="1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>
      <c r="A75" s="4"/>
      <c r="B75" s="10"/>
      <c r="C75" s="1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>
      <c r="A76" s="4"/>
      <c r="B76" s="10"/>
      <c r="C76" s="1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>
      <c r="A77" s="4"/>
      <c r="B77" s="10"/>
      <c r="C77" s="1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>
      <c r="A78" s="4"/>
      <c r="B78" s="10"/>
      <c r="C78" s="1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>
      <c r="A79" s="4"/>
      <c r="B79" s="10"/>
      <c r="C79" s="1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>
      <c r="A80" s="4"/>
      <c r="B80" s="10"/>
      <c r="C80" s="1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>
      <c r="A81" s="4"/>
      <c r="B81" s="10"/>
      <c r="C81" s="1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>
      <c r="A82" s="4"/>
      <c r="B82" s="10"/>
      <c r="C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>
      <c r="A83" s="4"/>
      <c r="B83" s="10"/>
      <c r="C83" s="1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>
      <c r="A84" s="4"/>
      <c r="B84" s="10"/>
      <c r="C84" s="1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>
      <c r="A85" s="4"/>
      <c r="B85" s="10"/>
      <c r="C85" s="1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>
      <c r="A86" s="4"/>
      <c r="B86" s="10"/>
      <c r="C86" s="1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>
      <c r="A87" s="4"/>
      <c r="B87" s="10"/>
      <c r="C87" s="1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>
      <c r="A88" s="4"/>
      <c r="B88" s="10"/>
      <c r="C88" s="1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>
      <c r="A89" s="4"/>
      <c r="B89" s="10"/>
      <c r="C89" s="1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>
      <c r="A90" s="4"/>
      <c r="B90" s="10"/>
      <c r="C90" s="1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>
      <c r="A91" s="4"/>
      <c r="B91" s="10"/>
      <c r="C91" s="1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>
      <c r="A92" s="4"/>
      <c r="B92" s="10"/>
      <c r="C92" s="1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>
      <c r="A93" s="4"/>
      <c r="B93" s="10"/>
      <c r="C93" s="1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>
      <c r="A94" s="4"/>
      <c r="B94" s="10"/>
      <c r="C94" s="1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>
      <c r="A95" s="4"/>
      <c r="B95" s="10"/>
      <c r="C95" s="1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>
      <c r="A96" s="4"/>
      <c r="B96" s="10"/>
      <c r="C96" s="1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>
      <c r="A97" s="4"/>
      <c r="B97" s="1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>
      <c r="A98" s="4"/>
      <c r="B98" s="10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>
      <c r="A99" s="4"/>
      <c r="B99" s="10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>
      <c r="A100" s="4"/>
      <c r="B100" s="10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>
      <c r="A101" s="4"/>
      <c r="B101" s="10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>
      <c r="A102" s="4"/>
      <c r="B102" s="10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>
      <c r="A103" s="4"/>
      <c r="B103" s="10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>
      <c r="A104" s="4"/>
      <c r="B104" s="10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</row>
  </sheetData>
  <mergeCells count="6">
    <mergeCell ref="C1:G1"/>
    <mergeCell ref="J1:K1"/>
    <mergeCell ref="N1:W1"/>
    <mergeCell ref="F48:G48"/>
    <mergeCell ref="J48:K48"/>
    <mergeCell ref="V48:W48"/>
  </mergeCells>
  <conditionalFormatting sqref="C2:H47 I2:I43 J2:L47 M2:M43 N2:X47">
    <cfRule type="expression" dxfId="6" priority="1">
      <formula>EXACT($A2,C2)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cols>
    <col customWidth="1" min="6" max="6" width="31.88"/>
  </cols>
  <sheetData>
    <row r="1">
      <c r="A1" s="6" t="s">
        <v>155</v>
      </c>
      <c r="B1" s="55" t="s">
        <v>156</v>
      </c>
      <c r="C1" s="6" t="s">
        <v>154</v>
      </c>
      <c r="D1" s="10" t="s">
        <v>157</v>
      </c>
      <c r="E1" s="10" t="s">
        <v>158</v>
      </c>
      <c r="F1" s="10" t="s">
        <v>159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>
      <c r="A2" s="67" t="s">
        <v>160</v>
      </c>
      <c r="B2" s="79">
        <v>5.0</v>
      </c>
      <c r="C2" s="47">
        <f>Optimal!H48</f>
        <v>24</v>
      </c>
      <c r="D2" s="80">
        <f t="shared" ref="D2:D10" si="1">C2/$E$15</f>
        <v>0.5217391304</v>
      </c>
      <c r="E2" s="4">
        <f>C2/C2</f>
        <v>1</v>
      </c>
      <c r="F2" s="81" t="s">
        <v>161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>
      <c r="A3" s="82" t="s">
        <v>162</v>
      </c>
      <c r="B3" s="83">
        <v>5.0</v>
      </c>
      <c r="C3" s="47">
        <f>LRU!H48</f>
        <v>35</v>
      </c>
      <c r="D3" s="80">
        <f t="shared" si="1"/>
        <v>0.7608695652</v>
      </c>
      <c r="E3" s="4"/>
      <c r="F3" s="54"/>
      <c r="G3" s="54"/>
      <c r="H3" s="5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>
      <c r="A4" s="84" t="s">
        <v>163</v>
      </c>
      <c r="B4" s="83">
        <v>5.0</v>
      </c>
      <c r="C4" s="47">
        <f>FIFO!H48</f>
        <v>35</v>
      </c>
      <c r="D4" s="80">
        <f t="shared" si="1"/>
        <v>0.7608695652</v>
      </c>
      <c r="E4" s="4"/>
      <c r="F4" s="54"/>
      <c r="G4" s="54"/>
      <c r="H4" s="5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>
      <c r="A5" s="67" t="s">
        <v>160</v>
      </c>
      <c r="B5" s="85">
        <v>2.0</v>
      </c>
      <c r="C5" s="47">
        <f>Optimal!L48</f>
        <v>38</v>
      </c>
      <c r="D5" s="80">
        <f t="shared" si="1"/>
        <v>0.8260869565</v>
      </c>
      <c r="E5" s="86">
        <f>C5/C2</f>
        <v>1.583333333</v>
      </c>
      <c r="F5" s="55" t="str">
        <f>"Увеличилось в "&amp;E5&amp; " раза"</f>
        <v>Увеличилось в 1,58333333333333 раза</v>
      </c>
      <c r="G5" s="54"/>
      <c r="H5" s="5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>
      <c r="A6" s="82" t="s">
        <v>162</v>
      </c>
      <c r="B6" s="85">
        <v>2.0</v>
      </c>
      <c r="C6" s="47">
        <f>LRU!L48</f>
        <v>43</v>
      </c>
      <c r="D6" s="80">
        <f t="shared" si="1"/>
        <v>0.9347826087</v>
      </c>
      <c r="E6" s="4"/>
      <c r="F6" s="54"/>
      <c r="G6" s="54"/>
      <c r="H6" s="5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>
      <c r="A7" s="84" t="s">
        <v>163</v>
      </c>
      <c r="B7" s="85">
        <v>2.0</v>
      </c>
      <c r="C7" s="47">
        <f>FIFO!L48</f>
        <v>43</v>
      </c>
      <c r="D7" s="80">
        <f t="shared" si="1"/>
        <v>0.9347826087</v>
      </c>
      <c r="E7" s="4"/>
      <c r="F7" s="54"/>
      <c r="G7" s="54"/>
      <c r="H7" s="5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>
      <c r="A8" s="67" t="s">
        <v>160</v>
      </c>
      <c r="B8" s="87">
        <v>10.0</v>
      </c>
      <c r="C8" s="47">
        <f>Optimal!X48</f>
        <v>11</v>
      </c>
      <c r="D8" s="80">
        <f t="shared" si="1"/>
        <v>0.2391304348</v>
      </c>
      <c r="E8" s="86">
        <f>$C$2/C8</f>
        <v>2.181818182</v>
      </c>
      <c r="F8" s="55" t="str">
        <f>"Уменьшилось в "&amp;E8&amp; " раза"</f>
        <v>Уменьшилось в 2,18181818181818 раза</v>
      </c>
      <c r="G8" s="54"/>
      <c r="H8" s="5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>
      <c r="A9" s="82" t="s">
        <v>162</v>
      </c>
      <c r="B9" s="87">
        <v>10.0</v>
      </c>
      <c r="C9" s="47">
        <f>LRU!X48</f>
        <v>21</v>
      </c>
      <c r="D9" s="80">
        <f t="shared" si="1"/>
        <v>0.4565217391</v>
      </c>
      <c r="E9" s="4"/>
      <c r="F9" s="54"/>
      <c r="G9" s="54"/>
      <c r="H9" s="5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>
      <c r="A10" s="84" t="s">
        <v>163</v>
      </c>
      <c r="B10" s="87">
        <v>10.0</v>
      </c>
      <c r="C10" s="47">
        <f>FIFO!X48</f>
        <v>20</v>
      </c>
      <c r="D10" s="80">
        <f t="shared" si="1"/>
        <v>0.4347826087</v>
      </c>
      <c r="E10" s="4"/>
      <c r="F10" s="54"/>
      <c r="G10" s="54"/>
      <c r="H10" s="5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>
      <c r="A11" s="54"/>
      <c r="B11" s="54"/>
      <c r="C11" s="54"/>
      <c r="D11" s="54"/>
      <c r="E11" s="4"/>
      <c r="F11" s="54"/>
      <c r="G11" s="54"/>
      <c r="H11" s="5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>
      <c r="A12" s="4"/>
      <c r="B12" s="4"/>
      <c r="C12" s="4"/>
      <c r="D12" s="4"/>
      <c r="E12" s="4"/>
      <c r="F12" s="54"/>
      <c r="G12" s="54"/>
      <c r="H12" s="5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>
      <c r="A13" s="88" t="s">
        <v>164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>
      <c r="A14" s="54"/>
      <c r="B14" s="55" t="s">
        <v>156</v>
      </c>
      <c r="C14" s="55" t="s">
        <v>165</v>
      </c>
      <c r="D14" s="4"/>
      <c r="E14" s="10" t="s">
        <v>166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>
      <c r="A15" s="54"/>
      <c r="B15" s="89">
        <v>19.0</v>
      </c>
      <c r="C15" s="90">
        <f>0/$E$15</f>
        <v>0</v>
      </c>
      <c r="D15" s="4"/>
      <c r="E15" s="10">
        <f>COUNT(Optimal!A2:A1000)</f>
        <v>46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>
      <c r="A16" s="54"/>
      <c r="B16" s="89">
        <v>18.0</v>
      </c>
      <c r="C16" s="80">
        <f>1/$E$15</f>
        <v>0.02173913043</v>
      </c>
      <c r="D16" s="4"/>
      <c r="E16" s="91" t="s">
        <v>167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>
      <c r="A17" s="54"/>
      <c r="B17" s="92">
        <v>17.0</v>
      </c>
      <c r="C17" s="93">
        <f>2/$E$15</f>
        <v>0.04347826087</v>
      </c>
      <c r="D17" s="4"/>
      <c r="E17" s="10">
        <f>IFERROR(__xludf.DUMMYFUNCTION("COUNTUNIQUE(Optimal!A2:A1000)"),19.0)</f>
        <v>19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>
      <c r="A20" s="4"/>
      <c r="B20" s="94"/>
      <c r="C20" s="2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>
      <c r="A21" s="4"/>
      <c r="B21" s="20"/>
      <c r="C21" s="2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</row>
    <row r="25">
      <c r="A25" s="5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</row>
  </sheetData>
  <drawing r:id="rId1"/>
</worksheet>
</file>