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ku\Documents\GitHub\manoRobotica\"/>
    </mc:Choice>
  </mc:AlternateContent>
  <xr:revisionPtr revIDLastSave="0" documentId="13_ncr:1_{424D6C55-1871-4618-81CC-FC97CC079153}" xr6:coauthVersionLast="41" xr6:coauthVersionMax="41" xr10:uidLastSave="{00000000-0000-0000-0000-000000000000}"/>
  <bookViews>
    <workbookView xWindow="28680" yWindow="-120" windowWidth="29040" windowHeight="15840" xr2:uid="{37057D70-91D8-4B1D-8C5A-2CA6E2D859EE}"/>
  </bookViews>
  <sheets>
    <sheet name="21J18A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8" i="1" l="1"/>
</calcChain>
</file>

<file path=xl/sharedStrings.xml><?xml version="1.0" encoding="utf-8"?>
<sst xmlns="http://schemas.openxmlformats.org/spreadsheetml/2006/main" count="417" uniqueCount="318">
  <si>
    <t>SAMD21J18A - QFN64</t>
  </si>
  <si>
    <t>PIN</t>
  </si>
  <si>
    <t>PORT</t>
  </si>
  <si>
    <t>INT</t>
  </si>
  <si>
    <t>PINMODE</t>
  </si>
  <si>
    <t>SoK Zero Dawn (SAMD21J)</t>
  </si>
  <si>
    <t>PA00</t>
  </si>
  <si>
    <t>XIN32</t>
  </si>
  <si>
    <t>Port</t>
  </si>
  <si>
    <t>PA01</t>
  </si>
  <si>
    <t>XOUT32</t>
  </si>
  <si>
    <t>GND</t>
  </si>
  <si>
    <t>PA02</t>
  </si>
  <si>
    <t>SCL</t>
  </si>
  <si>
    <t>PA13</t>
  </si>
  <si>
    <t>PB09</t>
  </si>
  <si>
    <t>PA03</t>
  </si>
  <si>
    <t>SDA</t>
  </si>
  <si>
    <t>PA12</t>
  </si>
  <si>
    <t>PB08</t>
  </si>
  <si>
    <t>PB04</t>
  </si>
  <si>
    <t>A5</t>
  </si>
  <si>
    <t>A6</t>
  </si>
  <si>
    <t>A9</t>
  </si>
  <si>
    <t>PB14</t>
  </si>
  <si>
    <t>D13</t>
  </si>
  <si>
    <t>PB13</t>
  </si>
  <si>
    <t>PB15</t>
  </si>
  <si>
    <t>PB05</t>
  </si>
  <si>
    <t>A7</t>
  </si>
  <si>
    <t>A8</t>
  </si>
  <si>
    <t>D12</t>
  </si>
  <si>
    <t>PB12</t>
  </si>
  <si>
    <t>GNDANA</t>
  </si>
  <si>
    <t>D11</t>
  </si>
  <si>
    <t>PB11</t>
  </si>
  <si>
    <t>PB10</t>
  </si>
  <si>
    <t>VDDANA</t>
  </si>
  <si>
    <t>D10</t>
  </si>
  <si>
    <t>PB06</t>
  </si>
  <si>
    <t>D9</t>
  </si>
  <si>
    <t>PA11</t>
  </si>
  <si>
    <t>PB07</t>
  </si>
  <si>
    <t>D8</t>
  </si>
  <si>
    <t>PA10</t>
  </si>
  <si>
    <t>PWM4_CH0</t>
  </si>
  <si>
    <t>D7</t>
  </si>
  <si>
    <t>PA09</t>
  </si>
  <si>
    <t>PWM4_CH1</t>
  </si>
  <si>
    <t>PA08</t>
  </si>
  <si>
    <t>PA04</t>
  </si>
  <si>
    <t>PWM0_CH0</t>
  </si>
  <si>
    <t>A3</t>
  </si>
  <si>
    <t>PA07</t>
  </si>
  <si>
    <t>PA05</t>
  </si>
  <si>
    <t>PWM0_CH1</t>
  </si>
  <si>
    <t>A2</t>
  </si>
  <si>
    <t>PA06</t>
  </si>
  <si>
    <t>PWM1_CH0</t>
  </si>
  <si>
    <t>A1</t>
  </si>
  <si>
    <t>I2S_SD0</t>
  </si>
  <si>
    <t>PWM1_CH1</t>
  </si>
  <si>
    <t>NMI</t>
  </si>
  <si>
    <t>I2S_MCK0</t>
  </si>
  <si>
    <t>I2S_SD1</t>
  </si>
  <si>
    <t>PWM1_CH2</t>
  </si>
  <si>
    <t>I2S_FS0</t>
  </si>
  <si>
    <t>PWM1_CH3</t>
  </si>
  <si>
    <t>I2S_SCK0</t>
  </si>
  <si>
    <t>PWM0_CH2</t>
  </si>
  <si>
    <t>PWM0_CH3</t>
  </si>
  <si>
    <t>VDDIO</t>
  </si>
  <si>
    <t>I2S_MCK1</t>
  </si>
  <si>
    <t>PWM0_CH4</t>
  </si>
  <si>
    <t>I2S_FS1</t>
  </si>
  <si>
    <t>I2S_SCK1</t>
  </si>
  <si>
    <t>PWM0_CH5</t>
  </si>
  <si>
    <t>PB03</t>
  </si>
  <si>
    <t>PWM0_CH6</t>
  </si>
  <si>
    <t>PB02</t>
  </si>
  <si>
    <t>PWM0_CH7</t>
  </si>
  <si>
    <t>PB01</t>
  </si>
  <si>
    <t>PWM5_CH0</t>
  </si>
  <si>
    <t>PB00</t>
  </si>
  <si>
    <t>A0</t>
  </si>
  <si>
    <t>PWM5_CH1</t>
  </si>
  <si>
    <t>SPI_MISO1</t>
  </si>
  <si>
    <t>PA28</t>
  </si>
  <si>
    <t>PA16</t>
  </si>
  <si>
    <t>SPI_SCK1</t>
  </si>
  <si>
    <t>PB31</t>
  </si>
  <si>
    <t>PB23</t>
  </si>
  <si>
    <t>PA31</t>
  </si>
  <si>
    <t>PA14</t>
  </si>
  <si>
    <t>PB30</t>
  </si>
  <si>
    <t>PA30</t>
  </si>
  <si>
    <t>PA15</t>
  </si>
  <si>
    <t>SPI_MOSI1</t>
  </si>
  <si>
    <t>3.3V</t>
  </si>
  <si>
    <t>I2C_SDA1</t>
  </si>
  <si>
    <t>PA17</t>
  </si>
  <si>
    <t>I2C_SCL1</t>
  </si>
  <si>
    <t>PA18</t>
  </si>
  <si>
    <t>PA19</t>
  </si>
  <si>
    <t>PB16</t>
  </si>
  <si>
    <t>PB17</t>
  </si>
  <si>
    <t>BLE_RESET</t>
  </si>
  <si>
    <t>PA20</t>
  </si>
  <si>
    <t>PA21</t>
  </si>
  <si>
    <t>PA22</t>
  </si>
  <si>
    <t>PA23</t>
  </si>
  <si>
    <t>PA24</t>
  </si>
  <si>
    <t>SerialUSB</t>
  </si>
  <si>
    <t>PA25</t>
  </si>
  <si>
    <t>PB22</t>
  </si>
  <si>
    <t>PA27</t>
  </si>
  <si>
    <t>nRESET</t>
  </si>
  <si>
    <t>VDDCORE</t>
  </si>
  <si>
    <t>VDDIN</t>
  </si>
  <si>
    <r>
      <t>SERCOM_+</t>
    </r>
    <r>
      <rPr>
        <b/>
        <sz val="11"/>
        <color theme="1"/>
        <rFont val="Calibri"/>
        <family val="2"/>
        <scheme val="minor"/>
      </rPr>
      <t>1.2</t>
    </r>
  </si>
  <si>
    <r>
      <t>SERCOM_+</t>
    </r>
    <r>
      <rPr>
        <b/>
        <sz val="11"/>
        <color theme="1"/>
        <rFont val="Calibri"/>
        <family val="2"/>
        <scheme val="minor"/>
      </rPr>
      <t>1.3</t>
    </r>
  </si>
  <si>
    <t>PWM7_CH0</t>
  </si>
  <si>
    <t>PWM7_CH1</t>
  </si>
  <si>
    <t>PWM6_CH0</t>
  </si>
  <si>
    <t>PWM6_CH1</t>
  </si>
  <si>
    <t>PWM</t>
  </si>
  <si>
    <t>Servo1</t>
  </si>
  <si>
    <t>Servo2</t>
  </si>
  <si>
    <t>Servo3</t>
  </si>
  <si>
    <t>Servo4</t>
  </si>
  <si>
    <t>Servo5</t>
  </si>
  <si>
    <t>Servo6</t>
  </si>
  <si>
    <t>A12 / D2</t>
  </si>
  <si>
    <t>DAC</t>
  </si>
  <si>
    <t>x</t>
  </si>
  <si>
    <r>
      <t>SERCOM_+</t>
    </r>
    <r>
      <rPr>
        <b/>
        <sz val="11"/>
        <color theme="1"/>
        <rFont val="Calibri"/>
        <family val="2"/>
        <scheme val="minor"/>
      </rPr>
      <t>0.0</t>
    </r>
  </si>
  <si>
    <r>
      <t>SERCOM_+</t>
    </r>
    <r>
      <rPr>
        <b/>
        <sz val="11"/>
        <color theme="1"/>
        <rFont val="Calibri"/>
        <family val="2"/>
        <scheme val="minor"/>
      </rPr>
      <t>0.1</t>
    </r>
  </si>
  <si>
    <t>A13 / D3</t>
  </si>
  <si>
    <t>A16 / D6</t>
  </si>
  <si>
    <t>A14/ D4</t>
  </si>
  <si>
    <t>A15 / D5</t>
  </si>
  <si>
    <r>
      <t>SERCOM</t>
    </r>
    <r>
      <rPr>
        <b/>
        <sz val="11"/>
        <color theme="1"/>
        <rFont val="Calibri"/>
        <family val="2"/>
        <scheme val="minor"/>
      </rPr>
      <t>2.0</t>
    </r>
    <r>
      <rPr>
        <sz val="11"/>
        <color theme="1"/>
        <rFont val="Calibri"/>
        <family val="2"/>
        <scheme val="minor"/>
      </rPr>
      <t>+4.0</t>
    </r>
  </si>
  <si>
    <t>P2.0</t>
  </si>
  <si>
    <r>
      <t>SERCOM</t>
    </r>
    <r>
      <rPr>
        <b/>
        <sz val="11"/>
        <color theme="1"/>
        <rFont val="Calibri"/>
        <family val="2"/>
        <scheme val="minor"/>
      </rPr>
      <t>2.1</t>
    </r>
    <r>
      <rPr>
        <sz val="11"/>
        <color theme="1"/>
        <rFont val="Calibri"/>
        <family val="2"/>
        <scheme val="minor"/>
      </rPr>
      <t>+4.1</t>
    </r>
  </si>
  <si>
    <t>SERCOM2.2+4.2</t>
  </si>
  <si>
    <t>PWM3_CH0</t>
  </si>
  <si>
    <r>
      <t>SERCOM</t>
    </r>
    <r>
      <rPr>
        <b/>
        <sz val="11"/>
        <color theme="1"/>
        <rFont val="Calibri"/>
        <family val="2"/>
        <scheme val="minor"/>
      </rPr>
      <t>2.3</t>
    </r>
    <r>
      <rPr>
        <sz val="11"/>
        <color theme="1"/>
        <rFont val="Calibri"/>
        <family val="2"/>
        <scheme val="minor"/>
      </rPr>
      <t>+4.3</t>
    </r>
  </si>
  <si>
    <t>P3.1</t>
  </si>
  <si>
    <t>PWM2_CH1</t>
  </si>
  <si>
    <t>nc</t>
  </si>
  <si>
    <r>
      <t>SERCOM</t>
    </r>
    <r>
      <rPr>
        <b/>
        <sz val="11"/>
        <color theme="1"/>
        <rFont val="Calibri"/>
        <family val="2"/>
        <scheme val="minor"/>
      </rPr>
      <t>3.0</t>
    </r>
    <r>
      <rPr>
        <sz val="11"/>
        <color theme="1"/>
        <rFont val="Calibri"/>
        <family val="2"/>
        <scheme val="minor"/>
      </rPr>
      <t>+5.0</t>
    </r>
  </si>
  <si>
    <r>
      <t>SERCOM</t>
    </r>
    <r>
      <rPr>
        <b/>
        <sz val="11"/>
        <color theme="1"/>
        <rFont val="Calibri"/>
        <family val="2"/>
        <scheme val="minor"/>
      </rPr>
      <t>3.1</t>
    </r>
    <r>
      <rPr>
        <sz val="11"/>
        <color theme="1"/>
        <rFont val="Calibri"/>
        <family val="2"/>
        <scheme val="minor"/>
      </rPr>
      <t>+5.1</t>
    </r>
  </si>
  <si>
    <r>
      <t>SERCOM_+</t>
    </r>
    <r>
      <rPr>
        <b/>
        <sz val="11"/>
        <color theme="1"/>
        <rFont val="Calibri"/>
        <family val="2"/>
        <scheme val="minor"/>
      </rPr>
      <t>5.2</t>
    </r>
  </si>
  <si>
    <r>
      <t>SERCOM_+</t>
    </r>
    <r>
      <rPr>
        <b/>
        <sz val="11"/>
        <color theme="1"/>
        <rFont val="Calibri"/>
        <family val="2"/>
        <scheme val="minor"/>
      </rPr>
      <t>5.3</t>
    </r>
  </si>
  <si>
    <t>SERCOM_+5.0</t>
  </si>
  <si>
    <t>SERCOM_+5.1</t>
  </si>
  <si>
    <t>Function1</t>
  </si>
  <si>
    <t>Function2</t>
  </si>
  <si>
    <t>FINGER_INT1</t>
  </si>
  <si>
    <t>FINGER_INT2</t>
  </si>
  <si>
    <t>SOK</t>
  </si>
  <si>
    <t>Automatic Detection Board</t>
  </si>
  <si>
    <t>BATTERY_MONITOR</t>
  </si>
  <si>
    <t>FINGER_!RESET</t>
  </si>
  <si>
    <t>FINGER_INT4</t>
  </si>
  <si>
    <t>FINGER_INT7</t>
  </si>
  <si>
    <t>MT1_POT</t>
  </si>
  <si>
    <t>MT4_POT</t>
  </si>
  <si>
    <t>MT6_POT</t>
  </si>
  <si>
    <t>MT5_POT</t>
  </si>
  <si>
    <t>MT3_POT</t>
  </si>
  <si>
    <t>MT2_POT</t>
  </si>
  <si>
    <t>Schem. Name.</t>
  </si>
  <si>
    <t>PWM Motor 1 &amp; Servo 1</t>
  </si>
  <si>
    <t xml:space="preserve">PWM Motor 1 </t>
  </si>
  <si>
    <t>PWM_MT1B_SERVO1</t>
  </si>
  <si>
    <t>PWM_MT1A</t>
  </si>
  <si>
    <t>PWM_MT2A_SERVO2</t>
  </si>
  <si>
    <t>PWM Motor 2 &amp; Servo 2</t>
  </si>
  <si>
    <t>PWM_MT2B</t>
  </si>
  <si>
    <t>PWM Motor 2</t>
  </si>
  <si>
    <t>PWM_MT4A_SERVO4</t>
  </si>
  <si>
    <t>PWM_MT3B_SERVO3</t>
  </si>
  <si>
    <t>PWM Motor 3 &amp; Servo 3</t>
  </si>
  <si>
    <t>PWM Motor 4 &amp; Servo 4</t>
  </si>
  <si>
    <t>PWM_MT3A</t>
  </si>
  <si>
    <t>PWM Motor 3</t>
  </si>
  <si>
    <t>PWM_MT4B</t>
  </si>
  <si>
    <t>PWM Motor 4</t>
  </si>
  <si>
    <t>PWM_MT5B_SERVO5</t>
  </si>
  <si>
    <t>PWM Motor 5 &amp; Servo 5</t>
  </si>
  <si>
    <t>PWM_MT5A</t>
  </si>
  <si>
    <t>PWM Motor 5</t>
  </si>
  <si>
    <t>PWM_MT6A_SERVO6</t>
  </si>
  <si>
    <t>PWM Motor 6 &amp; Servo 6</t>
  </si>
  <si>
    <t>PWM Motor 6</t>
  </si>
  <si>
    <t>PWM_MT6B</t>
  </si>
  <si>
    <t>FINGER_INT5</t>
  </si>
  <si>
    <t>FINGER_INT6</t>
  </si>
  <si>
    <t>SoK Selector</t>
  </si>
  <si>
    <t>AREF / SOK (SoK Selector)</t>
  </si>
  <si>
    <t>Motor 1 PWM A</t>
  </si>
  <si>
    <t>Motor 1 PWM B</t>
  </si>
  <si>
    <t>Motor 2 PWM B</t>
  </si>
  <si>
    <t>Motor 2 PWM A</t>
  </si>
  <si>
    <t>Motor 3 PWM B</t>
  </si>
  <si>
    <t>Motor 3 PWM A</t>
  </si>
  <si>
    <t>Motor 4 PWM A</t>
  </si>
  <si>
    <t>Motor 4 PWM B</t>
  </si>
  <si>
    <t>Motor 5 PWM B</t>
  </si>
  <si>
    <t>Motor 5 PWM A</t>
  </si>
  <si>
    <t>Motor 6 PWM A</t>
  </si>
  <si>
    <t>Motor 6 PWM B</t>
  </si>
  <si>
    <t>Monitor Batería</t>
  </si>
  <si>
    <t>Physical Pin</t>
  </si>
  <si>
    <t>Arduino Function</t>
  </si>
  <si>
    <t>(I2C) SCL~ / A18</t>
  </si>
  <si>
    <t>(I2C) SDA~ / A17</t>
  </si>
  <si>
    <t>D13~</t>
  </si>
  <si>
    <t>D12~</t>
  </si>
  <si>
    <t>D11~</t>
  </si>
  <si>
    <t>D10~</t>
  </si>
  <si>
    <t>D9~ / (I2S) FS1</t>
  </si>
  <si>
    <t>D8~ / (I2S) SCK1</t>
  </si>
  <si>
    <t>D7~ / (I2S) MCK1</t>
  </si>
  <si>
    <t>A16 / D6~ / (I2S) SD1</t>
  </si>
  <si>
    <t>A15 / D5~ / (I2S) FS0</t>
  </si>
  <si>
    <t>A14 / D4~ / (I2S) SCK0</t>
  </si>
  <si>
    <t>A13 / D3~ / (I2S) SD0</t>
  </si>
  <si>
    <t>A12 / D2~</t>
  </si>
  <si>
    <t>A11 / D1 / (Serial1) RX</t>
  </si>
  <si>
    <t>A7~ / (I2S) MCK0</t>
  </si>
  <si>
    <t>A3~</t>
  </si>
  <si>
    <t>A2~</t>
  </si>
  <si>
    <t>A1~</t>
  </si>
  <si>
    <t>A0~</t>
  </si>
  <si>
    <t>I2C</t>
  </si>
  <si>
    <t>Interrupts</t>
  </si>
  <si>
    <t>Total</t>
  </si>
  <si>
    <t>Analogs</t>
  </si>
  <si>
    <t>Digitals</t>
  </si>
  <si>
    <t>Version: 2019.09.24</t>
  </si>
  <si>
    <t>29 / 60</t>
  </si>
  <si>
    <t>A4 / (DAC)</t>
  </si>
  <si>
    <t>44 / 59</t>
  </si>
  <si>
    <t>SOK (A19)</t>
  </si>
  <si>
    <t>AREF</t>
  </si>
  <si>
    <t>45 / 42</t>
  </si>
  <si>
    <r>
      <t xml:space="preserve">I2C_SDA / </t>
    </r>
    <r>
      <rPr>
        <sz val="11"/>
        <color rgb="FFFFFF00"/>
        <rFont val="Calibri"/>
        <family val="2"/>
        <scheme val="minor"/>
      </rPr>
      <t>A17</t>
    </r>
  </si>
  <si>
    <r>
      <t>SERCOM_+</t>
    </r>
    <r>
      <rPr>
        <b/>
        <sz val="11"/>
        <color theme="1"/>
        <rFont val="Calibri"/>
        <family val="2"/>
        <scheme val="minor"/>
      </rPr>
      <t>4.0</t>
    </r>
  </si>
  <si>
    <t>46 / 43</t>
  </si>
  <si>
    <r>
      <t xml:space="preserve">I2C_SCL / </t>
    </r>
    <r>
      <rPr>
        <sz val="11"/>
        <color rgb="FFFFFF00"/>
        <rFont val="Calibri"/>
        <family val="2"/>
        <scheme val="minor"/>
      </rPr>
      <t>A18</t>
    </r>
  </si>
  <si>
    <r>
      <t>SERCOM_+</t>
    </r>
    <r>
      <rPr>
        <b/>
        <sz val="11"/>
        <color theme="1"/>
        <rFont val="Calibri"/>
        <family val="2"/>
        <scheme val="minor"/>
      </rPr>
      <t>4.1</t>
    </r>
  </si>
  <si>
    <t>35 / 0</t>
  </si>
  <si>
    <t>A10 / D0 / (Serial1) TX</t>
  </si>
  <si>
    <t>36 / 1</t>
  </si>
  <si>
    <t>37 / 2</t>
  </si>
  <si>
    <r>
      <t>SERCOM_+</t>
    </r>
    <r>
      <rPr>
        <b/>
        <sz val="11"/>
        <color theme="1"/>
        <rFont val="Calibri"/>
        <family val="2"/>
        <scheme val="minor"/>
      </rPr>
      <t>0.2</t>
    </r>
  </si>
  <si>
    <t>38 / 3</t>
  </si>
  <si>
    <r>
      <t>SERCOM_+</t>
    </r>
    <r>
      <rPr>
        <b/>
        <sz val="11"/>
        <color theme="1"/>
        <rFont val="Calibri"/>
        <family val="2"/>
        <scheme val="minor"/>
      </rPr>
      <t>0.3</t>
    </r>
    <r>
      <rPr>
        <sz val="11"/>
        <color theme="1"/>
        <rFont val="Calibri"/>
        <family val="2"/>
        <scheme val="minor"/>
      </rPr>
      <t>/I2S_SD0</t>
    </r>
  </si>
  <si>
    <t xml:space="preserve"> 41 / 6</t>
  </si>
  <si>
    <t>39 / 4</t>
  </si>
  <si>
    <t>40 / 5</t>
  </si>
  <si>
    <t>LED_BUILTIN</t>
  </si>
  <si>
    <t>SERCOM1.0+3.0</t>
  </si>
  <si>
    <t>PWM2_CH0</t>
  </si>
  <si>
    <t>SPI_SCK</t>
  </si>
  <si>
    <r>
      <t>SERCOM</t>
    </r>
    <r>
      <rPr>
        <b/>
        <sz val="11"/>
        <color theme="1"/>
        <rFont val="Calibri"/>
        <family val="2"/>
        <scheme val="minor"/>
      </rPr>
      <t>1.1</t>
    </r>
    <r>
      <rPr>
        <sz val="11"/>
        <color theme="1"/>
        <rFont val="Calibri"/>
        <family val="2"/>
        <scheme val="minor"/>
      </rPr>
      <t>+3.1</t>
    </r>
  </si>
  <si>
    <t>P3.1*</t>
  </si>
  <si>
    <t>INT_APDS</t>
  </si>
  <si>
    <t>BLE_STATE</t>
  </si>
  <si>
    <t>USB_D- (Serial)</t>
  </si>
  <si>
    <t>USB_D+ (Serial)</t>
  </si>
  <si>
    <t>SAM_TX_BLE_RX</t>
  </si>
  <si>
    <t>SAM_RX_BLE_TX</t>
  </si>
  <si>
    <t>BLE_ENABLE</t>
  </si>
  <si>
    <t>SPI_MISO / SWCLK</t>
  </si>
  <si>
    <t>TCC1_CH0*</t>
  </si>
  <si>
    <t>SPI_MOSI / SWDIO</t>
  </si>
  <si>
    <t>TCC1_CH1*</t>
  </si>
  <si>
    <t>BLE_MSTR_SLV</t>
  </si>
  <si>
    <t>BLE_CONFIG</t>
  </si>
  <si>
    <t>LEFT</t>
  </si>
  <si>
    <t>DOWN</t>
  </si>
  <si>
    <t>RIGHT</t>
  </si>
  <si>
    <t>UP</t>
  </si>
  <si>
    <t>EXSOKSKELETAL MITT</t>
  </si>
  <si>
    <t>USED TO</t>
  </si>
  <si>
    <t>FUNCTION1</t>
  </si>
  <si>
    <t>NAMING</t>
  </si>
  <si>
    <t>A11 / D1~ / (Serial1) RX</t>
  </si>
  <si>
    <t xml:space="preserve">A10 / D0~ / (Serial1) TX </t>
  </si>
  <si>
    <t>A4~ (DAC)</t>
  </si>
  <si>
    <t>(SPI) MISO / (SWD) SWCLK</t>
  </si>
  <si>
    <t>(SPI) MOSI / (SWD) SWDIO</t>
  </si>
  <si>
    <t>(SPI) SCK ~</t>
  </si>
  <si>
    <t>Fingers !Reset</t>
  </si>
  <si>
    <t>Motor 5 Potentiometer</t>
  </si>
  <si>
    <t>Motor 6 Potentiometer</t>
  </si>
  <si>
    <t>Motor 4 Potentiometer</t>
  </si>
  <si>
    <t>Motor 3 Potentiometer</t>
  </si>
  <si>
    <t>Motor 2 Potentiometer</t>
  </si>
  <si>
    <t>Motor 1 Potentiometer</t>
  </si>
  <si>
    <t>Finger 5 Interrupt (15)</t>
  </si>
  <si>
    <t>Finger 7 Interrupt (3)</t>
  </si>
  <si>
    <t>Finger 4 Interrupt (2)</t>
  </si>
  <si>
    <t>Finger 6 Interrupt (14)</t>
  </si>
  <si>
    <t>Communication I2C</t>
  </si>
  <si>
    <t>Battery Monitor</t>
  </si>
  <si>
    <t>Finger 1 Interrupt (1)</t>
  </si>
  <si>
    <t>Finger 2 Interrupt (11)</t>
  </si>
  <si>
    <t>Finger 3 Interrupt (10)</t>
  </si>
  <si>
    <r>
      <t>Finger 1 Interrupt (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</si>
  <si>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t>*Timers repeated: MISO = D2, MOSI = D3</t>
  </si>
  <si>
    <t>Some interrupts could not be activated on variant.cpp file</t>
  </si>
  <si>
    <t>Finger 1 interrupt 1 collides with BLE_STATE interrupt 1</t>
  </si>
  <si>
    <t xml:space="preserve">Notes: </t>
  </si>
  <si>
    <t>SoK Zero Dawn Rev1.5b (SAMD21J, August 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</si>
</sst>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gradientFill>
        <stop position="0">
          <color rgb="FFFFFF00"/>
        </stop>
        <stop position="1">
          <color rgb="FF00B0F0"/>
        </stop>
      </gradient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4" fontId="0" fillId="0" borderId="0" xfId="0" applyNumberFormat="1" applyBorder="1" applyAlignment="1">
      <alignment vertic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8" xfId="0" applyFont="1" applyFill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2" fillId="2" borderId="11" xfId="0" applyFont="1" applyFill="1" applyBorder="1"/>
    <xf numFmtId="0" fontId="0" fillId="0" borderId="11" xfId="0" applyBorder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0" fillId="4" borderId="11" xfId="0" applyFill="1" applyBorder="1"/>
    <xf numFmtId="0" fontId="0" fillId="4" borderId="0" xfId="0" applyFill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5" borderId="11" xfId="0" applyFont="1" applyFill="1" applyBorder="1"/>
    <xf numFmtId="0" fontId="0" fillId="4" borderId="11" xfId="0" applyFont="1" applyFill="1" applyBorder="1"/>
    <xf numFmtId="0" fontId="0" fillId="0" borderId="11" xfId="0" applyFill="1" applyBorder="1" applyAlignment="1">
      <alignment vertical="center"/>
    </xf>
    <xf numFmtId="0" fontId="0" fillId="4" borderId="12" xfId="0" applyFill="1" applyBorder="1"/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Font="1"/>
    <xf numFmtId="0" fontId="0" fillId="6" borderId="0" xfId="0" applyFill="1" applyAlignment="1">
      <alignment horizontal="left" vertical="center"/>
    </xf>
    <xf numFmtId="0" fontId="0" fillId="6" borderId="0" xfId="0" applyFill="1"/>
    <xf numFmtId="0" fontId="0" fillId="9" borderId="0" xfId="0" applyFill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12" xfId="0" applyFont="1" applyFill="1" applyBorder="1"/>
    <xf numFmtId="0" fontId="2" fillId="5" borderId="0" xfId="0" applyFont="1" applyFill="1" applyAlignment="1">
      <alignment horizontal="center" vertical="center"/>
    </xf>
    <xf numFmtId="0" fontId="2" fillId="5" borderId="0" xfId="0" applyFont="1" applyFill="1"/>
    <xf numFmtId="0" fontId="4" fillId="6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4" fillId="6" borderId="0" xfId="0" applyFont="1" applyFill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4" fillId="8" borderId="1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left" vertical="center"/>
    </xf>
    <xf numFmtId="0" fontId="2" fillId="5" borderId="0" xfId="0" applyFont="1" applyFill="1" applyBorder="1" applyAlignment="1">
      <alignment horizontal="left" vertical="center"/>
    </xf>
    <xf numFmtId="0" fontId="0" fillId="10" borderId="0" xfId="0" applyFill="1"/>
    <xf numFmtId="0" fontId="0" fillId="0" borderId="0" xfId="0" applyAlignment="1">
      <alignment horizontal="left"/>
    </xf>
    <xf numFmtId="0" fontId="1" fillId="0" borderId="0" xfId="0" applyFont="1"/>
    <xf numFmtId="0" fontId="0" fillId="6" borderId="11" xfId="0" applyFill="1" applyBorder="1" applyAlignment="1">
      <alignment horizontal="left" vertical="center"/>
    </xf>
    <xf numFmtId="0" fontId="0" fillId="6" borderId="12" xfId="0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right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0" fontId="2" fillId="8" borderId="0" xfId="0" applyFont="1" applyFill="1" applyAlignment="1">
      <alignment horizontal="left"/>
    </xf>
    <xf numFmtId="0" fontId="1" fillId="0" borderId="11" xfId="0" applyFont="1" applyBorder="1" applyAlignment="1">
      <alignment horizontal="right" vertical="center"/>
    </xf>
    <xf numFmtId="0" fontId="2" fillId="8" borderId="0" xfId="0" applyFont="1" applyFill="1" applyAlignment="1">
      <alignment horizontal="left" vertical="center"/>
    </xf>
    <xf numFmtId="0" fontId="1" fillId="0" borderId="12" xfId="0" applyFont="1" applyBorder="1" applyAlignment="1">
      <alignment horizontal="right" vertical="center"/>
    </xf>
    <xf numFmtId="0" fontId="0" fillId="0" borderId="0" xfId="0" applyFill="1" applyBorder="1"/>
    <xf numFmtId="0" fontId="4" fillId="6" borderId="11" xfId="0" applyFont="1" applyFill="1" applyBorder="1"/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0" fillId="7" borderId="4" xfId="0" applyFill="1" applyBorder="1" applyAlignment="1"/>
    <xf numFmtId="0" fontId="0" fillId="7" borderId="5" xfId="0" applyFill="1" applyBorder="1" applyAlignment="1"/>
    <xf numFmtId="0" fontId="0" fillId="7" borderId="4" xfId="0" applyFill="1" applyBorder="1" applyAlignment="1">
      <alignment vertical="center"/>
    </xf>
    <xf numFmtId="0" fontId="0" fillId="7" borderId="5" xfId="0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0" fillId="11" borderId="4" xfId="0" applyFill="1" applyBorder="1" applyAlignment="1"/>
    <xf numFmtId="0" fontId="0" fillId="11" borderId="5" xfId="0" applyFill="1" applyBorder="1" applyAlignment="1"/>
    <xf numFmtId="0" fontId="0" fillId="0" borderId="5" xfId="0" applyFont="1" applyFill="1" applyBorder="1" applyAlignment="1">
      <alignment vertical="center"/>
    </xf>
    <xf numFmtId="0" fontId="0" fillId="6" borderId="0" xfId="0" applyFont="1" applyFill="1"/>
    <xf numFmtId="0" fontId="0" fillId="6" borderId="0" xfId="0" applyFill="1" applyAlignment="1">
      <alignment horizontal="left"/>
    </xf>
    <xf numFmtId="0" fontId="5" fillId="5" borderId="0" xfId="0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1" fillId="0" borderId="4" xfId="0" applyFont="1" applyBorder="1" applyAlignment="1">
      <alignment vertical="center"/>
    </xf>
    <xf numFmtId="14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/>
    <xf numFmtId="0" fontId="1" fillId="0" borderId="0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2" fillId="2" borderId="2" xfId="0" applyFont="1" applyFill="1" applyBorder="1" applyAlignment="1">
      <alignment vertical="center"/>
    </xf>
    <xf numFmtId="0" fontId="0" fillId="0" borderId="7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left" vertical="center"/>
    </xf>
    <xf numFmtId="0" fontId="0" fillId="0" borderId="15" xfId="0" applyBorder="1"/>
    <xf numFmtId="0" fontId="0" fillId="0" borderId="7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1" xfId="0" applyFill="1" applyBorder="1"/>
    <xf numFmtId="0" fontId="0" fillId="0" borderId="12" xfId="0" applyFill="1" applyBorder="1"/>
    <xf numFmtId="0" fontId="1" fillId="0" borderId="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textRotation="90"/>
    </xf>
    <xf numFmtId="0" fontId="3" fillId="0" borderId="10" xfId="0" applyFont="1" applyBorder="1" applyAlignment="1">
      <alignment horizontal="center" vertical="center" textRotation="90"/>
    </xf>
    <xf numFmtId="0" fontId="3" fillId="0" borderId="10" xfId="0" applyFont="1" applyBorder="1" applyAlignment="1">
      <alignment horizontal="center" vertical="center" textRotation="90" wrapText="1"/>
    </xf>
    <xf numFmtId="0" fontId="3" fillId="0" borderId="16" xfId="0" applyFont="1" applyBorder="1" applyAlignment="1">
      <alignment horizontal="center" vertical="center" textRotation="90" wrapText="1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0" fillId="8" borderId="4" xfId="0" applyFill="1" applyBorder="1" applyAlignment="1">
      <alignment horizontal="left"/>
    </xf>
    <xf numFmtId="0" fontId="0" fillId="8" borderId="5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0" fillId="0" borderId="1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461654" cy="7912013"/>
    <xdr:pic>
      <xdr:nvPicPr>
        <xdr:cNvPr id="2" name="Imagen 1">
          <a:extLst>
            <a:ext uri="{FF2B5EF4-FFF2-40B4-BE49-F238E27FC236}">
              <a16:creationId xmlns:a16="http://schemas.microsoft.com/office/drawing/2014/main" id="{4B380DA4-1F06-4ACD-9FA5-453DFAE9D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61654" cy="791201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B8183-7792-4AD0-9AA2-2AF74CD88AB0}">
  <sheetPr>
    <pageSetUpPr fitToPage="1"/>
  </sheetPr>
  <dimension ref="A1:S74"/>
  <sheetViews>
    <sheetView tabSelected="1" topLeftCell="A28" zoomScale="90" zoomScaleNormal="90" workbookViewId="0">
      <selection activeCell="K49" sqref="K49"/>
    </sheetView>
  </sheetViews>
  <sheetFormatPr baseColWidth="10" defaultRowHeight="15" x14ac:dyDescent="0.25"/>
  <cols>
    <col min="1" max="1" width="4.140625" customWidth="1"/>
    <col min="2" max="2" width="4.140625" bestFit="1" customWidth="1"/>
    <col min="3" max="3" width="5.85546875" customWidth="1"/>
    <col min="4" max="4" width="4" style="5" bestFit="1" customWidth="1"/>
    <col min="5" max="5" width="5.140625" style="5" bestFit="1" customWidth="1"/>
    <col min="6" max="6" width="10.140625" style="5" bestFit="1" customWidth="1"/>
    <col min="7" max="8" width="22.28515625" style="5" bestFit="1" customWidth="1"/>
    <col min="9" max="9" width="11.7109375" style="5" bestFit="1" customWidth="1"/>
    <col min="10" max="10" width="19.7109375" bestFit="1" customWidth="1"/>
    <col min="11" max="11" width="25.140625" bestFit="1" customWidth="1"/>
    <col min="12" max="12" width="12.85546875" customWidth="1"/>
    <col min="13" max="13" width="11.42578125" bestFit="1" customWidth="1"/>
    <col min="14" max="14" width="5.42578125" bestFit="1" customWidth="1"/>
    <col min="15" max="15" width="24.28515625" bestFit="1" customWidth="1"/>
    <col min="16" max="16" width="22.7109375" bestFit="1" customWidth="1"/>
    <col min="18" max="18" width="16.28515625" bestFit="1" customWidth="1"/>
  </cols>
  <sheetData>
    <row r="1" spans="1:19" x14ac:dyDescent="0.25">
      <c r="A1" s="100" t="s">
        <v>241</v>
      </c>
      <c r="B1" s="100"/>
      <c r="C1" s="100"/>
      <c r="D1" s="100"/>
      <c r="E1" s="3"/>
      <c r="F1" s="1"/>
      <c r="G1" s="2"/>
      <c r="H1" s="2"/>
      <c r="I1" s="2"/>
    </row>
    <row r="2" spans="1:19" x14ac:dyDescent="0.25">
      <c r="A2" s="100"/>
      <c r="B2" s="100"/>
      <c r="C2" s="100"/>
      <c r="D2" s="100"/>
      <c r="E2" s="3"/>
      <c r="F2" s="1"/>
      <c r="G2" s="2"/>
      <c r="H2" s="2"/>
      <c r="I2" s="2"/>
    </row>
    <row r="3" spans="1:19" ht="15" customHeight="1" x14ac:dyDescent="0.25">
      <c r="A3" s="97" t="s">
        <v>0</v>
      </c>
      <c r="B3" s="97"/>
      <c r="C3" s="97"/>
      <c r="D3" s="97"/>
      <c r="E3" s="80"/>
      <c r="F3" s="1"/>
      <c r="G3" s="2"/>
      <c r="H3" s="2"/>
      <c r="I3" s="2"/>
      <c r="N3" s="5"/>
      <c r="O3" s="5"/>
    </row>
    <row r="4" spans="1:19" s="5" customFormat="1" x14ac:dyDescent="0.25">
      <c r="A4" s="97"/>
      <c r="B4" s="97"/>
      <c r="C4" s="97"/>
      <c r="D4" s="97"/>
      <c r="E4" s="98" t="s">
        <v>317</v>
      </c>
      <c r="F4" s="99"/>
      <c r="G4" s="99"/>
      <c r="H4" s="99"/>
      <c r="I4" s="99"/>
      <c r="J4" s="102" t="s">
        <v>286</v>
      </c>
      <c r="K4" s="103"/>
      <c r="L4"/>
    </row>
    <row r="5" spans="1:19" s="5" customFormat="1" ht="15.75" thickBot="1" x14ac:dyDescent="0.3">
      <c r="B5" s="6" t="s">
        <v>1</v>
      </c>
      <c r="C5" s="6" t="s">
        <v>2</v>
      </c>
      <c r="D5" s="7" t="s">
        <v>3</v>
      </c>
      <c r="E5" s="7" t="s">
        <v>3</v>
      </c>
      <c r="F5" s="6" t="s">
        <v>4</v>
      </c>
      <c r="G5" s="88" t="s">
        <v>289</v>
      </c>
      <c r="H5" s="88" t="s">
        <v>288</v>
      </c>
      <c r="I5" s="89" t="s">
        <v>125</v>
      </c>
      <c r="J5" s="93" t="s">
        <v>172</v>
      </c>
      <c r="K5" s="93" t="s">
        <v>287</v>
      </c>
      <c r="L5"/>
      <c r="M5" s="79"/>
      <c r="N5" s="98" t="s">
        <v>5</v>
      </c>
      <c r="O5" s="104"/>
      <c r="P5" s="101" t="s">
        <v>286</v>
      </c>
      <c r="Q5" s="101"/>
      <c r="R5" s="81"/>
    </row>
    <row r="6" spans="1:19" x14ac:dyDescent="0.25">
      <c r="A6" s="105" t="s">
        <v>282</v>
      </c>
      <c r="B6" s="8">
        <v>1</v>
      </c>
      <c r="C6" s="9" t="s">
        <v>6</v>
      </c>
      <c r="D6" s="63"/>
      <c r="E6" s="74">
        <v>0</v>
      </c>
      <c r="F6" s="5" t="s">
        <v>134</v>
      </c>
      <c r="G6" s="5" t="s">
        <v>134</v>
      </c>
      <c r="H6" s="87" t="s">
        <v>7</v>
      </c>
      <c r="I6" s="5" t="s">
        <v>134</v>
      </c>
      <c r="J6" s="85"/>
      <c r="K6" s="90"/>
      <c r="L6" s="4"/>
      <c r="M6" s="10" t="s">
        <v>214</v>
      </c>
      <c r="N6" s="11" t="s">
        <v>8</v>
      </c>
      <c r="O6" s="10" t="s">
        <v>215</v>
      </c>
      <c r="P6" s="83" t="s">
        <v>156</v>
      </c>
      <c r="Q6" s="83" t="s">
        <v>157</v>
      </c>
      <c r="R6" s="82"/>
      <c r="S6" s="4"/>
    </row>
    <row r="7" spans="1:19" x14ac:dyDescent="0.25">
      <c r="A7" s="106"/>
      <c r="B7" s="8">
        <v>2</v>
      </c>
      <c r="C7" s="12" t="s">
        <v>9</v>
      </c>
      <c r="D7" s="63"/>
      <c r="E7" s="74">
        <v>1</v>
      </c>
      <c r="F7" s="5" t="s">
        <v>134</v>
      </c>
      <c r="G7" s="5" t="s">
        <v>134</v>
      </c>
      <c r="H7" s="62" t="s">
        <v>10</v>
      </c>
      <c r="I7" s="5" t="s">
        <v>134</v>
      </c>
      <c r="J7" s="85"/>
      <c r="K7" s="90"/>
      <c r="L7" s="4"/>
      <c r="M7" s="13">
        <v>32</v>
      </c>
      <c r="N7" s="14" t="s">
        <v>11</v>
      </c>
      <c r="O7" s="14" t="s">
        <v>11</v>
      </c>
      <c r="P7" s="84" t="s">
        <v>11</v>
      </c>
      <c r="Q7" s="84"/>
    </row>
    <row r="8" spans="1:19" x14ac:dyDescent="0.25">
      <c r="A8" s="106"/>
      <c r="B8" s="8">
        <v>3</v>
      </c>
      <c r="C8" s="15" t="s">
        <v>12</v>
      </c>
      <c r="D8" s="5">
        <v>2</v>
      </c>
      <c r="E8" s="5">
        <v>2</v>
      </c>
      <c r="F8" s="5" t="s">
        <v>242</v>
      </c>
      <c r="G8" s="16" t="s">
        <v>243</v>
      </c>
      <c r="I8" s="52" t="s">
        <v>133</v>
      </c>
      <c r="J8" s="85" t="s">
        <v>166</v>
      </c>
      <c r="K8" s="90" t="s">
        <v>302</v>
      </c>
      <c r="L8" s="4"/>
      <c r="M8" s="13">
        <v>31</v>
      </c>
      <c r="N8" s="19" t="s">
        <v>15</v>
      </c>
      <c r="O8" s="20" t="s">
        <v>216</v>
      </c>
      <c r="P8" s="85" t="s">
        <v>13</v>
      </c>
      <c r="Q8" s="85"/>
    </row>
    <row r="9" spans="1:19" x14ac:dyDescent="0.25">
      <c r="A9" s="106"/>
      <c r="B9" s="8">
        <v>4</v>
      </c>
      <c r="C9" s="15" t="s">
        <v>16</v>
      </c>
      <c r="D9" s="5">
        <v>3</v>
      </c>
      <c r="E9" s="5">
        <v>3</v>
      </c>
      <c r="F9" s="5" t="s">
        <v>244</v>
      </c>
      <c r="G9" s="16" t="s">
        <v>245</v>
      </c>
      <c r="H9" s="16" t="s">
        <v>246</v>
      </c>
      <c r="I9" s="5" t="s">
        <v>134</v>
      </c>
      <c r="J9" s="94" t="s">
        <v>160</v>
      </c>
      <c r="K9" s="91" t="s">
        <v>161</v>
      </c>
      <c r="L9" s="4"/>
      <c r="M9" s="13">
        <v>30</v>
      </c>
      <c r="N9" s="19" t="s">
        <v>19</v>
      </c>
      <c r="O9" s="20" t="s">
        <v>217</v>
      </c>
      <c r="P9" s="85" t="s">
        <v>17</v>
      </c>
      <c r="Q9" s="85"/>
    </row>
    <row r="10" spans="1:19" x14ac:dyDescent="0.25">
      <c r="A10" s="106"/>
      <c r="B10" s="8">
        <v>5</v>
      </c>
      <c r="C10" s="15" t="s">
        <v>20</v>
      </c>
      <c r="D10" s="5">
        <v>4</v>
      </c>
      <c r="E10" s="48">
        <v>4</v>
      </c>
      <c r="F10" s="5">
        <v>30</v>
      </c>
      <c r="G10" s="16" t="s">
        <v>21</v>
      </c>
      <c r="H10"/>
      <c r="I10" s="5" t="s">
        <v>134</v>
      </c>
      <c r="J10" s="85" t="s">
        <v>171</v>
      </c>
      <c r="K10" s="90" t="s">
        <v>301</v>
      </c>
      <c r="L10" s="4"/>
      <c r="M10" s="17">
        <v>29</v>
      </c>
      <c r="N10" s="18" t="s">
        <v>93</v>
      </c>
      <c r="O10" t="s">
        <v>218</v>
      </c>
      <c r="P10" s="85" t="s">
        <v>306</v>
      </c>
      <c r="Q10" s="85"/>
    </row>
    <row r="11" spans="1:19" x14ac:dyDescent="0.25">
      <c r="A11" s="106"/>
      <c r="B11" s="8">
        <v>6</v>
      </c>
      <c r="C11" s="15" t="s">
        <v>28</v>
      </c>
      <c r="D11" s="5">
        <v>5</v>
      </c>
      <c r="E11" s="48">
        <v>5</v>
      </c>
      <c r="F11" s="5">
        <v>31</v>
      </c>
      <c r="G11" s="16" t="s">
        <v>22</v>
      </c>
      <c r="H11"/>
      <c r="I11" s="5" t="s">
        <v>134</v>
      </c>
      <c r="J11" s="85" t="s">
        <v>170</v>
      </c>
      <c r="K11" s="90" t="s">
        <v>300</v>
      </c>
      <c r="L11" s="4"/>
      <c r="M11" s="13">
        <v>28</v>
      </c>
      <c r="N11" s="18" t="s">
        <v>27</v>
      </c>
      <c r="O11" s="23" t="s">
        <v>219</v>
      </c>
      <c r="P11" s="85" t="s">
        <v>303</v>
      </c>
      <c r="Q11" s="85"/>
    </row>
    <row r="12" spans="1:19" x14ac:dyDescent="0.25">
      <c r="A12" s="106"/>
      <c r="B12" s="8">
        <v>7</v>
      </c>
      <c r="C12" s="64" t="s">
        <v>33</v>
      </c>
      <c r="D12" s="65"/>
      <c r="E12" s="65"/>
      <c r="F12" s="65"/>
      <c r="G12" s="65"/>
      <c r="H12" s="65"/>
      <c r="I12" s="65"/>
      <c r="J12" s="85"/>
      <c r="K12" s="90"/>
      <c r="L12" s="4"/>
      <c r="M12" s="13">
        <v>27</v>
      </c>
      <c r="N12" s="18" t="s">
        <v>24</v>
      </c>
      <c r="O12" s="20" t="s">
        <v>220</v>
      </c>
      <c r="P12" s="85" t="s">
        <v>212</v>
      </c>
      <c r="Q12" s="85"/>
    </row>
    <row r="13" spans="1:19" x14ac:dyDescent="0.25">
      <c r="A13" s="106"/>
      <c r="B13" s="8">
        <v>8</v>
      </c>
      <c r="C13" s="66" t="s">
        <v>37</v>
      </c>
      <c r="D13" s="67"/>
      <c r="E13" s="67"/>
      <c r="F13" s="67"/>
      <c r="G13" s="67"/>
      <c r="H13" s="67"/>
      <c r="I13" s="67"/>
      <c r="J13" s="85"/>
      <c r="K13" s="90"/>
      <c r="L13" s="4"/>
      <c r="M13" s="13">
        <v>26</v>
      </c>
      <c r="N13" s="18" t="s">
        <v>26</v>
      </c>
      <c r="O13" s="20" t="s">
        <v>221</v>
      </c>
      <c r="P13" s="85" t="s">
        <v>211</v>
      </c>
      <c r="Q13" s="85" t="s">
        <v>131</v>
      </c>
    </row>
    <row r="14" spans="1:19" x14ac:dyDescent="0.25">
      <c r="A14" s="106"/>
      <c r="B14" s="24">
        <v>9</v>
      </c>
      <c r="C14" s="15" t="s">
        <v>39</v>
      </c>
      <c r="D14" s="5">
        <v>6</v>
      </c>
      <c r="E14" s="48">
        <v>6</v>
      </c>
      <c r="F14" s="5">
        <v>33</v>
      </c>
      <c r="G14" s="16" t="s">
        <v>30</v>
      </c>
      <c r="H14" s="25"/>
      <c r="I14" s="5" t="s">
        <v>134</v>
      </c>
      <c r="J14" s="85" t="s">
        <v>169</v>
      </c>
      <c r="K14" s="90" t="s">
        <v>297</v>
      </c>
      <c r="L14" s="4"/>
      <c r="M14" s="13">
        <v>25</v>
      </c>
      <c r="N14" s="18" t="s">
        <v>32</v>
      </c>
      <c r="O14" s="23" t="s">
        <v>222</v>
      </c>
      <c r="P14" s="85" t="s">
        <v>210</v>
      </c>
      <c r="Q14" s="85"/>
    </row>
    <row r="15" spans="1:19" x14ac:dyDescent="0.25">
      <c r="A15" s="106"/>
      <c r="B15" s="24">
        <v>10</v>
      </c>
      <c r="C15" s="15" t="s">
        <v>42</v>
      </c>
      <c r="D15" s="5">
        <v>7</v>
      </c>
      <c r="E15" s="48">
        <v>7</v>
      </c>
      <c r="F15" s="5">
        <v>34</v>
      </c>
      <c r="G15" s="16" t="s">
        <v>23</v>
      </c>
      <c r="H15" s="25"/>
      <c r="I15" s="5" t="s">
        <v>134</v>
      </c>
      <c r="J15" s="85" t="s">
        <v>168</v>
      </c>
      <c r="K15" s="90" t="s">
        <v>298</v>
      </c>
      <c r="L15" s="4"/>
      <c r="M15" s="13">
        <v>24</v>
      </c>
      <c r="N15" s="18" t="s">
        <v>35</v>
      </c>
      <c r="O15" s="23" t="s">
        <v>223</v>
      </c>
      <c r="P15" s="85" t="s">
        <v>209</v>
      </c>
      <c r="Q15" s="85" t="s">
        <v>130</v>
      </c>
    </row>
    <row r="16" spans="1:19" x14ac:dyDescent="0.25">
      <c r="A16" s="106"/>
      <c r="B16" s="24">
        <v>11</v>
      </c>
      <c r="C16" s="15" t="s">
        <v>19</v>
      </c>
      <c r="D16" s="5">
        <v>8</v>
      </c>
      <c r="E16" s="48">
        <v>8</v>
      </c>
      <c r="F16" s="5" t="s">
        <v>247</v>
      </c>
      <c r="G16" s="26" t="s">
        <v>248</v>
      </c>
      <c r="H16" s="26" t="s">
        <v>249</v>
      </c>
      <c r="I16" s="56" t="s">
        <v>45</v>
      </c>
      <c r="J16" s="85" t="s">
        <v>17</v>
      </c>
      <c r="K16" s="90" t="s">
        <v>307</v>
      </c>
      <c r="L16" s="4"/>
      <c r="M16" s="13">
        <v>23</v>
      </c>
      <c r="N16" s="18" t="s">
        <v>36</v>
      </c>
      <c r="O16" s="23" t="s">
        <v>224</v>
      </c>
      <c r="P16" s="85" t="s">
        <v>208</v>
      </c>
      <c r="Q16" s="85"/>
    </row>
    <row r="17" spans="1:17" x14ac:dyDescent="0.25">
      <c r="A17" s="106"/>
      <c r="B17" s="24">
        <v>12</v>
      </c>
      <c r="C17" s="15" t="s">
        <v>15</v>
      </c>
      <c r="D17" s="5">
        <v>9</v>
      </c>
      <c r="E17" s="54">
        <v>9</v>
      </c>
      <c r="F17" s="5" t="s">
        <v>250</v>
      </c>
      <c r="G17" s="26" t="s">
        <v>251</v>
      </c>
      <c r="H17" s="26" t="s">
        <v>252</v>
      </c>
      <c r="I17" s="56" t="s">
        <v>48</v>
      </c>
      <c r="J17" s="85" t="s">
        <v>13</v>
      </c>
      <c r="K17" s="90" t="s">
        <v>307</v>
      </c>
      <c r="L17" s="4"/>
      <c r="M17" s="13">
        <v>22</v>
      </c>
      <c r="N17" s="19" t="s">
        <v>49</v>
      </c>
      <c r="O17" s="23" t="s">
        <v>225</v>
      </c>
      <c r="P17" s="85" t="s">
        <v>207</v>
      </c>
      <c r="Q17" s="85" t="s">
        <v>129</v>
      </c>
    </row>
    <row r="18" spans="1:17" x14ac:dyDescent="0.25">
      <c r="A18" s="106"/>
      <c r="B18" s="24">
        <v>13</v>
      </c>
      <c r="C18" s="15" t="s">
        <v>50</v>
      </c>
      <c r="D18" s="5">
        <v>4</v>
      </c>
      <c r="E18" s="5">
        <v>4</v>
      </c>
      <c r="F18" s="5" t="s">
        <v>253</v>
      </c>
      <c r="G18" s="28" t="s">
        <v>254</v>
      </c>
      <c r="H18" s="75" t="s">
        <v>135</v>
      </c>
      <c r="I18" s="56" t="s">
        <v>51</v>
      </c>
      <c r="J18" s="95" t="s">
        <v>175</v>
      </c>
      <c r="K18" s="90" t="s">
        <v>173</v>
      </c>
      <c r="L18" s="4"/>
      <c r="M18" s="13">
        <v>21</v>
      </c>
      <c r="N18" s="19" t="s">
        <v>41</v>
      </c>
      <c r="O18" s="23" t="s">
        <v>226</v>
      </c>
      <c r="P18" s="85" t="s">
        <v>206</v>
      </c>
      <c r="Q18" s="85"/>
    </row>
    <row r="19" spans="1:17" x14ac:dyDescent="0.25">
      <c r="A19" s="106"/>
      <c r="B19" s="24">
        <v>14</v>
      </c>
      <c r="C19" s="15" t="s">
        <v>54</v>
      </c>
      <c r="D19" s="5">
        <v>5</v>
      </c>
      <c r="E19" s="5">
        <v>5</v>
      </c>
      <c r="F19" s="5" t="s">
        <v>255</v>
      </c>
      <c r="G19" s="28" t="s">
        <v>230</v>
      </c>
      <c r="H19" s="75" t="s">
        <v>136</v>
      </c>
      <c r="I19" s="56" t="s">
        <v>55</v>
      </c>
      <c r="J19" s="95" t="s">
        <v>176</v>
      </c>
      <c r="K19" s="90" t="s">
        <v>174</v>
      </c>
      <c r="L19" s="4"/>
      <c r="M19" s="13">
        <v>20</v>
      </c>
      <c r="N19" s="19" t="s">
        <v>44</v>
      </c>
      <c r="O19" s="23" t="s">
        <v>227</v>
      </c>
      <c r="P19" s="85" t="s">
        <v>205</v>
      </c>
      <c r="Q19" s="85" t="s">
        <v>128</v>
      </c>
    </row>
    <row r="20" spans="1:17" x14ac:dyDescent="0.25">
      <c r="A20" s="106"/>
      <c r="B20" s="24">
        <v>15</v>
      </c>
      <c r="C20" s="15" t="s">
        <v>57</v>
      </c>
      <c r="D20" s="5">
        <v>6</v>
      </c>
      <c r="E20" s="5">
        <v>6</v>
      </c>
      <c r="F20" s="5" t="s">
        <v>256</v>
      </c>
      <c r="G20" s="28" t="s">
        <v>132</v>
      </c>
      <c r="H20" s="75" t="s">
        <v>257</v>
      </c>
      <c r="I20" s="56" t="s">
        <v>58</v>
      </c>
      <c r="J20" s="95" t="s">
        <v>177</v>
      </c>
      <c r="K20" s="90" t="s">
        <v>178</v>
      </c>
      <c r="L20" s="4"/>
      <c r="M20" s="13">
        <v>19</v>
      </c>
      <c r="N20" s="19" t="s">
        <v>53</v>
      </c>
      <c r="O20" s="23" t="s">
        <v>228</v>
      </c>
      <c r="P20" s="85" t="s">
        <v>203</v>
      </c>
      <c r="Q20" s="85"/>
    </row>
    <row r="21" spans="1:17" x14ac:dyDescent="0.25">
      <c r="A21" s="106"/>
      <c r="B21" s="29">
        <v>16</v>
      </c>
      <c r="C21" s="15" t="s">
        <v>53</v>
      </c>
      <c r="D21" s="1">
        <v>7</v>
      </c>
      <c r="E21" s="1">
        <v>7</v>
      </c>
      <c r="F21" s="5" t="s">
        <v>258</v>
      </c>
      <c r="G21" s="28" t="s">
        <v>137</v>
      </c>
      <c r="H21" s="75" t="s">
        <v>259</v>
      </c>
      <c r="I21" s="56" t="s">
        <v>61</v>
      </c>
      <c r="J21" s="95" t="s">
        <v>179</v>
      </c>
      <c r="K21" s="90" t="s">
        <v>180</v>
      </c>
      <c r="L21" s="4"/>
      <c r="M21" s="13">
        <v>18</v>
      </c>
      <c r="N21" s="19" t="s">
        <v>57</v>
      </c>
      <c r="O21" s="23" t="s">
        <v>229</v>
      </c>
      <c r="P21" s="85" t="s">
        <v>204</v>
      </c>
      <c r="Q21" s="85" t="s">
        <v>127</v>
      </c>
    </row>
    <row r="22" spans="1:17" x14ac:dyDescent="0.25">
      <c r="A22" s="106" t="s">
        <v>283</v>
      </c>
      <c r="B22" s="31">
        <v>17</v>
      </c>
      <c r="C22" s="19" t="s">
        <v>49</v>
      </c>
      <c r="E22" s="5" t="s">
        <v>62</v>
      </c>
      <c r="F22" s="5" t="s">
        <v>260</v>
      </c>
      <c r="G22" s="28" t="s">
        <v>138</v>
      </c>
      <c r="H22" s="25" t="s">
        <v>64</v>
      </c>
      <c r="I22" s="56" t="s">
        <v>65</v>
      </c>
      <c r="J22" s="95" t="s">
        <v>181</v>
      </c>
      <c r="K22" s="90" t="s">
        <v>184</v>
      </c>
      <c r="M22" s="13">
        <v>17</v>
      </c>
      <c r="N22" s="19" t="s">
        <v>54</v>
      </c>
      <c r="O22" s="23" t="s">
        <v>290</v>
      </c>
      <c r="P22" s="85" t="s">
        <v>201</v>
      </c>
      <c r="Q22" s="85"/>
    </row>
    <row r="23" spans="1:17" x14ac:dyDescent="0.25">
      <c r="A23" s="106"/>
      <c r="B23" s="24">
        <v>18</v>
      </c>
      <c r="C23" s="19" t="s">
        <v>47</v>
      </c>
      <c r="D23" s="5">
        <v>9</v>
      </c>
      <c r="E23" s="55">
        <v>9</v>
      </c>
      <c r="F23" s="5">
        <v>32</v>
      </c>
      <c r="G23" s="16" t="s">
        <v>29</v>
      </c>
      <c r="H23" s="25" t="s">
        <v>63</v>
      </c>
      <c r="I23" s="56" t="s">
        <v>67</v>
      </c>
      <c r="J23" s="85" t="s">
        <v>167</v>
      </c>
      <c r="K23" s="90" t="s">
        <v>299</v>
      </c>
      <c r="M23" s="13">
        <v>16</v>
      </c>
      <c r="N23" s="19" t="s">
        <v>50</v>
      </c>
      <c r="O23" s="23" t="s">
        <v>291</v>
      </c>
      <c r="P23" s="85" t="s">
        <v>202</v>
      </c>
      <c r="Q23" s="85" t="s">
        <v>126</v>
      </c>
    </row>
    <row r="24" spans="1:17" x14ac:dyDescent="0.25">
      <c r="A24" s="106"/>
      <c r="B24" s="24">
        <v>19</v>
      </c>
      <c r="C24" s="19" t="s">
        <v>44</v>
      </c>
      <c r="D24" s="5">
        <v>10</v>
      </c>
      <c r="E24" s="5">
        <v>10</v>
      </c>
      <c r="F24" s="5" t="s">
        <v>261</v>
      </c>
      <c r="G24" s="28" t="s">
        <v>139</v>
      </c>
      <c r="H24" s="25" t="s">
        <v>68</v>
      </c>
      <c r="I24" s="56" t="s">
        <v>69</v>
      </c>
      <c r="J24" s="95" t="s">
        <v>182</v>
      </c>
      <c r="K24" s="90" t="s">
        <v>183</v>
      </c>
      <c r="L24" s="60"/>
      <c r="M24" s="13">
        <v>15</v>
      </c>
      <c r="N24" s="19" t="s">
        <v>42</v>
      </c>
      <c r="O24" s="23" t="s">
        <v>23</v>
      </c>
      <c r="P24" s="85" t="s">
        <v>298</v>
      </c>
      <c r="Q24" s="85"/>
    </row>
    <row r="25" spans="1:17" x14ac:dyDescent="0.25">
      <c r="A25" s="106"/>
      <c r="B25" s="24">
        <v>20</v>
      </c>
      <c r="C25" s="33" t="s">
        <v>41</v>
      </c>
      <c r="D25" s="5">
        <v>11</v>
      </c>
      <c r="E25" s="5">
        <v>11</v>
      </c>
      <c r="F25" s="5" t="s">
        <v>262</v>
      </c>
      <c r="G25" s="28" t="s">
        <v>140</v>
      </c>
      <c r="H25" s="25" t="s">
        <v>66</v>
      </c>
      <c r="I25" s="56" t="s">
        <v>70</v>
      </c>
      <c r="J25" s="95" t="s">
        <v>185</v>
      </c>
      <c r="K25" s="90" t="s">
        <v>186</v>
      </c>
      <c r="L25" s="60"/>
      <c r="M25" s="13">
        <v>14</v>
      </c>
      <c r="N25" s="19" t="s">
        <v>39</v>
      </c>
      <c r="O25" s="23" t="s">
        <v>30</v>
      </c>
      <c r="P25" s="85" t="s">
        <v>297</v>
      </c>
      <c r="Q25" s="85"/>
    </row>
    <row r="26" spans="1:17" x14ac:dyDescent="0.25">
      <c r="A26" s="106"/>
      <c r="B26" s="8">
        <v>21</v>
      </c>
      <c r="C26" s="68" t="s">
        <v>71</v>
      </c>
      <c r="D26" s="69"/>
      <c r="E26" s="69"/>
      <c r="F26" s="69"/>
      <c r="G26" s="69"/>
      <c r="H26" s="69"/>
      <c r="I26" s="69"/>
      <c r="J26" s="85"/>
      <c r="K26" s="90"/>
      <c r="L26" s="4"/>
      <c r="M26" s="13">
        <v>13</v>
      </c>
      <c r="N26" s="19" t="s">
        <v>47</v>
      </c>
      <c r="O26" s="23" t="s">
        <v>231</v>
      </c>
      <c r="P26" s="85" t="s">
        <v>299</v>
      </c>
      <c r="Q26" s="85"/>
    </row>
    <row r="27" spans="1:17" x14ac:dyDescent="0.25">
      <c r="A27" s="106"/>
      <c r="B27" s="8">
        <v>22</v>
      </c>
      <c r="C27" s="70" t="s">
        <v>11</v>
      </c>
      <c r="D27" s="71"/>
      <c r="E27" s="71"/>
      <c r="F27" s="71"/>
      <c r="G27" s="71"/>
      <c r="H27" s="71"/>
      <c r="I27" s="71"/>
      <c r="J27" s="85"/>
      <c r="K27" s="90"/>
      <c r="L27" s="4"/>
      <c r="M27" s="13">
        <v>12</v>
      </c>
      <c r="N27" s="19" t="s">
        <v>28</v>
      </c>
      <c r="O27" s="23" t="s">
        <v>22</v>
      </c>
      <c r="P27" s="85" t="s">
        <v>300</v>
      </c>
      <c r="Q27" s="85"/>
    </row>
    <row r="28" spans="1:17" x14ac:dyDescent="0.25">
      <c r="A28" s="106"/>
      <c r="B28" s="8">
        <v>23</v>
      </c>
      <c r="C28" s="18" t="s">
        <v>36</v>
      </c>
      <c r="D28" s="5">
        <v>10</v>
      </c>
      <c r="E28" s="55">
        <v>10</v>
      </c>
      <c r="F28" s="5">
        <v>7</v>
      </c>
      <c r="G28" s="34" t="s">
        <v>46</v>
      </c>
      <c r="H28" s="32" t="s">
        <v>72</v>
      </c>
      <c r="I28" s="56" t="s">
        <v>73</v>
      </c>
      <c r="J28" s="85" t="s">
        <v>187</v>
      </c>
      <c r="K28" s="90" t="s">
        <v>188</v>
      </c>
      <c r="M28" s="13">
        <v>11</v>
      </c>
      <c r="N28" s="19" t="s">
        <v>20</v>
      </c>
      <c r="O28" s="23" t="s">
        <v>21</v>
      </c>
      <c r="P28" s="85" t="s">
        <v>301</v>
      </c>
      <c r="Q28" s="85"/>
    </row>
    <row r="29" spans="1:17" x14ac:dyDescent="0.25">
      <c r="A29" s="106"/>
      <c r="B29" s="8">
        <v>24</v>
      </c>
      <c r="C29" s="18" t="s">
        <v>35</v>
      </c>
      <c r="D29" s="5">
        <v>11</v>
      </c>
      <c r="E29" s="55">
        <v>11</v>
      </c>
      <c r="F29" s="5">
        <v>8</v>
      </c>
      <c r="G29" s="34" t="s">
        <v>43</v>
      </c>
      <c r="H29" s="32" t="s">
        <v>75</v>
      </c>
      <c r="I29" s="56" t="s">
        <v>76</v>
      </c>
      <c r="J29" s="95" t="s">
        <v>189</v>
      </c>
      <c r="K29" s="90" t="s">
        <v>190</v>
      </c>
      <c r="L29" s="4"/>
      <c r="M29" s="13">
        <v>10</v>
      </c>
      <c r="N29" s="15" t="s">
        <v>12</v>
      </c>
      <c r="O29" s="23" t="s">
        <v>292</v>
      </c>
      <c r="P29" s="85" t="s">
        <v>302</v>
      </c>
      <c r="Q29" s="85"/>
    </row>
    <row r="30" spans="1:17" x14ac:dyDescent="0.25">
      <c r="A30" s="106"/>
      <c r="B30" s="8">
        <v>25</v>
      </c>
      <c r="C30" s="18" t="s">
        <v>32</v>
      </c>
      <c r="D30" s="5">
        <v>12</v>
      </c>
      <c r="E30" s="55">
        <v>12</v>
      </c>
      <c r="F30" s="5">
        <v>9</v>
      </c>
      <c r="G30" s="34" t="s">
        <v>40</v>
      </c>
      <c r="H30" s="32" t="s">
        <v>74</v>
      </c>
      <c r="I30" s="56" t="s">
        <v>78</v>
      </c>
      <c r="J30" s="95" t="s">
        <v>191</v>
      </c>
      <c r="K30" s="90" t="s">
        <v>192</v>
      </c>
      <c r="L30" s="4"/>
      <c r="M30" s="13">
        <v>9</v>
      </c>
      <c r="N30" s="15" t="s">
        <v>77</v>
      </c>
      <c r="O30" s="23" t="s">
        <v>232</v>
      </c>
      <c r="P30" s="85" t="s">
        <v>304</v>
      </c>
      <c r="Q30" s="85"/>
    </row>
    <row r="31" spans="1:17" x14ac:dyDescent="0.25">
      <c r="A31" s="106"/>
      <c r="B31" s="8">
        <v>26</v>
      </c>
      <c r="C31" s="18" t="s">
        <v>26</v>
      </c>
      <c r="D31" s="5">
        <v>13</v>
      </c>
      <c r="E31" s="55">
        <v>13</v>
      </c>
      <c r="F31" s="5">
        <v>10</v>
      </c>
      <c r="G31" s="34" t="s">
        <v>38</v>
      </c>
      <c r="I31" s="56" t="s">
        <v>80</v>
      </c>
      <c r="J31" s="95" t="s">
        <v>193</v>
      </c>
      <c r="K31" s="90" t="s">
        <v>194</v>
      </c>
      <c r="L31" s="4"/>
      <c r="M31" s="13">
        <v>8</v>
      </c>
      <c r="N31" s="15" t="s">
        <v>79</v>
      </c>
      <c r="O31" s="23" t="s">
        <v>233</v>
      </c>
      <c r="P31" s="85" t="s">
        <v>305</v>
      </c>
      <c r="Q31" s="85"/>
    </row>
    <row r="32" spans="1:17" x14ac:dyDescent="0.25">
      <c r="A32" s="106"/>
      <c r="B32" s="8">
        <v>27</v>
      </c>
      <c r="C32" s="18" t="s">
        <v>24</v>
      </c>
      <c r="D32" s="5">
        <v>14</v>
      </c>
      <c r="E32" s="55">
        <v>14</v>
      </c>
      <c r="F32" s="5">
        <v>11</v>
      </c>
      <c r="G32" s="34" t="s">
        <v>34</v>
      </c>
      <c r="I32" s="56" t="s">
        <v>82</v>
      </c>
      <c r="J32" s="95" t="s">
        <v>196</v>
      </c>
      <c r="K32" s="90" t="s">
        <v>195</v>
      </c>
      <c r="L32" s="4"/>
      <c r="M32" s="13">
        <v>7</v>
      </c>
      <c r="N32" s="15" t="s">
        <v>81</v>
      </c>
      <c r="O32" s="23" t="s">
        <v>234</v>
      </c>
      <c r="P32" s="85" t="s">
        <v>296</v>
      </c>
      <c r="Q32" s="85"/>
    </row>
    <row r="33" spans="1:17" x14ac:dyDescent="0.25">
      <c r="A33" s="106"/>
      <c r="B33" s="8">
        <v>28</v>
      </c>
      <c r="C33" s="18" t="s">
        <v>27</v>
      </c>
      <c r="D33" s="5">
        <v>15</v>
      </c>
      <c r="E33" s="55">
        <v>15</v>
      </c>
      <c r="F33" s="5">
        <v>12</v>
      </c>
      <c r="G33" s="34" t="s">
        <v>31</v>
      </c>
      <c r="I33" s="56" t="s">
        <v>85</v>
      </c>
      <c r="J33" s="95" t="s">
        <v>197</v>
      </c>
      <c r="K33" s="90" t="s">
        <v>303</v>
      </c>
      <c r="L33" s="4"/>
      <c r="M33" s="13">
        <v>6</v>
      </c>
      <c r="N33" s="15" t="s">
        <v>83</v>
      </c>
      <c r="O33" s="20" t="s">
        <v>235</v>
      </c>
      <c r="P33" s="85" t="s">
        <v>213</v>
      </c>
      <c r="Q33" s="85"/>
    </row>
    <row r="34" spans="1:17" x14ac:dyDescent="0.25">
      <c r="A34" s="106"/>
      <c r="B34" s="8">
        <v>29</v>
      </c>
      <c r="C34" s="18" t="s">
        <v>18</v>
      </c>
      <c r="D34" s="5">
        <v>12</v>
      </c>
      <c r="E34" s="5">
        <v>12</v>
      </c>
      <c r="F34" s="5">
        <v>54</v>
      </c>
      <c r="G34" s="36" t="s">
        <v>86</v>
      </c>
      <c r="H34" s="26" t="s">
        <v>141</v>
      </c>
      <c r="I34" s="53" t="s">
        <v>142</v>
      </c>
      <c r="J34" s="85"/>
      <c r="K34" s="90"/>
      <c r="L34" s="4"/>
      <c r="M34" s="13">
        <v>5</v>
      </c>
      <c r="N34" s="19" t="s">
        <v>16</v>
      </c>
      <c r="O34" s="20" t="s">
        <v>200</v>
      </c>
      <c r="P34" s="85" t="s">
        <v>199</v>
      </c>
      <c r="Q34" s="85"/>
    </row>
    <row r="35" spans="1:17" x14ac:dyDescent="0.25">
      <c r="A35" s="106"/>
      <c r="B35" s="8">
        <v>30</v>
      </c>
      <c r="C35" s="18" t="s">
        <v>14</v>
      </c>
      <c r="D35" s="5">
        <v>13</v>
      </c>
      <c r="E35" s="5">
        <v>13</v>
      </c>
      <c r="F35" s="5">
        <v>53</v>
      </c>
      <c r="G35" s="36" t="s">
        <v>89</v>
      </c>
      <c r="H35" s="26" t="s">
        <v>143</v>
      </c>
      <c r="I35" s="5" t="s">
        <v>134</v>
      </c>
      <c r="J35" s="85"/>
      <c r="K35" s="90"/>
      <c r="L35" s="4"/>
      <c r="M35" s="13">
        <v>4</v>
      </c>
      <c r="N35" s="61" t="s">
        <v>95</v>
      </c>
      <c r="O35" s="20" t="s">
        <v>293</v>
      </c>
      <c r="P35" s="85" t="s">
        <v>311</v>
      </c>
      <c r="Q35" s="85"/>
    </row>
    <row r="36" spans="1:17" x14ac:dyDescent="0.25">
      <c r="A36" s="106"/>
      <c r="B36" s="8">
        <v>31</v>
      </c>
      <c r="C36" s="18" t="s">
        <v>93</v>
      </c>
      <c r="D36" s="5">
        <v>14</v>
      </c>
      <c r="E36" s="5">
        <v>14</v>
      </c>
      <c r="F36" s="5">
        <v>13</v>
      </c>
      <c r="G36" s="34" t="s">
        <v>25</v>
      </c>
      <c r="H36" s="32" t="s">
        <v>144</v>
      </c>
      <c r="I36" s="56" t="s">
        <v>145</v>
      </c>
      <c r="J36" s="85" t="s">
        <v>198</v>
      </c>
      <c r="K36" s="90" t="s">
        <v>306</v>
      </c>
      <c r="L36" s="4"/>
      <c r="M36" s="13">
        <v>3</v>
      </c>
      <c r="N36" s="61" t="s">
        <v>92</v>
      </c>
      <c r="O36" s="20" t="s">
        <v>294</v>
      </c>
      <c r="P36" s="90" t="s">
        <v>310</v>
      </c>
      <c r="Q36" s="85"/>
    </row>
    <row r="37" spans="1:17" x14ac:dyDescent="0.25">
      <c r="A37" s="106"/>
      <c r="B37" s="38">
        <v>32</v>
      </c>
      <c r="C37" s="18" t="s">
        <v>96</v>
      </c>
      <c r="D37" s="1">
        <v>15</v>
      </c>
      <c r="E37" s="1">
        <v>15</v>
      </c>
      <c r="F37" s="5">
        <v>52</v>
      </c>
      <c r="G37" s="39" t="s">
        <v>97</v>
      </c>
      <c r="H37" s="26" t="s">
        <v>146</v>
      </c>
      <c r="I37" s="53" t="s">
        <v>147</v>
      </c>
      <c r="J37" s="85"/>
      <c r="K37" s="90"/>
      <c r="L37" s="4"/>
      <c r="M37" s="13">
        <v>2</v>
      </c>
      <c r="N37" s="61" t="s">
        <v>100</v>
      </c>
      <c r="O37" s="20" t="s">
        <v>295</v>
      </c>
      <c r="P37" s="90" t="s">
        <v>312</v>
      </c>
      <c r="Q37" s="85"/>
    </row>
    <row r="38" spans="1:17" x14ac:dyDescent="0.25">
      <c r="A38" s="106" t="s">
        <v>284</v>
      </c>
      <c r="B38" s="40">
        <v>33</v>
      </c>
      <c r="C38" s="70" t="s">
        <v>11</v>
      </c>
      <c r="D38" s="71"/>
      <c r="E38" s="71"/>
      <c r="F38" s="71"/>
      <c r="G38" s="71"/>
      <c r="H38" s="71"/>
      <c r="I38" s="71"/>
      <c r="J38" s="85"/>
      <c r="K38" s="90"/>
      <c r="L38" s="4"/>
      <c r="M38" s="41">
        <v>1</v>
      </c>
      <c r="N38" s="42" t="s">
        <v>98</v>
      </c>
      <c r="O38" s="42" t="s">
        <v>98</v>
      </c>
      <c r="P38" s="86" t="s">
        <v>98</v>
      </c>
      <c r="Q38" s="86"/>
    </row>
    <row r="39" spans="1:17" x14ac:dyDescent="0.25">
      <c r="A39" s="106"/>
      <c r="B39" s="8">
        <v>34</v>
      </c>
      <c r="C39" s="66" t="s">
        <v>71</v>
      </c>
      <c r="D39" s="67"/>
      <c r="E39" s="67"/>
      <c r="F39" s="67"/>
      <c r="G39" s="67"/>
      <c r="H39" s="67"/>
      <c r="I39" s="67"/>
      <c r="J39" s="85"/>
      <c r="K39" s="90"/>
      <c r="L39" s="4"/>
    </row>
    <row r="40" spans="1:17" x14ac:dyDescent="0.25">
      <c r="A40" s="106"/>
      <c r="B40" s="8">
        <v>35</v>
      </c>
      <c r="C40" s="18" t="s">
        <v>88</v>
      </c>
      <c r="D40" s="43">
        <v>0</v>
      </c>
      <c r="E40" s="43">
        <v>0</v>
      </c>
      <c r="F40" s="5">
        <v>14</v>
      </c>
      <c r="G40" s="35" t="s">
        <v>263</v>
      </c>
      <c r="H40" s="47" t="s">
        <v>264</v>
      </c>
      <c r="I40" s="56" t="s">
        <v>265</v>
      </c>
      <c r="J40" s="85"/>
      <c r="K40" s="90"/>
      <c r="L40" s="4"/>
      <c r="P40" t="s">
        <v>316</v>
      </c>
    </row>
    <row r="41" spans="1:17" x14ac:dyDescent="0.25">
      <c r="A41" s="106"/>
      <c r="B41" s="8">
        <v>36</v>
      </c>
      <c r="C41" s="18" t="s">
        <v>100</v>
      </c>
      <c r="D41" s="43">
        <v>1</v>
      </c>
      <c r="E41" s="43">
        <v>1</v>
      </c>
      <c r="F41" s="5">
        <v>50</v>
      </c>
      <c r="G41" s="44" t="s">
        <v>266</v>
      </c>
      <c r="H41" s="76" t="s">
        <v>267</v>
      </c>
      <c r="I41" s="56" t="s">
        <v>148</v>
      </c>
      <c r="J41" s="85" t="s">
        <v>158</v>
      </c>
      <c r="K41" s="90" t="s">
        <v>309</v>
      </c>
      <c r="L41" s="4"/>
      <c r="P41" t="s">
        <v>315</v>
      </c>
    </row>
    <row r="42" spans="1:17" x14ac:dyDescent="0.25">
      <c r="A42" s="106"/>
      <c r="B42" s="8">
        <v>37</v>
      </c>
      <c r="C42" s="18" t="s">
        <v>102</v>
      </c>
      <c r="D42" s="43">
        <v>2</v>
      </c>
      <c r="E42" s="43">
        <v>2</v>
      </c>
      <c r="F42" s="5">
        <v>23</v>
      </c>
      <c r="G42" s="5" t="s">
        <v>149</v>
      </c>
      <c r="H42" s="47"/>
      <c r="I42" s="5" t="s">
        <v>134</v>
      </c>
      <c r="J42" s="85"/>
      <c r="K42" s="90"/>
      <c r="L42" s="4"/>
      <c r="M42" t="s">
        <v>239</v>
      </c>
      <c r="N42" s="5">
        <v>8</v>
      </c>
      <c r="P42" t="s">
        <v>314</v>
      </c>
    </row>
    <row r="43" spans="1:17" x14ac:dyDescent="0.25">
      <c r="A43" s="106"/>
      <c r="B43" s="8">
        <v>38</v>
      </c>
      <c r="C43" s="18" t="s">
        <v>103</v>
      </c>
      <c r="D43" s="43">
        <v>3</v>
      </c>
      <c r="E43" s="43">
        <v>3</v>
      </c>
      <c r="F43" s="5">
        <v>20</v>
      </c>
      <c r="G43" s="46" t="s">
        <v>60</v>
      </c>
      <c r="H43" s="47"/>
      <c r="I43" s="53" t="s">
        <v>268</v>
      </c>
      <c r="J43" s="85"/>
      <c r="K43" s="90"/>
      <c r="L43" s="4"/>
      <c r="M43" t="s">
        <v>125</v>
      </c>
      <c r="N43" s="5">
        <v>12</v>
      </c>
    </row>
    <row r="44" spans="1:17" x14ac:dyDescent="0.25">
      <c r="A44" s="106"/>
      <c r="B44" s="8">
        <v>39</v>
      </c>
      <c r="C44" s="18" t="s">
        <v>104</v>
      </c>
      <c r="D44" s="43">
        <v>0</v>
      </c>
      <c r="E44" s="77">
        <v>0</v>
      </c>
      <c r="F44" s="5">
        <v>24</v>
      </c>
      <c r="G44" s="37" t="s">
        <v>269</v>
      </c>
      <c r="H44" s="47"/>
      <c r="I44" s="5" t="s">
        <v>134</v>
      </c>
      <c r="J44" s="85"/>
      <c r="K44" s="90"/>
      <c r="M44" t="s">
        <v>237</v>
      </c>
      <c r="N44" s="5">
        <v>7</v>
      </c>
    </row>
    <row r="45" spans="1:17" x14ac:dyDescent="0.25">
      <c r="A45" s="106"/>
      <c r="B45" s="8">
        <v>40</v>
      </c>
      <c r="C45" s="18" t="s">
        <v>105</v>
      </c>
      <c r="D45" s="43">
        <v>1</v>
      </c>
      <c r="E45" s="77">
        <v>1</v>
      </c>
      <c r="F45" s="5">
        <v>19</v>
      </c>
      <c r="G45" s="37" t="s">
        <v>270</v>
      </c>
      <c r="H45" s="47"/>
      <c r="I45" s="5" t="s">
        <v>134</v>
      </c>
      <c r="J45" s="85"/>
      <c r="K45" s="90"/>
      <c r="M45" t="s">
        <v>240</v>
      </c>
      <c r="N45" s="5">
        <v>1</v>
      </c>
    </row>
    <row r="46" spans="1:17" x14ac:dyDescent="0.25">
      <c r="A46" s="106"/>
      <c r="B46" s="8">
        <v>41</v>
      </c>
      <c r="C46" s="18" t="s">
        <v>107</v>
      </c>
      <c r="D46" s="5">
        <v>4</v>
      </c>
      <c r="E46" s="5">
        <v>4</v>
      </c>
      <c r="F46" s="5">
        <v>21</v>
      </c>
      <c r="G46" s="46" t="s">
        <v>68</v>
      </c>
      <c r="H46" s="47"/>
      <c r="I46" s="5" t="s">
        <v>134</v>
      </c>
      <c r="J46" s="85"/>
      <c r="K46" s="90"/>
      <c r="M46" t="s">
        <v>236</v>
      </c>
      <c r="N46" s="5">
        <v>2</v>
      </c>
    </row>
    <row r="47" spans="1:17" x14ac:dyDescent="0.25">
      <c r="A47" s="106"/>
      <c r="B47" s="8">
        <v>42</v>
      </c>
      <c r="C47" s="18" t="s">
        <v>108</v>
      </c>
      <c r="D47" s="5">
        <v>5</v>
      </c>
      <c r="E47" s="5">
        <v>5</v>
      </c>
      <c r="F47" s="5">
        <v>22</v>
      </c>
      <c r="G47" s="46" t="s">
        <v>66</v>
      </c>
      <c r="H47" s="47"/>
      <c r="I47" s="5" t="s">
        <v>134</v>
      </c>
      <c r="J47" s="85"/>
      <c r="K47" s="90"/>
    </row>
    <row r="48" spans="1:17" x14ac:dyDescent="0.25">
      <c r="A48" s="106"/>
      <c r="B48" s="8">
        <v>43</v>
      </c>
      <c r="C48" s="18" t="s">
        <v>109</v>
      </c>
      <c r="D48" s="5">
        <v>6</v>
      </c>
      <c r="E48" s="5">
        <v>6</v>
      </c>
      <c r="F48" s="5">
        <v>47</v>
      </c>
      <c r="G48" s="44" t="s">
        <v>99</v>
      </c>
      <c r="H48" s="76" t="s">
        <v>150</v>
      </c>
      <c r="I48" s="5" t="s">
        <v>134</v>
      </c>
      <c r="J48" s="85"/>
      <c r="K48" s="90"/>
      <c r="M48" s="60" t="s">
        <v>238</v>
      </c>
      <c r="N48" s="51">
        <f>SUM(N42:N47)</f>
        <v>30</v>
      </c>
    </row>
    <row r="49" spans="1:12" x14ac:dyDescent="0.25">
      <c r="A49" s="106"/>
      <c r="B49" s="8">
        <v>44</v>
      </c>
      <c r="C49" s="18" t="s">
        <v>110</v>
      </c>
      <c r="D49" s="5">
        <v>7</v>
      </c>
      <c r="E49" s="5">
        <v>7</v>
      </c>
      <c r="F49" s="5">
        <v>48</v>
      </c>
      <c r="G49" s="44" t="s">
        <v>101</v>
      </c>
      <c r="H49" s="76" t="s">
        <v>151</v>
      </c>
      <c r="I49" s="5" t="s">
        <v>134</v>
      </c>
      <c r="J49" s="85"/>
      <c r="K49" s="115"/>
    </row>
    <row r="50" spans="1:12" x14ac:dyDescent="0.25">
      <c r="A50" s="106"/>
      <c r="B50" s="8">
        <v>45</v>
      </c>
      <c r="C50" s="18" t="s">
        <v>111</v>
      </c>
      <c r="D50" s="5">
        <v>12</v>
      </c>
      <c r="E50" s="5">
        <v>12</v>
      </c>
      <c r="F50" s="5">
        <v>55</v>
      </c>
      <c r="G50" s="44" t="s">
        <v>271</v>
      </c>
      <c r="H50" s="49" t="s">
        <v>112</v>
      </c>
      <c r="I50" s="5" t="s">
        <v>134</v>
      </c>
      <c r="J50" s="85"/>
      <c r="K50" s="90"/>
    </row>
    <row r="51" spans="1:12" x14ac:dyDescent="0.25">
      <c r="A51" s="106"/>
      <c r="B51" s="8">
        <v>46</v>
      </c>
      <c r="C51" s="18" t="s">
        <v>113</v>
      </c>
      <c r="D51" s="5">
        <v>13</v>
      </c>
      <c r="E51" s="5">
        <v>13</v>
      </c>
      <c r="F51" s="5">
        <v>56</v>
      </c>
      <c r="G51" s="44" t="s">
        <v>272</v>
      </c>
      <c r="H51" s="50" t="s">
        <v>112</v>
      </c>
      <c r="I51" s="5" t="s">
        <v>134</v>
      </c>
      <c r="J51" s="85"/>
      <c r="K51" s="90"/>
    </row>
    <row r="52" spans="1:12" x14ac:dyDescent="0.25">
      <c r="A52" s="106"/>
      <c r="B52" s="8">
        <v>47</v>
      </c>
      <c r="C52" s="70" t="s">
        <v>11</v>
      </c>
      <c r="D52" s="71"/>
      <c r="E52" s="71"/>
      <c r="F52" s="71"/>
      <c r="G52" s="71"/>
      <c r="H52" s="71"/>
      <c r="I52" s="71"/>
      <c r="J52" s="85"/>
      <c r="K52" s="90"/>
      <c r="L52" s="4"/>
    </row>
    <row r="53" spans="1:12" x14ac:dyDescent="0.25">
      <c r="A53" s="106"/>
      <c r="B53" s="38">
        <v>48</v>
      </c>
      <c r="C53" s="66" t="s">
        <v>71</v>
      </c>
      <c r="D53" s="67"/>
      <c r="E53" s="67"/>
      <c r="F53" s="67"/>
      <c r="G53" s="67"/>
      <c r="H53" s="67"/>
      <c r="I53" s="67"/>
      <c r="J53" s="85"/>
      <c r="K53" s="90"/>
      <c r="L53" s="4"/>
    </row>
    <row r="54" spans="1:12" x14ac:dyDescent="0.25">
      <c r="A54" s="107" t="s">
        <v>285</v>
      </c>
      <c r="B54" s="31">
        <v>49</v>
      </c>
      <c r="C54" s="18" t="s">
        <v>114</v>
      </c>
      <c r="D54" s="1">
        <v>6</v>
      </c>
      <c r="E54" s="1">
        <v>6</v>
      </c>
      <c r="F54" s="5">
        <v>57</v>
      </c>
      <c r="G54" s="44" t="s">
        <v>273</v>
      </c>
      <c r="H54" s="44" t="s">
        <v>152</v>
      </c>
      <c r="I54" s="5" t="s">
        <v>134</v>
      </c>
      <c r="J54" s="85"/>
      <c r="K54" s="90"/>
      <c r="L54" s="4"/>
    </row>
    <row r="55" spans="1:12" x14ac:dyDescent="0.25">
      <c r="A55" s="107"/>
      <c r="B55" s="24">
        <v>50</v>
      </c>
      <c r="C55" s="18" t="s">
        <v>91</v>
      </c>
      <c r="D55" s="1">
        <v>7</v>
      </c>
      <c r="E55" s="1">
        <v>7</v>
      </c>
      <c r="F55" s="5">
        <v>58</v>
      </c>
      <c r="G55" s="44" t="s">
        <v>274</v>
      </c>
      <c r="H55" s="44" t="s">
        <v>153</v>
      </c>
      <c r="I55" s="5" t="s">
        <v>134</v>
      </c>
      <c r="J55" s="85"/>
      <c r="K55" s="90"/>
      <c r="L55" s="4"/>
    </row>
    <row r="56" spans="1:12" x14ac:dyDescent="0.25">
      <c r="A56" s="107"/>
      <c r="B56" s="24">
        <v>51</v>
      </c>
      <c r="C56" s="18" t="s">
        <v>115</v>
      </c>
      <c r="D56" s="1">
        <v>15</v>
      </c>
      <c r="E56" s="1">
        <v>15</v>
      </c>
      <c r="F56" s="5">
        <v>15</v>
      </c>
      <c r="G56" s="37" t="s">
        <v>106</v>
      </c>
      <c r="H56" s="5" t="s">
        <v>134</v>
      </c>
      <c r="I56" s="5" t="s">
        <v>134</v>
      </c>
      <c r="J56" s="85"/>
      <c r="K56" s="90"/>
      <c r="L56" s="4"/>
    </row>
    <row r="57" spans="1:12" x14ac:dyDescent="0.25">
      <c r="A57" s="107"/>
      <c r="B57" s="8">
        <v>52</v>
      </c>
      <c r="C57" s="72" t="s">
        <v>116</v>
      </c>
      <c r="D57" s="73"/>
      <c r="E57" s="73"/>
      <c r="F57" s="73"/>
      <c r="G57" s="73"/>
      <c r="H57" s="73"/>
      <c r="I57" s="73"/>
      <c r="J57" s="85"/>
      <c r="K57" s="90"/>
      <c r="L57" s="4"/>
    </row>
    <row r="58" spans="1:12" x14ac:dyDescent="0.25">
      <c r="A58" s="107"/>
      <c r="B58" s="8">
        <v>53</v>
      </c>
      <c r="C58" s="18" t="s">
        <v>87</v>
      </c>
      <c r="D58" s="5">
        <v>8</v>
      </c>
      <c r="E58" s="5">
        <v>8</v>
      </c>
      <c r="F58" s="5">
        <v>16</v>
      </c>
      <c r="G58" s="37" t="s">
        <v>275</v>
      </c>
      <c r="H58" s="5" t="s">
        <v>134</v>
      </c>
      <c r="I58" s="5" t="s">
        <v>134</v>
      </c>
      <c r="J58" s="85"/>
      <c r="K58" s="90"/>
      <c r="L58" s="4"/>
    </row>
    <row r="59" spans="1:12" x14ac:dyDescent="0.25">
      <c r="A59" s="107"/>
      <c r="B59" s="8">
        <v>54</v>
      </c>
      <c r="C59" s="109" t="s">
        <v>11</v>
      </c>
      <c r="D59" s="110"/>
      <c r="E59" s="110"/>
      <c r="F59" s="110"/>
      <c r="G59" s="110"/>
      <c r="H59" s="110"/>
      <c r="I59" s="110"/>
      <c r="J59" s="85"/>
      <c r="K59" s="90"/>
      <c r="L59" s="4"/>
    </row>
    <row r="60" spans="1:12" x14ac:dyDescent="0.25">
      <c r="A60" s="107"/>
      <c r="B60" s="8">
        <v>55</v>
      </c>
      <c r="C60" s="111" t="s">
        <v>117</v>
      </c>
      <c r="D60" s="112"/>
      <c r="E60" s="112"/>
      <c r="F60" s="112"/>
      <c r="G60" s="112"/>
      <c r="H60" s="112"/>
      <c r="I60" s="112"/>
      <c r="J60" s="85"/>
      <c r="K60" s="90"/>
      <c r="L60" s="4"/>
    </row>
    <row r="61" spans="1:12" x14ac:dyDescent="0.25">
      <c r="A61" s="107"/>
      <c r="B61" s="8">
        <v>56</v>
      </c>
      <c r="C61" s="113" t="s">
        <v>118</v>
      </c>
      <c r="D61" s="114"/>
      <c r="E61" s="114"/>
      <c r="F61" s="114"/>
      <c r="G61" s="114"/>
      <c r="H61" s="114"/>
      <c r="I61" s="114"/>
      <c r="J61" s="85"/>
      <c r="K61" s="90"/>
      <c r="L61" s="4"/>
    </row>
    <row r="62" spans="1:12" x14ac:dyDescent="0.25">
      <c r="A62" s="107"/>
      <c r="B62" s="8">
        <v>57</v>
      </c>
      <c r="C62" s="18" t="s">
        <v>95</v>
      </c>
      <c r="D62" s="17">
        <v>10</v>
      </c>
      <c r="E62" s="17">
        <v>10</v>
      </c>
      <c r="F62" s="5">
        <v>51</v>
      </c>
      <c r="G62" s="27" t="s">
        <v>276</v>
      </c>
      <c r="H62" s="76" t="s">
        <v>119</v>
      </c>
      <c r="I62" s="56" t="s">
        <v>277</v>
      </c>
      <c r="J62" s="85" t="s">
        <v>159</v>
      </c>
      <c r="K62" s="85" t="s">
        <v>311</v>
      </c>
      <c r="L62" s="4"/>
    </row>
    <row r="63" spans="1:12" x14ac:dyDescent="0.25">
      <c r="A63" s="107"/>
      <c r="B63" s="8">
        <v>58</v>
      </c>
      <c r="C63" s="18" t="s">
        <v>92</v>
      </c>
      <c r="D63" s="17">
        <v>11</v>
      </c>
      <c r="E63" s="17">
        <v>11</v>
      </c>
      <c r="F63" s="5">
        <v>49</v>
      </c>
      <c r="G63" s="44" t="s">
        <v>278</v>
      </c>
      <c r="H63" s="76" t="s">
        <v>120</v>
      </c>
      <c r="I63" s="56" t="s">
        <v>279</v>
      </c>
      <c r="J63" s="85" t="s">
        <v>158</v>
      </c>
      <c r="K63" s="90" t="s">
        <v>310</v>
      </c>
      <c r="L63" s="4"/>
    </row>
    <row r="64" spans="1:12" x14ac:dyDescent="0.25">
      <c r="A64" s="107"/>
      <c r="B64" s="8">
        <v>59</v>
      </c>
      <c r="C64" s="18" t="s">
        <v>94</v>
      </c>
      <c r="D64" s="17">
        <v>14</v>
      </c>
      <c r="E64" s="17">
        <v>14</v>
      </c>
      <c r="F64" s="5">
        <v>18</v>
      </c>
      <c r="G64" s="45" t="s">
        <v>280</v>
      </c>
      <c r="H64" s="30" t="s">
        <v>154</v>
      </c>
      <c r="I64" s="5" t="s">
        <v>134</v>
      </c>
      <c r="J64" s="85"/>
      <c r="K64" s="90"/>
      <c r="L64" s="4"/>
    </row>
    <row r="65" spans="1:12" x14ac:dyDescent="0.25">
      <c r="A65" s="107"/>
      <c r="B65" s="8">
        <v>60</v>
      </c>
      <c r="C65" s="18" t="s">
        <v>90</v>
      </c>
      <c r="D65" s="17">
        <v>15</v>
      </c>
      <c r="E65" s="17">
        <v>15</v>
      </c>
      <c r="F65" s="5">
        <v>17</v>
      </c>
      <c r="G65" s="45" t="s">
        <v>281</v>
      </c>
      <c r="H65" s="30" t="s">
        <v>155</v>
      </c>
      <c r="I65" s="5" t="s">
        <v>134</v>
      </c>
      <c r="J65" s="85"/>
      <c r="K65" s="90"/>
      <c r="L65" s="4"/>
    </row>
    <row r="66" spans="1:12" x14ac:dyDescent="0.25">
      <c r="A66" s="107"/>
      <c r="B66" s="8">
        <v>61</v>
      </c>
      <c r="C66" s="15" t="s">
        <v>83</v>
      </c>
      <c r="D66" s="17">
        <v>0</v>
      </c>
      <c r="E66" s="57">
        <v>0</v>
      </c>
      <c r="F66" s="5">
        <v>25</v>
      </c>
      <c r="G66" s="15" t="s">
        <v>84</v>
      </c>
      <c r="H66" s="5" t="s">
        <v>134</v>
      </c>
      <c r="I66" s="58" t="s">
        <v>121</v>
      </c>
      <c r="J66" s="85" t="s">
        <v>162</v>
      </c>
      <c r="K66" s="90" t="s">
        <v>308</v>
      </c>
      <c r="L66" s="4"/>
    </row>
    <row r="67" spans="1:12" x14ac:dyDescent="0.25">
      <c r="A67" s="107"/>
      <c r="B67" s="8">
        <v>62</v>
      </c>
      <c r="C67" s="15" t="s">
        <v>81</v>
      </c>
      <c r="D67" s="17">
        <v>1</v>
      </c>
      <c r="E67" s="57">
        <v>1</v>
      </c>
      <c r="F67" s="5">
        <v>26</v>
      </c>
      <c r="G67" s="15" t="s">
        <v>59</v>
      </c>
      <c r="H67" s="5" t="s">
        <v>134</v>
      </c>
      <c r="I67" s="58" t="s">
        <v>122</v>
      </c>
      <c r="J67" s="85" t="s">
        <v>163</v>
      </c>
      <c r="K67" s="90" t="s">
        <v>296</v>
      </c>
      <c r="L67" s="4"/>
    </row>
    <row r="68" spans="1:12" x14ac:dyDescent="0.25">
      <c r="A68" s="107"/>
      <c r="B68" s="8">
        <v>63</v>
      </c>
      <c r="C68" s="15" t="s">
        <v>79</v>
      </c>
      <c r="D68" s="17">
        <v>2</v>
      </c>
      <c r="E68" s="57">
        <v>2</v>
      </c>
      <c r="F68" s="5">
        <v>27</v>
      </c>
      <c r="G68" s="19" t="s">
        <v>56</v>
      </c>
      <c r="H68" s="5" t="s">
        <v>134</v>
      </c>
      <c r="I68" s="58" t="s">
        <v>123</v>
      </c>
      <c r="J68" s="85" t="s">
        <v>164</v>
      </c>
      <c r="K68" s="90" t="s">
        <v>305</v>
      </c>
      <c r="L68" s="4"/>
    </row>
    <row r="69" spans="1:12" ht="15.75" thickBot="1" x14ac:dyDescent="0.3">
      <c r="A69" s="108"/>
      <c r="B69" s="38">
        <v>64</v>
      </c>
      <c r="C69" s="21" t="s">
        <v>77</v>
      </c>
      <c r="D69" s="22">
        <v>3</v>
      </c>
      <c r="E69" s="59">
        <v>3</v>
      </c>
      <c r="F69" s="78">
        <v>28</v>
      </c>
      <c r="G69" s="21" t="s">
        <v>52</v>
      </c>
      <c r="H69" s="5" t="s">
        <v>134</v>
      </c>
      <c r="I69" s="58" t="s">
        <v>124</v>
      </c>
      <c r="J69" s="96" t="s">
        <v>165</v>
      </c>
      <c r="K69" s="92" t="s">
        <v>304</v>
      </c>
      <c r="L69" s="4"/>
    </row>
    <row r="70" spans="1:12" x14ac:dyDescent="0.25">
      <c r="E70"/>
      <c r="G70"/>
      <c r="H70"/>
      <c r="I70"/>
    </row>
    <row r="71" spans="1:12" x14ac:dyDescent="0.25">
      <c r="E71"/>
      <c r="G71"/>
      <c r="H71"/>
    </row>
    <row r="72" spans="1:12" x14ac:dyDescent="0.25">
      <c r="D72"/>
      <c r="E72"/>
      <c r="G72"/>
      <c r="H72"/>
      <c r="I72" s="32" t="s">
        <v>313</v>
      </c>
    </row>
    <row r="73" spans="1:12" x14ac:dyDescent="0.25">
      <c r="C73" s="47"/>
      <c r="E73"/>
      <c r="G73"/>
      <c r="H73"/>
      <c r="I73"/>
    </row>
    <row r="74" spans="1:12" x14ac:dyDescent="0.25">
      <c r="E74"/>
      <c r="G74"/>
      <c r="H74"/>
      <c r="I74"/>
    </row>
  </sheetData>
  <mergeCells count="13">
    <mergeCell ref="A6:A21"/>
    <mergeCell ref="A22:A37"/>
    <mergeCell ref="A38:A53"/>
    <mergeCell ref="A54:A69"/>
    <mergeCell ref="C59:I59"/>
    <mergeCell ref="C60:I60"/>
    <mergeCell ref="C61:I61"/>
    <mergeCell ref="A3:D4"/>
    <mergeCell ref="E4:I4"/>
    <mergeCell ref="A1:D2"/>
    <mergeCell ref="P5:Q5"/>
    <mergeCell ref="J4:K4"/>
    <mergeCell ref="N5:O5"/>
  </mergeCells>
  <pageMargins left="0.7" right="0.7" top="0.75" bottom="0.75" header="0.3" footer="0.3"/>
  <pageSetup paperSize="8"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FEA5-33C6-4E80-9A7C-0552D8F5F87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21J18A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Neku</dc:creator>
  <cp:lastModifiedBy>Neku</cp:lastModifiedBy>
  <cp:lastPrinted>2019-09-24T10:40:57Z</cp:lastPrinted>
  <dcterms:created xsi:type="dcterms:W3CDTF">2019-03-18T00:47:18Z</dcterms:created>
  <dcterms:modified xsi:type="dcterms:W3CDTF">2019-09-24T10:42:40Z</dcterms:modified>
</cp:coreProperties>
</file>