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esuffo/Promotion/projects/leuphana-IPE/paper/data/"/>
    </mc:Choice>
  </mc:AlternateContent>
  <xr:revisionPtr revIDLastSave="0" documentId="13_ncr:1_{24E92CD0-2987-C349-AE16-F32D016AD961}" xr6:coauthVersionLast="47" xr6:coauthVersionMax="47" xr10:uidLastSave="{00000000-0000-0000-0000-000000000000}"/>
  <bookViews>
    <workbookView xWindow="17480" yWindow="740" windowWidth="17080" windowHeight="21600" xr2:uid="{43424B2B-57FA-441C-AA72-3238F684AA1F}"/>
  </bookViews>
  <sheets>
    <sheet name="Quantex_data_sheet_new" sheetId="1" r:id="rId1"/>
  </sheets>
  <definedNames>
    <definedName name="_xlnm._FilterDatabase" localSheetId="0" hidden="1">Quantex_data_sheet_new!$A$1:$M$79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2" i="1"/>
  <c r="L3" i="1" l="1"/>
  <c r="L2" i="1"/>
  <c r="J2" i="1" s="1"/>
  <c r="J3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4" i="1"/>
  <c r="J75" i="1" l="1"/>
  <c r="J78" i="1"/>
  <c r="J72" i="1"/>
  <c r="J67" i="1"/>
  <c r="J62" i="1"/>
  <c r="J58" i="1"/>
  <c r="J25" i="1"/>
  <c r="J21" i="1"/>
  <c r="J19" i="1"/>
  <c r="J18" i="1"/>
  <c r="J12" i="1"/>
  <c r="J9" i="1"/>
  <c r="J5" i="1"/>
  <c r="J4" i="1"/>
  <c r="J77" i="1"/>
  <c r="J74" i="1"/>
  <c r="J73" i="1"/>
  <c r="J70" i="1"/>
  <c r="J69" i="1"/>
  <c r="J64" i="1"/>
  <c r="J57" i="1"/>
  <c r="J41" i="1"/>
  <c r="J38" i="1"/>
  <c r="J36" i="1"/>
  <c r="J20" i="1"/>
  <c r="J17" i="1"/>
  <c r="J15" i="1"/>
  <c r="J66" i="1"/>
  <c r="J56" i="1"/>
  <c r="J54" i="1"/>
  <c r="J53" i="1"/>
  <c r="J35" i="1"/>
  <c r="J29" i="1"/>
  <c r="J28" i="1"/>
  <c r="J27" i="1"/>
  <c r="J23" i="1"/>
  <c r="J14" i="1"/>
  <c r="J68" i="1"/>
  <c r="J61" i="1"/>
  <c r="J60" i="1"/>
  <c r="J59" i="1"/>
  <c r="J55" i="1"/>
  <c r="J52" i="1"/>
  <c r="J48" i="1"/>
  <c r="J42" i="1"/>
  <c r="J39" i="1"/>
  <c r="J34" i="1"/>
  <c r="J32" i="1"/>
  <c r="J16" i="1"/>
  <c r="J8" i="1"/>
  <c r="J49" i="1"/>
  <c r="J47" i="1"/>
  <c r="J43" i="1"/>
  <c r="J40" i="1"/>
  <c r="J26" i="1"/>
  <c r="J24" i="1"/>
  <c r="J11" i="1"/>
  <c r="J10" i="1"/>
  <c r="J6" i="1"/>
  <c r="J79" i="1"/>
  <c r="J76" i="1"/>
  <c r="J71" i="1"/>
  <c r="J63" i="1"/>
  <c r="J51" i="1"/>
  <c r="J50" i="1"/>
  <c r="J46" i="1"/>
  <c r="J45" i="1"/>
  <c r="J44" i="1"/>
  <c r="J37" i="1"/>
  <c r="J33" i="1"/>
  <c r="J31" i="1"/>
  <c r="J30" i="1"/>
  <c r="J22" i="1"/>
  <c r="J13" i="1"/>
  <c r="J7" i="1"/>
  <c r="J65" i="1"/>
</calcChain>
</file>

<file path=xl/sharedStrings.xml><?xml version="1.0" encoding="utf-8"?>
<sst xmlns="http://schemas.openxmlformats.org/spreadsheetml/2006/main" count="177" uniqueCount="20">
  <si>
    <t>PROJECT</t>
  </si>
  <si>
    <t>ID</t>
  </si>
  <si>
    <t>DATE</t>
  </si>
  <si>
    <t>NR</t>
  </si>
  <si>
    <t>DURATION</t>
  </si>
  <si>
    <t>COMMENTS</t>
  </si>
  <si>
    <t>file name  (generated automatically)</t>
  </si>
  <si>
    <t>nr str</t>
  </si>
  <si>
    <t>date_str</t>
  </si>
  <si>
    <t>quantex_at_home</t>
  </si>
  <si>
    <t>Greyscale</t>
  </si>
  <si>
    <t>quantex_at_home_pakistan</t>
  </si>
  <si>
    <t>recordings from Pakistan</t>
  </si>
  <si>
    <t>Greyscale, no date</t>
  </si>
  <si>
    <t>no</t>
  </si>
  <si>
    <t>yes</t>
  </si>
  <si>
    <t>Minutes_per_ID</t>
  </si>
  <si>
    <t>Include</t>
  </si>
  <si>
    <t>Minutes_per_ID_time</t>
  </si>
  <si>
    <t>Minutes_per_ID_text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</si>
</sst>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FD94-882E-4B9F-A28D-5577E017EC01}">
  <sheetPr filterMode="1"/>
  <dimension ref="A1:M518"/>
  <sheetViews>
    <sheetView tabSelected="1" zoomScale="125" zoomScaleNormal="115" zoomScaleSheetLayoutView="110" workbookViewId="0">
      <pane ySplit="1" topLeftCell="A4" activePane="bottomLeft" state="frozen"/>
      <selection pane="bottomLeft" activeCell="B4" sqref="B4:B79"/>
    </sheetView>
  </sheetViews>
  <sheetFormatPr baseColWidth="10" defaultColWidth="8.83203125" defaultRowHeight="15" x14ac:dyDescent="0.2"/>
  <cols>
    <col min="1" max="1" width="18.33203125" customWidth="1"/>
    <col min="2" max="2" width="8.5" style="6" bestFit="1" customWidth="1"/>
    <col min="3" max="3" width="11.1640625" style="6" bestFit="1" customWidth="1"/>
    <col min="4" max="4" width="3.5" style="6" bestFit="1" customWidth="1"/>
    <col min="5" max="5" width="14.33203125" style="13" bestFit="1" customWidth="1"/>
    <col min="6" max="6" width="14.33203125" style="13" customWidth="1"/>
    <col min="7" max="7" width="18.6640625" style="13" bestFit="1" customWidth="1"/>
    <col min="8" max="8" width="18.5" bestFit="1" customWidth="1"/>
    <col min="9" max="9" width="25.5" bestFit="1" customWidth="1"/>
    <col min="10" max="10" width="49.5" bestFit="1" customWidth="1"/>
    <col min="12" max="12" width="5.5" style="6" bestFit="1" customWidth="1"/>
    <col min="13" max="13" width="12.83203125" bestFit="1" customWidth="1"/>
    <col min="15" max="15" width="9.1640625"/>
  </cols>
  <sheetData>
    <row r="1" spans="1:13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16</v>
      </c>
      <c r="G1" s="4" t="s">
        <v>19</v>
      </c>
      <c r="H1" s="4" t="s">
        <v>18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8</v>
      </c>
    </row>
    <row r="2" spans="1:13" hidden="1" x14ac:dyDescent="0.2">
      <c r="A2" t="s">
        <v>11</v>
      </c>
      <c r="B2" s="8">
        <v>265285</v>
      </c>
      <c r="C2" s="5">
        <v>44370</v>
      </c>
      <c r="D2" s="9">
        <v>1</v>
      </c>
      <c r="E2" s="7">
        <v>2.0833333333333332E-2</v>
      </c>
      <c r="F2" s="15">
        <f>(HOUR(G2)*3600 + MINUTE(G2)*60 + SECOND(G2))/60</f>
        <v>0</v>
      </c>
      <c r="G2" s="13">
        <v>0</v>
      </c>
      <c r="H2" s="7">
        <f>SUMIFS($E$2:$E$518, $B$2:$B$518, B2, $K$2:$K$518, "yes")</f>
        <v>0</v>
      </c>
      <c r="I2" s="12" t="s">
        <v>12</v>
      </c>
      <c r="J2" t="str">
        <f>A2&amp;"_id"&amp;B2&amp;"_"&amp;M2&amp;"_"&amp;L2</f>
        <v>quantex_at_home_pakistan_id265285_2021_06_23_01</v>
      </c>
      <c r="K2" s="6" t="s">
        <v>14</v>
      </c>
      <c r="L2" s="6" t="str">
        <f>TEXT(D2,"00")</f>
        <v>01</v>
      </c>
      <c r="M2" t="str">
        <f>IF(C2="", "yyyy_mm_dd",TEXT(C2,"JJJJ\_MM\_TT"))</f>
        <v>2021_06_23</v>
      </c>
    </row>
    <row r="3" spans="1:13" hidden="1" x14ac:dyDescent="0.2">
      <c r="A3" t="s">
        <v>11</v>
      </c>
      <c r="B3" s="8">
        <v>265286</v>
      </c>
      <c r="C3" s="5">
        <v>44375</v>
      </c>
      <c r="D3" s="9">
        <v>1</v>
      </c>
      <c r="E3" s="7">
        <v>2.0833333333333332E-2</v>
      </c>
      <c r="F3" s="15">
        <f>(HOUR(G3)*3600 + MINUTE(G3)*60 + SECOND(G3))/60</f>
        <v>0</v>
      </c>
      <c r="G3" s="13">
        <v>0</v>
      </c>
      <c r="H3" s="7">
        <f>SUMIFS($E$2:$E$518, $B$2:$B$518, B3, $K$2:$K$518, "yes")</f>
        <v>0</v>
      </c>
      <c r="I3" s="12" t="s">
        <v>12</v>
      </c>
      <c r="J3" t="str">
        <f>A3&amp;"_id"&amp;B3&amp;"_"&amp;M3&amp;"_"&amp;L3</f>
        <v>quantex_at_home_pakistan_id265286_2021_06_28_01</v>
      </c>
      <c r="K3" s="6" t="s">
        <v>14</v>
      </c>
      <c r="L3" s="6" t="str">
        <f>TEXT(D3,"00")</f>
        <v>01</v>
      </c>
      <c r="M3" t="str">
        <f>IF(C3="", "yyyy_mm_dd",TEXT(C3,"JJJJ\_MM\_TT"))</f>
        <v>2021_06_28</v>
      </c>
    </row>
    <row r="4" spans="1:13" x14ac:dyDescent="0.2">
      <c r="A4" t="s">
        <v>9</v>
      </c>
      <c r="B4" s="6">
        <v>256461</v>
      </c>
      <c r="C4" s="5">
        <v>44498</v>
      </c>
      <c r="D4" s="6">
        <v>1</v>
      </c>
      <c r="E4" s="13">
        <v>2.0833333333333332E-2</v>
      </c>
      <c r="F4" s="15">
        <f>(HOUR(G4)*3600 + MINUTE(G4)*60 + SECOND(G4))/60</f>
        <v>206.06666666666666</v>
      </c>
      <c r="G4" s="13">
        <v>0.14310185185185184</v>
      </c>
      <c r="H4" s="7">
        <f>SUMIFS($E$2:$E$518, $B$2:$B$518, B4, $K$2:$K$518, "yes")</f>
        <v>2.0833333333333332E-2</v>
      </c>
      <c r="I4" t="s">
        <v>10</v>
      </c>
      <c r="J4" t="str">
        <f>A4&amp;"_id"&amp;B4&amp;"_"&amp;M4&amp;"_"&amp;L4</f>
        <v>quantex_at_home_id256461_2021_10_29_01</v>
      </c>
      <c r="K4" s="6" t="s">
        <v>15</v>
      </c>
      <c r="L4" s="6" t="str">
        <f>TEXT(D4,"00")</f>
        <v>01</v>
      </c>
      <c r="M4" t="str">
        <f>IF(C4="", "yyyy_mm_dd",TEXT(C4,"JJJJ\_MM\_TT"))</f>
        <v>2021_10_29</v>
      </c>
    </row>
    <row r="5" spans="1:13" x14ac:dyDescent="0.2">
      <c r="A5" t="s">
        <v>9</v>
      </c>
      <c r="B5" s="8">
        <v>257108</v>
      </c>
      <c r="C5" s="5">
        <v>44365</v>
      </c>
      <c r="D5" s="9">
        <v>1</v>
      </c>
      <c r="E5" s="13">
        <v>7.2453703703703708E-3</v>
      </c>
      <c r="F5" s="15">
        <f>(HOUR(G5)*3600 + MINUTE(G5)*60 + SECOND(G5))/60</f>
        <v>10.433333333333334</v>
      </c>
      <c r="G5" s="13">
        <v>7.2453703703703708E-3</v>
      </c>
      <c r="H5" s="7">
        <f>SUMIFS($E$2:$E$518, $B$2:$B$518, B5, $K$2:$K$518, "yes")</f>
        <v>7.2453703703703708E-3</v>
      </c>
      <c r="I5" s="10"/>
      <c r="J5" t="str">
        <f>A5&amp;"_id"&amp;B5&amp;"_"&amp;M5&amp;"_"&amp;L5</f>
        <v>quantex_at_home_id257108_2021_06_18_01</v>
      </c>
      <c r="K5" s="6" t="s">
        <v>15</v>
      </c>
      <c r="L5" s="6" t="str">
        <f>TEXT(D5,"00")</f>
        <v>01</v>
      </c>
      <c r="M5" t="str">
        <f>IF(C5="", "yyyy_mm_dd",TEXT(C5,"JJJJ\_MM\_TT"))</f>
        <v>2021_06_18</v>
      </c>
    </row>
    <row r="6" spans="1:13" x14ac:dyDescent="0.2">
      <c r="A6" t="s">
        <v>9</v>
      </c>
      <c r="B6" s="8">
        <v>257511</v>
      </c>
      <c r="C6" s="5">
        <v>44383</v>
      </c>
      <c r="D6" s="9">
        <v>1</v>
      </c>
      <c r="E6" s="13">
        <v>2.0833333333333332E-2</v>
      </c>
      <c r="F6" s="15">
        <f>(HOUR(G6)*3600 + MINUTE(G6)*60 + SECOND(G6))/60</f>
        <v>119.31666666666666</v>
      </c>
      <c r="G6" s="13">
        <v>8.2858796296296278E-2</v>
      </c>
      <c r="H6" s="7">
        <f>SUMIFS($E$2:$E$518, $B$2:$B$518, B6, $K$2:$K$518, "yes")</f>
        <v>2.0833333333333332E-2</v>
      </c>
      <c r="J6" t="str">
        <f>A6&amp;"_id"&amp;B6&amp;"_"&amp;M6&amp;"_"&amp;L6</f>
        <v>quantex_at_home_id257511_2021_07_06_01</v>
      </c>
      <c r="K6" s="6" t="s">
        <v>15</v>
      </c>
      <c r="L6" s="6" t="str">
        <f>TEXT(D6,"00")</f>
        <v>01</v>
      </c>
      <c r="M6" t="str">
        <f>IF(C6="", "yyyy_mm_dd",TEXT(C6,"JJJJ\_MM\_TT"))</f>
        <v>2021_07_06</v>
      </c>
    </row>
    <row r="7" spans="1:13" x14ac:dyDescent="0.2">
      <c r="A7" t="s">
        <v>9</v>
      </c>
      <c r="B7" s="8">
        <v>257573</v>
      </c>
      <c r="C7" s="5">
        <v>44285</v>
      </c>
      <c r="D7" s="9">
        <v>1</v>
      </c>
      <c r="E7" s="13">
        <v>4.31712962962963E-3</v>
      </c>
      <c r="F7" s="15">
        <f>(HOUR(G7)*3600 + MINUTE(G7)*60 + SECOND(G7))/60</f>
        <v>15.733333333333333</v>
      </c>
      <c r="G7" s="13">
        <v>1.0925925925925926E-2</v>
      </c>
      <c r="H7" s="7">
        <f>SUMIFS($E$2:$E$518, $B$2:$B$518, B7, $K$2:$K$518, "yes")</f>
        <v>4.31712962962963E-3</v>
      </c>
      <c r="J7" t="str">
        <f>A7&amp;"_id"&amp;B7&amp;"_"&amp;M7&amp;"_"&amp;L7</f>
        <v>quantex_at_home_id257573_2021_03_30_01</v>
      </c>
      <c r="K7" s="6" t="s">
        <v>15</v>
      </c>
      <c r="L7" s="6" t="str">
        <f>TEXT(D7,"00")</f>
        <v>01</v>
      </c>
      <c r="M7" t="str">
        <f>IF(C7="", "yyyy_mm_dd",TEXT(C7,"JJJJ\_MM\_TT"))</f>
        <v>2021_03_30</v>
      </c>
    </row>
    <row r="8" spans="1:13" x14ac:dyDescent="0.2">
      <c r="A8" t="s">
        <v>9</v>
      </c>
      <c r="B8" s="8">
        <v>257578</v>
      </c>
      <c r="C8" s="5">
        <v>44328</v>
      </c>
      <c r="D8" s="9">
        <v>1</v>
      </c>
      <c r="E8" s="13">
        <v>1.9097222222222222E-3</v>
      </c>
      <c r="F8" s="15">
        <f>(HOUR(G8)*3600 + MINUTE(G8)*60 + SECOND(G8))/60</f>
        <v>163.88333333333333</v>
      </c>
      <c r="G8" s="13">
        <v>0.11380787037037036</v>
      </c>
      <c r="H8" s="7">
        <f>SUMIFS($E$2:$E$518, $B$2:$B$518, B8, $K$2:$K$518, "yes")</f>
        <v>1.9097222222222222E-3</v>
      </c>
      <c r="J8" t="str">
        <f>A8&amp;"_id"&amp;B8&amp;"_"&amp;M8&amp;"_"&amp;L8</f>
        <v>quantex_at_home_id257578_2021_05_12_01</v>
      </c>
      <c r="K8" s="6" t="s">
        <v>15</v>
      </c>
      <c r="L8" s="6" t="str">
        <f>TEXT(D8,"00")</f>
        <v>01</v>
      </c>
      <c r="M8" t="str">
        <f>IF(C8="", "yyyy_mm_dd",TEXT(C8,"JJJJ\_MM\_TT"))</f>
        <v>2021_05_12</v>
      </c>
    </row>
    <row r="9" spans="1:13" x14ac:dyDescent="0.2">
      <c r="A9" t="s">
        <v>9</v>
      </c>
      <c r="B9" s="6">
        <v>257608</v>
      </c>
      <c r="C9" s="5">
        <v>44512</v>
      </c>
      <c r="D9" s="9">
        <v>1</v>
      </c>
      <c r="E9" s="13">
        <v>2.0833333333333332E-2</v>
      </c>
      <c r="F9" s="15">
        <f>(HOUR(G9)*3600 + MINUTE(G9)*60 + SECOND(G9))/60</f>
        <v>335.73333333333335</v>
      </c>
      <c r="G9" s="13">
        <v>0.23314814814814816</v>
      </c>
      <c r="H9" s="7">
        <f>SUMIFS($E$2:$E$518, $B$2:$B$518, B9, $K$2:$K$518, "yes")</f>
        <v>2.0833333333333332E-2</v>
      </c>
      <c r="J9" t="str">
        <f>A9&amp;"_id"&amp;B9&amp;"_"&amp;M9&amp;"_"&amp;L9</f>
        <v>quantex_at_home_id257608_2021_11_12_01</v>
      </c>
      <c r="K9" s="6" t="s">
        <v>15</v>
      </c>
      <c r="L9" s="6" t="str">
        <f>TEXT(D9,"00")</f>
        <v>01</v>
      </c>
      <c r="M9" t="str">
        <f>IF(C9="", "yyyy_mm_dd",TEXT(C9,"JJJJ\_MM\_TT"))</f>
        <v>2021_11_12</v>
      </c>
    </row>
    <row r="10" spans="1:13" x14ac:dyDescent="0.2">
      <c r="A10" t="s">
        <v>9</v>
      </c>
      <c r="B10" s="6">
        <v>258192</v>
      </c>
      <c r="C10" s="5">
        <v>44505</v>
      </c>
      <c r="D10" s="6">
        <v>1</v>
      </c>
      <c r="E10" s="13">
        <v>2.0833333333333332E-2</v>
      </c>
      <c r="F10" s="15">
        <f>(HOUR(G10)*3600 + MINUTE(G10)*60 + SECOND(G10))/60</f>
        <v>160.35</v>
      </c>
      <c r="G10" s="13">
        <v>0.11135416666666666</v>
      </c>
      <c r="H10" s="7">
        <f>SUMIFS($E$2:$E$518, $B$2:$B$518, B10, $K$2:$K$518, "yes")</f>
        <v>2.0833333333333332E-2</v>
      </c>
      <c r="I10" t="s">
        <v>10</v>
      </c>
      <c r="J10" t="str">
        <f>A10&amp;"_id"&amp;B10&amp;"_"&amp;M10&amp;"_"&amp;L10</f>
        <v>quantex_at_home_id258192_2021_11_05_01</v>
      </c>
      <c r="K10" s="6" t="s">
        <v>15</v>
      </c>
      <c r="L10" s="6" t="str">
        <f>TEXT(D10,"00")</f>
        <v>01</v>
      </c>
      <c r="M10" t="str">
        <f>IF(C10="", "yyyy_mm_dd",TEXT(C10,"JJJJ\_MM\_TT"))</f>
        <v>2021_11_05</v>
      </c>
    </row>
    <row r="11" spans="1:13" x14ac:dyDescent="0.2">
      <c r="A11" t="s">
        <v>9</v>
      </c>
      <c r="B11" s="6">
        <v>258239</v>
      </c>
      <c r="C11" s="5">
        <v>44242</v>
      </c>
      <c r="D11" s="6">
        <v>1</v>
      </c>
      <c r="E11" s="13">
        <v>2.0046296296296295E-2</v>
      </c>
      <c r="F11" s="15">
        <f>(HOUR(G11)*3600 + MINUTE(G11)*60 + SECOND(G11))/60</f>
        <v>272.31666666666666</v>
      </c>
      <c r="G11" s="13">
        <v>0.18910879629629629</v>
      </c>
      <c r="H11" s="7">
        <f>SUMIFS($E$2:$E$518, $B$2:$B$518, B11, $K$2:$K$518, "yes")</f>
        <v>2.0046296296296295E-2</v>
      </c>
      <c r="J11" t="str">
        <f>A11&amp;"_id"&amp;B11&amp;"_"&amp;M11&amp;"_"&amp;L11</f>
        <v>quantex_at_home_id258239_2021_02_15_01</v>
      </c>
      <c r="K11" s="6" t="s">
        <v>15</v>
      </c>
      <c r="L11" s="6" t="str">
        <f>TEXT(D11,"00")</f>
        <v>01</v>
      </c>
      <c r="M11" t="str">
        <f>IF(C11="", "yyyy_mm_dd",TEXT(C11,"JJJJ\_MM\_TT"))</f>
        <v>2021_02_15</v>
      </c>
    </row>
    <row r="12" spans="1:13" x14ac:dyDescent="0.2">
      <c r="A12" t="s">
        <v>9</v>
      </c>
      <c r="B12" s="6">
        <v>258704</v>
      </c>
      <c r="C12" s="5">
        <v>44685</v>
      </c>
      <c r="D12" s="9">
        <v>1</v>
      </c>
      <c r="E12" s="13">
        <v>2.0833333333333332E-2</v>
      </c>
      <c r="F12" s="15">
        <f>(HOUR(G12)*3600 + MINUTE(G12)*60 + SECOND(G12))/60</f>
        <v>378.11666666666667</v>
      </c>
      <c r="G12" s="13">
        <v>0.26258101851851851</v>
      </c>
      <c r="H12" s="7">
        <f>SUMIFS($E$2:$E$518, $B$2:$B$518, B12, $K$2:$K$518, "yes")</f>
        <v>2.0833333333333332E-2</v>
      </c>
      <c r="J12" t="str">
        <f>A12&amp;"_id"&amp;B12&amp;"_"&amp;M12&amp;"_"&amp;L12</f>
        <v>quantex_at_home_id258704_2022_05_04_01</v>
      </c>
      <c r="K12" s="6" t="s">
        <v>15</v>
      </c>
      <c r="L12" s="6" t="str">
        <f>TEXT(D12,"00")</f>
        <v>01</v>
      </c>
      <c r="M12" t="str">
        <f>IF(C12="", "yyyy_mm_dd",TEXT(C12,"JJJJ\_MM\_TT"))</f>
        <v>2022_05_04</v>
      </c>
    </row>
    <row r="13" spans="1:13" x14ac:dyDescent="0.2">
      <c r="A13" t="s">
        <v>9</v>
      </c>
      <c r="B13" s="6">
        <v>260106</v>
      </c>
      <c r="C13" s="5">
        <v>44878</v>
      </c>
      <c r="D13" s="11">
        <v>1</v>
      </c>
      <c r="E13" s="13">
        <v>2.0833333333333332E-2</v>
      </c>
      <c r="F13" s="15">
        <f>(HOUR(G13)*3600 + MINUTE(G13)*60 + SECOND(G13))/60</f>
        <v>93.283333333333331</v>
      </c>
      <c r="G13" s="13">
        <v>6.4780092592592597E-2</v>
      </c>
      <c r="H13" s="7">
        <f>SUMIFS($E$2:$E$518, $B$2:$B$518, B13, $K$2:$K$518, "yes")</f>
        <v>2.0833333333333332E-2</v>
      </c>
      <c r="J13" t="str">
        <f>A13&amp;"_id"&amp;B13&amp;"_"&amp;M13&amp;"_"&amp;L13</f>
        <v>quantex_at_home_id260106_2022_11_13_01</v>
      </c>
      <c r="K13" s="6" t="s">
        <v>15</v>
      </c>
      <c r="L13" s="6" t="str">
        <f>TEXT(D13,"00")</f>
        <v>01</v>
      </c>
      <c r="M13" t="str">
        <f>IF(C13="", "yyyy_mm_dd",TEXT(C13,"JJJJ\_MM\_TT"))</f>
        <v>2022_11_13</v>
      </c>
    </row>
    <row r="14" spans="1:13" x14ac:dyDescent="0.2">
      <c r="A14" t="s">
        <v>9</v>
      </c>
      <c r="B14" s="6">
        <v>260176</v>
      </c>
      <c r="C14" s="5">
        <v>44870</v>
      </c>
      <c r="D14" s="11">
        <v>1</v>
      </c>
      <c r="E14" s="13">
        <v>2.0833333333333332E-2</v>
      </c>
      <c r="F14" s="15">
        <f>(HOUR(G14)*3600 + MINUTE(G14)*60 + SECOND(G14))/60</f>
        <v>186.28333333333333</v>
      </c>
      <c r="G14" s="13">
        <v>0.12936342592592592</v>
      </c>
      <c r="H14" s="7">
        <f>SUMIFS($E$2:$E$518, $B$2:$B$518, B14, $K$2:$K$518, "yes")</f>
        <v>2.0833333333333332E-2</v>
      </c>
      <c r="J14" t="str">
        <f>A14&amp;"_id"&amp;B14&amp;"_"&amp;M14&amp;"_"&amp;L14</f>
        <v>quantex_at_home_id260176_2022_11_05_01</v>
      </c>
      <c r="K14" s="6" t="s">
        <v>15</v>
      </c>
      <c r="L14" s="6" t="str">
        <f>TEXT(D14,"00")</f>
        <v>01</v>
      </c>
      <c r="M14" t="str">
        <f>IF(C14="", "yyyy_mm_dd",TEXT(C14,"JJJJ\_MM\_TT"))</f>
        <v>2022_11_05</v>
      </c>
    </row>
    <row r="15" spans="1:13" x14ac:dyDescent="0.2">
      <c r="A15" t="s">
        <v>9</v>
      </c>
      <c r="B15" s="6">
        <v>260275</v>
      </c>
      <c r="C15" s="5">
        <v>44663</v>
      </c>
      <c r="D15" s="6">
        <v>1</v>
      </c>
      <c r="E15" s="13">
        <v>6.7013888888888887E-3</v>
      </c>
      <c r="F15" s="15">
        <f>(HOUR(G15)*3600 + MINUTE(G15)*60 + SECOND(G15))/60</f>
        <v>69.566666666666663</v>
      </c>
      <c r="G15" s="13">
        <v>4.8310185185185192E-2</v>
      </c>
      <c r="H15" s="7">
        <f>SUMIFS($E$2:$E$518, $B$2:$B$518, B15, $K$2:$K$518, "yes")</f>
        <v>6.7013888888888887E-3</v>
      </c>
      <c r="J15" t="str">
        <f>A15&amp;"_id"&amp;B15&amp;"_"&amp;M15&amp;"_"&amp;L15</f>
        <v>quantex_at_home_id260275_2022_04_12_01</v>
      </c>
      <c r="K15" s="6" t="s">
        <v>15</v>
      </c>
      <c r="L15" s="6" t="str">
        <f>TEXT(D15,"00")</f>
        <v>01</v>
      </c>
      <c r="M15" t="str">
        <f>IF(C15="", "yyyy_mm_dd",TEXT(C15,"JJJJ\_MM\_TT"))</f>
        <v>2022_04_12</v>
      </c>
    </row>
    <row r="16" spans="1:13" x14ac:dyDescent="0.2">
      <c r="A16" t="s">
        <v>9</v>
      </c>
      <c r="B16" s="6">
        <v>260478</v>
      </c>
      <c r="C16" s="5">
        <v>44870</v>
      </c>
      <c r="D16" s="11">
        <v>1</v>
      </c>
      <c r="E16" s="13">
        <v>2.0833333333333332E-2</v>
      </c>
      <c r="F16" s="15">
        <f>(HOUR(G16)*3600 + MINUTE(G16)*60 + SECOND(G16))/60</f>
        <v>57.7</v>
      </c>
      <c r="G16" s="13">
        <v>4.0069444444444442E-2</v>
      </c>
      <c r="H16" s="7">
        <f>SUMIFS($E$2:$E$518, $B$2:$B$518, B16, $K$2:$K$518, "yes")</f>
        <v>2.0833333333333332E-2</v>
      </c>
      <c r="J16" t="str">
        <f>A16&amp;"_id"&amp;B16&amp;"_"&amp;M16&amp;"_"&amp;L16</f>
        <v>quantex_at_home_id260478_2022_11_05_01</v>
      </c>
      <c r="K16" s="6" t="s">
        <v>15</v>
      </c>
      <c r="L16" s="6" t="str">
        <f>TEXT(D16,"00")</f>
        <v>01</v>
      </c>
      <c r="M16" t="str">
        <f>IF(C16="", "yyyy_mm_dd",TEXT(C16,"JJJJ\_MM\_TT"))</f>
        <v>2022_11_05</v>
      </c>
    </row>
    <row r="17" spans="1:13" x14ac:dyDescent="0.2">
      <c r="A17" t="s">
        <v>9</v>
      </c>
      <c r="B17" s="6">
        <v>260539</v>
      </c>
      <c r="C17" s="5">
        <v>44499</v>
      </c>
      <c r="D17" s="6">
        <v>1</v>
      </c>
      <c r="E17" s="13">
        <v>2.0833333333333332E-2</v>
      </c>
      <c r="F17" s="15">
        <f>(HOUR(G17)*3600 + MINUTE(G17)*60 + SECOND(G17))/60</f>
        <v>221.55</v>
      </c>
      <c r="G17" s="13">
        <v>0.15385416666666665</v>
      </c>
      <c r="H17" s="7">
        <f>SUMIFS($E$2:$E$518, $B$2:$B$518, B17, $K$2:$K$518, "yes")</f>
        <v>2.0833333333333332E-2</v>
      </c>
      <c r="I17" t="s">
        <v>10</v>
      </c>
      <c r="J17" t="str">
        <f>A17&amp;"_id"&amp;B17&amp;"_"&amp;M17&amp;"_"&amp;L17</f>
        <v>quantex_at_home_id260539_2021_10_30_01</v>
      </c>
      <c r="K17" s="6" t="s">
        <v>15</v>
      </c>
      <c r="L17" s="6" t="str">
        <f>TEXT(D17,"00")</f>
        <v>01</v>
      </c>
      <c r="M17" t="str">
        <f>IF(C17="", "yyyy_mm_dd",TEXT(C17,"JJJJ\_MM\_TT"))</f>
        <v>2021_10_30</v>
      </c>
    </row>
    <row r="18" spans="1:13" x14ac:dyDescent="0.2">
      <c r="A18" t="s">
        <v>9</v>
      </c>
      <c r="B18" s="6">
        <v>260694</v>
      </c>
      <c r="C18" s="5">
        <v>44663</v>
      </c>
      <c r="D18" s="6">
        <v>1</v>
      </c>
      <c r="E18" s="13">
        <v>2.0833333333333332E-2</v>
      </c>
      <c r="F18" s="15">
        <f>(HOUR(G18)*3600 + MINUTE(G18)*60 + SECOND(G18))/60</f>
        <v>60</v>
      </c>
      <c r="G18" s="13">
        <v>4.1666666666666664E-2</v>
      </c>
      <c r="H18" s="7">
        <f>SUMIFS($E$2:$E$518, $B$2:$B$518, B18, $K$2:$K$518, "yes")</f>
        <v>2.0833333333333332E-2</v>
      </c>
      <c r="J18" t="str">
        <f>A18&amp;"_id"&amp;B18&amp;"_"&amp;M18&amp;"_"&amp;L18</f>
        <v>quantex_at_home_id260694_2022_04_12_01</v>
      </c>
      <c r="K18" s="6" t="s">
        <v>15</v>
      </c>
      <c r="L18" s="6" t="str">
        <f>TEXT(D18,"00")</f>
        <v>01</v>
      </c>
      <c r="M18" t="str">
        <f>IF(C18="", "yyyy_mm_dd",TEXT(C18,"JJJJ\_MM\_TT"))</f>
        <v>2022_04_12</v>
      </c>
    </row>
    <row r="19" spans="1:13" x14ac:dyDescent="0.2">
      <c r="A19" t="s">
        <v>9</v>
      </c>
      <c r="B19" s="6">
        <v>260772</v>
      </c>
      <c r="C19" s="5">
        <v>44790</v>
      </c>
      <c r="D19" s="11">
        <v>1</v>
      </c>
      <c r="E19" s="13">
        <v>4.6412037037037038E-3</v>
      </c>
      <c r="F19" s="15">
        <f>(HOUR(G19)*3600 + MINUTE(G19)*60 + SECOND(G19))/60</f>
        <v>82.25</v>
      </c>
      <c r="G19" s="13">
        <v>5.7118055555555547E-2</v>
      </c>
      <c r="H19" s="7">
        <f>SUMIFS($E$2:$E$518, $B$2:$B$518, B19, $K$2:$K$518, "yes")</f>
        <v>4.6412037037037038E-3</v>
      </c>
      <c r="J19" t="str">
        <f>A19&amp;"_id"&amp;B19&amp;"_"&amp;M19&amp;"_"&amp;L19</f>
        <v>quantex_at_home_id260772_2022_08_17_01</v>
      </c>
      <c r="K19" s="6" t="s">
        <v>15</v>
      </c>
      <c r="L19" s="6" t="str">
        <f>TEXT(D19,"00")</f>
        <v>01</v>
      </c>
      <c r="M19" t="str">
        <f>IF(C19="", "yyyy_mm_dd",TEXT(C19,"JJJJ\_MM\_TT"))</f>
        <v>2022_08_17</v>
      </c>
    </row>
    <row r="20" spans="1:13" x14ac:dyDescent="0.2">
      <c r="A20" t="s">
        <v>9</v>
      </c>
      <c r="B20" s="8">
        <v>261610</v>
      </c>
      <c r="C20" s="5">
        <v>44652</v>
      </c>
      <c r="D20" s="9">
        <v>1</v>
      </c>
      <c r="E20" s="13">
        <v>2.0833333333333332E-2</v>
      </c>
      <c r="F20" s="15">
        <f>(HOUR(G20)*3600 + MINUTE(G20)*60 + SECOND(G20))/60</f>
        <v>225.13333333333333</v>
      </c>
      <c r="G20" s="13">
        <v>0.15634259259259259</v>
      </c>
      <c r="H20" s="7">
        <f>SUMIFS($E$2:$E$518, $B$2:$B$518, B20, $K$2:$K$518, "yes")</f>
        <v>2.0833333333333332E-2</v>
      </c>
      <c r="J20" t="str">
        <f>A20&amp;"_id"&amp;B20&amp;"_"&amp;M20&amp;"_"&amp;L20</f>
        <v>quantex_at_home_id261610_2022_04_01_01</v>
      </c>
      <c r="K20" s="6" t="s">
        <v>15</v>
      </c>
      <c r="L20" s="6" t="str">
        <f>TEXT(D20,"00")</f>
        <v>01</v>
      </c>
      <c r="M20" t="str">
        <f>IF(C20="", "yyyy_mm_dd",TEXT(C20,"JJJJ\_MM\_TT"))</f>
        <v>2022_04_01</v>
      </c>
    </row>
    <row r="21" spans="1:13" x14ac:dyDescent="0.2">
      <c r="A21" t="s">
        <v>9</v>
      </c>
      <c r="B21" s="6">
        <v>262179</v>
      </c>
      <c r="C21" s="5">
        <v>44948</v>
      </c>
      <c r="D21" s="6">
        <v>1</v>
      </c>
      <c r="E21" s="13">
        <v>2.0833333333333332E-2</v>
      </c>
      <c r="F21" s="15">
        <f>(HOUR(G21)*3600 + MINUTE(G21)*60 + SECOND(G21))/60</f>
        <v>150</v>
      </c>
      <c r="G21" s="13">
        <v>0.10416666666666666</v>
      </c>
      <c r="H21" s="7">
        <f>SUMIFS($E$2:$E$518, $B$2:$B$518, B21, $K$2:$K$518, "yes")</f>
        <v>2.0833333333333332E-2</v>
      </c>
      <c r="J21" t="str">
        <f>A21&amp;"_id"&amp;B21&amp;"_"&amp;M21&amp;"_"&amp;L21</f>
        <v>quantex_at_home_id262179_2023_01_22_01</v>
      </c>
      <c r="K21" s="6" t="s">
        <v>15</v>
      </c>
      <c r="L21" s="6" t="str">
        <f>TEXT(D21,"00")</f>
        <v>01</v>
      </c>
      <c r="M21" t="str">
        <f>IF(C21="", "yyyy_mm_dd",TEXT(C21,"JJJJ\_MM\_TT"))</f>
        <v>2023_01_22</v>
      </c>
    </row>
    <row r="22" spans="1:13" x14ac:dyDescent="0.2">
      <c r="A22" t="s">
        <v>9</v>
      </c>
      <c r="B22" s="8">
        <v>262208</v>
      </c>
      <c r="C22" s="5">
        <v>44870</v>
      </c>
      <c r="D22" s="9">
        <v>1</v>
      </c>
      <c r="E22" s="13">
        <v>2.0833333333333332E-2</v>
      </c>
      <c r="F22" s="15">
        <f>(HOUR(G22)*3600 + MINUTE(G22)*60 + SECOND(G22))/60</f>
        <v>107.1</v>
      </c>
      <c r="G22" s="13">
        <v>7.4374999999999997E-2</v>
      </c>
      <c r="H22" s="7">
        <f>SUMIFS($E$2:$E$518, $B$2:$B$518, B22, $K$2:$K$518, "yes")</f>
        <v>2.0833333333333332E-2</v>
      </c>
      <c r="J22" t="str">
        <f>A22&amp;"_id"&amp;B22&amp;"_"&amp;M22&amp;"_"&amp;L22</f>
        <v>quantex_at_home_id262208_2022_11_05_01</v>
      </c>
      <c r="K22" s="6" t="s">
        <v>15</v>
      </c>
      <c r="L22" s="6" t="str">
        <f>TEXT(D22,"00")</f>
        <v>01</v>
      </c>
      <c r="M22" t="str">
        <f>IF(C22="", "yyyy_mm_dd",TEXT(C22,"JJJJ\_MM\_TT"))</f>
        <v>2022_11_05</v>
      </c>
    </row>
    <row r="23" spans="1:13" x14ac:dyDescent="0.2">
      <c r="A23" t="s">
        <v>9</v>
      </c>
      <c r="B23" s="8">
        <v>262246</v>
      </c>
      <c r="C23" s="5">
        <v>45103</v>
      </c>
      <c r="D23" s="9">
        <v>1</v>
      </c>
      <c r="E23" s="13">
        <v>1.2175925925925929E-2</v>
      </c>
      <c r="F23" s="15">
        <f>(HOUR(G23)*3600 + MINUTE(G23)*60 + SECOND(G23))/60</f>
        <v>263.78333333333336</v>
      </c>
      <c r="G23" s="13">
        <v>0.18318287037037037</v>
      </c>
      <c r="H23" s="7">
        <f>SUMIFS($E$2:$E$518, $B$2:$B$518, B23, $K$2:$K$518, "yes")</f>
        <v>1.2175925925925929E-2</v>
      </c>
      <c r="J23" t="str">
        <f>A23&amp;"_id"&amp;B23&amp;"_"&amp;M23&amp;"_"&amp;L23</f>
        <v>quantex_at_home_id262246_2023_06_26_01</v>
      </c>
      <c r="K23" s="6" t="s">
        <v>15</v>
      </c>
      <c r="L23" s="6" t="str">
        <f>TEXT(D23,"00")</f>
        <v>01</v>
      </c>
      <c r="M23" t="str">
        <f>IF(C23="", "yyyy_mm_dd",TEXT(C23,"JJJJ\_MM\_TT"))</f>
        <v>2023_06_26</v>
      </c>
    </row>
    <row r="24" spans="1:13" x14ac:dyDescent="0.2">
      <c r="A24" t="s">
        <v>9</v>
      </c>
      <c r="B24" s="6">
        <v>262356</v>
      </c>
      <c r="C24" s="5">
        <v>45179</v>
      </c>
      <c r="D24" s="9">
        <v>1</v>
      </c>
      <c r="E24" s="13">
        <v>2.0833333333333332E-2</v>
      </c>
      <c r="F24" s="15">
        <f>(HOUR(G24)*3600 + MINUTE(G24)*60 + SECOND(G24))/60</f>
        <v>133.78333333333333</v>
      </c>
      <c r="G24" s="13">
        <v>9.2905092592592581E-2</v>
      </c>
      <c r="H24" s="7">
        <f>SUMIFS($E$2:$E$518, $B$2:$B$518, B24, $K$2:$K$518, "yes")</f>
        <v>2.0833333333333332E-2</v>
      </c>
      <c r="J24" t="str">
        <f>A24&amp;"_id"&amp;B24&amp;"_"&amp;M24&amp;"_"&amp;L24</f>
        <v>quantex_at_home_id262356_2023_09_10_01</v>
      </c>
      <c r="K24" s="6" t="s">
        <v>15</v>
      </c>
      <c r="L24" s="6" t="str">
        <f>TEXT(D24,"00")</f>
        <v>01</v>
      </c>
      <c r="M24" t="str">
        <f>IF(C24="", "yyyy_mm_dd",TEXT(C24,"JJJJ\_MM\_TT"))</f>
        <v>2023_09_10</v>
      </c>
    </row>
    <row r="25" spans="1:13" x14ac:dyDescent="0.2">
      <c r="A25" t="s">
        <v>9</v>
      </c>
      <c r="B25" s="8">
        <v>262565</v>
      </c>
      <c r="C25" s="5">
        <v>44689</v>
      </c>
      <c r="D25" s="9">
        <v>1</v>
      </c>
      <c r="E25" s="13">
        <v>2.0833333333333332E-2</v>
      </c>
      <c r="F25" s="15">
        <f>(HOUR(G25)*3600 + MINUTE(G25)*60 + SECOND(G25))/60</f>
        <v>168.65</v>
      </c>
      <c r="G25" s="13">
        <v>0.11711805555555554</v>
      </c>
      <c r="H25" s="7">
        <f>SUMIFS($E$2:$E$518, $B$2:$B$518, B25, $K$2:$K$518, "yes")</f>
        <v>2.0833333333333332E-2</v>
      </c>
      <c r="J25" t="str">
        <f>A25&amp;"_id"&amp;B25&amp;"_"&amp;M25&amp;"_"&amp;L25</f>
        <v>quantex_at_home_id262565_2022_05_08_01</v>
      </c>
      <c r="K25" s="6" t="s">
        <v>15</v>
      </c>
      <c r="L25" s="6" t="str">
        <f>TEXT(D25,"00")</f>
        <v>01</v>
      </c>
      <c r="M25" t="str">
        <f>IF(C25="", "yyyy_mm_dd",TEXT(C25,"JJJJ\_MM\_TT"))</f>
        <v>2022_05_08</v>
      </c>
    </row>
    <row r="26" spans="1:13" x14ac:dyDescent="0.2">
      <c r="A26" t="s">
        <v>9</v>
      </c>
      <c r="B26" s="8">
        <v>262691</v>
      </c>
      <c r="C26" s="5">
        <v>44617</v>
      </c>
      <c r="D26" s="9">
        <v>1</v>
      </c>
      <c r="E26" s="13">
        <v>4.2013888888888891E-3</v>
      </c>
      <c r="F26" s="15">
        <f>(HOUR(G26)*3600 + MINUTE(G26)*60 + SECOND(G26))/60</f>
        <v>184.55</v>
      </c>
      <c r="G26" s="13">
        <v>0.12815972222222222</v>
      </c>
      <c r="H26" s="7">
        <f>SUMIFS($E$2:$E$518, $B$2:$B$518, B26, $K$2:$K$518, "yes")</f>
        <v>4.2013888888888891E-3</v>
      </c>
      <c r="J26" t="str">
        <f>A26&amp;"_id"&amp;B26&amp;"_"&amp;M26&amp;"_"&amp;L26</f>
        <v>quantex_at_home_id262691_2022_02_25_01</v>
      </c>
      <c r="K26" s="6" t="s">
        <v>15</v>
      </c>
      <c r="L26" s="6" t="str">
        <f>TEXT(D26,"00")</f>
        <v>01</v>
      </c>
      <c r="M26" t="str">
        <f>IF(C26="", "yyyy_mm_dd",TEXT(C26,"JJJJ\_MM\_TT"))</f>
        <v>2022_02_25</v>
      </c>
    </row>
    <row r="27" spans="1:13" x14ac:dyDescent="0.2">
      <c r="A27" t="s">
        <v>9</v>
      </c>
      <c r="B27" s="6">
        <v>262726</v>
      </c>
      <c r="C27" s="5">
        <v>45009</v>
      </c>
      <c r="D27" s="9">
        <v>1</v>
      </c>
      <c r="E27" s="13">
        <v>2.0833333333333332E-2</v>
      </c>
      <c r="F27" s="15">
        <f>(HOUR(G27)*3600 + MINUTE(G27)*60 + SECOND(G27))/60</f>
        <v>313.76666666666665</v>
      </c>
      <c r="G27" s="13">
        <v>0.21789351851851854</v>
      </c>
      <c r="H27" s="7">
        <f>SUMIFS($E$2:$E$518, $B$2:$B$518, B27, $K$2:$K$518, "yes")</f>
        <v>2.0833333333333332E-2</v>
      </c>
      <c r="J27" t="str">
        <f>A27&amp;"_id"&amp;B27&amp;"_"&amp;M27&amp;"_"&amp;L27</f>
        <v>quantex_at_home_id262726_2023_03_24_01</v>
      </c>
      <c r="K27" s="6" t="s">
        <v>15</v>
      </c>
      <c r="L27" s="6" t="str">
        <f>TEXT(D27,"00")</f>
        <v>01</v>
      </c>
      <c r="M27" t="str">
        <f>IF(C27="", "yyyy_mm_dd",TEXT(C27,"JJJJ\_MM\_TT"))</f>
        <v>2023_03_24</v>
      </c>
    </row>
    <row r="28" spans="1:13" x14ac:dyDescent="0.2">
      <c r="A28" t="s">
        <v>9</v>
      </c>
      <c r="B28" s="8">
        <v>262748</v>
      </c>
      <c r="C28" s="5">
        <v>45187</v>
      </c>
      <c r="D28" s="9">
        <v>1</v>
      </c>
      <c r="E28" s="13">
        <v>1.6967592592592593E-2</v>
      </c>
      <c r="F28" s="15">
        <f>(HOUR(G28)*3600 + MINUTE(G28)*60 + SECOND(G28))/60</f>
        <v>143.80000000000001</v>
      </c>
      <c r="G28" s="13">
        <v>9.9861111111111109E-2</v>
      </c>
      <c r="H28" s="7">
        <f>SUMIFS($E$2:$E$518, $B$2:$B$518, B28, $K$2:$K$518, "yes")</f>
        <v>1.6967592592592593E-2</v>
      </c>
      <c r="J28" t="str">
        <f>A28&amp;"_id"&amp;B28&amp;"_"&amp;M28&amp;"_"&amp;L28</f>
        <v>quantex_at_home_id262748_2023_09_18_01</v>
      </c>
      <c r="K28" s="6" t="s">
        <v>15</v>
      </c>
      <c r="L28" s="6" t="str">
        <f>TEXT(D28,"00")</f>
        <v>01</v>
      </c>
      <c r="M28" t="str">
        <f>IF(C28="", "yyyy_mm_dd",TEXT(C28,"JJJJ\_MM\_TT"))</f>
        <v>2023_09_18</v>
      </c>
    </row>
    <row r="29" spans="1:13" x14ac:dyDescent="0.2">
      <c r="A29" t="s">
        <v>9</v>
      </c>
      <c r="B29" s="6">
        <v>262758</v>
      </c>
      <c r="C29" s="5">
        <v>45117</v>
      </c>
      <c r="D29" s="9">
        <v>1</v>
      </c>
      <c r="E29" s="13">
        <v>1.8761574074074073E-2</v>
      </c>
      <c r="F29" s="15">
        <f>(HOUR(G29)*3600 + MINUTE(G29)*60 + SECOND(G29))/60</f>
        <v>57.016666666666666</v>
      </c>
      <c r="G29" s="13">
        <v>3.9594907407407405E-2</v>
      </c>
      <c r="H29" s="7">
        <f>SUMIFS($E$2:$E$518, $B$2:$B$518, B29, $K$2:$K$518, "yes")</f>
        <v>1.8761574074074073E-2</v>
      </c>
      <c r="J29" t="str">
        <f>A29&amp;"_id"&amp;B29&amp;"_"&amp;M29&amp;"_"&amp;L29</f>
        <v>quantex_at_home_id262758_2023_07_10_01</v>
      </c>
      <c r="K29" s="6" t="s">
        <v>15</v>
      </c>
      <c r="L29" s="6" t="str">
        <f>TEXT(D29,"00")</f>
        <v>01</v>
      </c>
      <c r="M29" t="str">
        <f>IF(C29="", "yyyy_mm_dd",TEXT(C29,"JJJJ\_MM\_TT"))</f>
        <v>2023_07_10</v>
      </c>
    </row>
    <row r="30" spans="1:13" x14ac:dyDescent="0.2">
      <c r="A30" t="s">
        <v>9</v>
      </c>
      <c r="B30" s="8">
        <v>263190</v>
      </c>
      <c r="C30" s="5">
        <v>44754</v>
      </c>
      <c r="D30" s="9">
        <v>1</v>
      </c>
      <c r="E30" s="13">
        <v>1.3645833333333331E-2</v>
      </c>
      <c r="F30" s="15">
        <f>(HOUR(G30)*3600 + MINUTE(G30)*60 + SECOND(G30))/60</f>
        <v>146.30000000000001</v>
      </c>
      <c r="G30" s="13">
        <v>0.10159722222222223</v>
      </c>
      <c r="H30" s="7">
        <f>SUMIFS($E$2:$E$518, $B$2:$B$518, B30, $K$2:$K$518, "yes")</f>
        <v>1.3645833333333331E-2</v>
      </c>
      <c r="J30" t="str">
        <f>A30&amp;"_id"&amp;B30&amp;"_"&amp;M30&amp;"_"&amp;L30</f>
        <v>quantex_at_home_id263190_2022_07_12_01</v>
      </c>
      <c r="K30" s="6" t="s">
        <v>15</v>
      </c>
      <c r="L30" s="6" t="str">
        <f>TEXT(D30,"00")</f>
        <v>01</v>
      </c>
      <c r="M30" t="str">
        <f>IF(C30="", "yyyy_mm_dd",TEXT(C30,"JJJJ\_MM\_TT"))</f>
        <v>2022_07_12</v>
      </c>
    </row>
    <row r="31" spans="1:13" x14ac:dyDescent="0.2">
      <c r="A31" t="s">
        <v>9</v>
      </c>
      <c r="B31" s="8">
        <v>263239</v>
      </c>
      <c r="C31" s="5">
        <v>44898</v>
      </c>
      <c r="D31" s="9">
        <v>1</v>
      </c>
      <c r="E31" s="13">
        <v>2.0833333333333332E-2</v>
      </c>
      <c r="F31" s="15">
        <f>(HOUR(G31)*3600 + MINUTE(G31)*60 + SECOND(G31))/60</f>
        <v>62.716666666666669</v>
      </c>
      <c r="G31" s="13">
        <v>4.355324074074074E-2</v>
      </c>
      <c r="H31" s="7">
        <f>SUMIFS($E$2:$E$518, $B$2:$B$518, B31, $K$2:$K$518, "yes")</f>
        <v>2.0833333333333332E-2</v>
      </c>
      <c r="J31" t="str">
        <f>A31&amp;"_id"&amp;B31&amp;"_"&amp;M31&amp;"_"&amp;L31</f>
        <v>quantex_at_home_id263239_2022_12_03_01</v>
      </c>
      <c r="K31" s="6" t="s">
        <v>15</v>
      </c>
      <c r="L31" s="6" t="str">
        <f>TEXT(D31,"00")</f>
        <v>01</v>
      </c>
      <c r="M31" t="str">
        <f>IF(C31="", "yyyy_mm_dd",TEXT(C31,"JJJJ\_MM\_TT"))</f>
        <v>2022_12_03</v>
      </c>
    </row>
    <row r="32" spans="1:13" x14ac:dyDescent="0.2">
      <c r="A32" t="s">
        <v>9</v>
      </c>
      <c r="B32" s="8">
        <v>263284</v>
      </c>
      <c r="C32" s="5">
        <v>45102</v>
      </c>
      <c r="D32" s="9">
        <v>1</v>
      </c>
      <c r="E32" s="13">
        <v>2.0833333333333332E-2</v>
      </c>
      <c r="F32" s="15">
        <f>(HOUR(G32)*3600 + MINUTE(G32)*60 + SECOND(G32))/60</f>
        <v>270</v>
      </c>
      <c r="G32" s="13">
        <v>0.1875</v>
      </c>
      <c r="H32" s="7">
        <f>SUMIFS($E$2:$E$518, $B$2:$B$518, B32, $K$2:$K$518, "yes")</f>
        <v>2.0833333333333332E-2</v>
      </c>
      <c r="J32" t="str">
        <f>A32&amp;"_id"&amp;B32&amp;"_"&amp;M32&amp;"_"&amp;L32</f>
        <v>quantex_at_home_id263284_2023_06_25_01</v>
      </c>
      <c r="K32" s="6" t="s">
        <v>15</v>
      </c>
      <c r="L32" s="6" t="str">
        <f>TEXT(D32,"00")</f>
        <v>01</v>
      </c>
      <c r="M32" t="str">
        <f>IF(C32="", "yyyy_mm_dd",TEXT(C32,"JJJJ\_MM\_TT"))</f>
        <v>2023_06_25</v>
      </c>
    </row>
    <row r="33" spans="1:13" x14ac:dyDescent="0.2">
      <c r="A33" t="s">
        <v>9</v>
      </c>
      <c r="B33" s="8">
        <v>263293</v>
      </c>
      <c r="C33" s="5">
        <v>44802</v>
      </c>
      <c r="D33" s="9">
        <v>1</v>
      </c>
      <c r="E33" s="13">
        <v>2.0833333333333332E-2</v>
      </c>
      <c r="F33" s="15">
        <f>(HOUR(G33)*3600 + MINUTE(G33)*60 + SECOND(G33))/60</f>
        <v>72.333333333333329</v>
      </c>
      <c r="G33" s="13">
        <v>5.0231481481481481E-2</v>
      </c>
      <c r="H33" s="7">
        <f>SUMIFS($E$2:$E$518, $B$2:$B$518, B33, $K$2:$K$518, "yes")</f>
        <v>2.0833333333333332E-2</v>
      </c>
      <c r="J33" t="str">
        <f>A33&amp;"_id"&amp;B33&amp;"_"&amp;M33&amp;"_"&amp;L33</f>
        <v>quantex_at_home_id263293_2022_08_29_01</v>
      </c>
      <c r="K33" s="6" t="s">
        <v>15</v>
      </c>
      <c r="L33" s="6" t="str">
        <f>TEXT(D33,"00")</f>
        <v>01</v>
      </c>
      <c r="M33" t="str">
        <f>IF(C33="", "yyyy_mm_dd",TEXT(C33,"JJJJ\_MM\_TT"))</f>
        <v>2022_08_29</v>
      </c>
    </row>
    <row r="34" spans="1:13" x14ac:dyDescent="0.2">
      <c r="A34" t="s">
        <v>9</v>
      </c>
      <c r="B34" s="8">
        <v>263880</v>
      </c>
      <c r="C34" s="5">
        <v>45100</v>
      </c>
      <c r="D34" s="9">
        <v>1</v>
      </c>
      <c r="E34" s="13">
        <v>1.4155092592592592E-2</v>
      </c>
      <c r="F34" s="15">
        <f>(HOUR(G34)*3600 + MINUTE(G34)*60 + SECOND(G34))/60</f>
        <v>20.383333333333333</v>
      </c>
      <c r="G34" s="13">
        <v>1.4155092592592592E-2</v>
      </c>
      <c r="H34" s="7">
        <f>SUMIFS($E$2:$E$518, $B$2:$B$518, B34, $K$2:$K$518, "yes")</f>
        <v>1.4155092592592592E-2</v>
      </c>
      <c r="J34" t="str">
        <f>A34&amp;"_id"&amp;B34&amp;"_"&amp;M34&amp;"_"&amp;L34</f>
        <v>quantex_at_home_id263880_2023_06_23_01</v>
      </c>
      <c r="K34" s="6" t="s">
        <v>15</v>
      </c>
      <c r="L34" s="6" t="str">
        <f>TEXT(D34,"00")</f>
        <v>01</v>
      </c>
      <c r="M34" t="str">
        <f>IF(C34="", "yyyy_mm_dd",TEXT(C34,"JJJJ\_MM\_TT"))</f>
        <v>2023_06_23</v>
      </c>
    </row>
    <row r="35" spans="1:13" x14ac:dyDescent="0.2">
      <c r="A35" t="s">
        <v>9</v>
      </c>
      <c r="B35" s="6">
        <v>263986</v>
      </c>
      <c r="C35" s="5">
        <v>44894</v>
      </c>
      <c r="D35" s="9">
        <v>1</v>
      </c>
      <c r="E35" s="13">
        <v>2.0833333333333332E-2</v>
      </c>
      <c r="F35" s="15">
        <f>(HOUR(G35)*3600 + MINUTE(G35)*60 + SECOND(G35))/60</f>
        <v>182.05</v>
      </c>
      <c r="G35" s="13">
        <v>0.12642361111111111</v>
      </c>
      <c r="H35" s="7">
        <f>SUMIFS($E$2:$E$518, $B$2:$B$518, B35, $K$2:$K$518, "yes")</f>
        <v>2.0833333333333332E-2</v>
      </c>
      <c r="J35" t="str">
        <f>A35&amp;"_id"&amp;B35&amp;"_"&amp;M35&amp;"_"&amp;L35</f>
        <v>quantex_at_home_id263986_2022_11_29_01</v>
      </c>
      <c r="K35" s="6" t="s">
        <v>15</v>
      </c>
      <c r="L35" s="6" t="str">
        <f>TEXT(D35,"00")</f>
        <v>01</v>
      </c>
      <c r="M35" t="str">
        <f>IF(C35="", "yyyy_mm_dd",TEXT(C35,"JJJJ\_MM\_TT"))</f>
        <v>2022_11_29</v>
      </c>
    </row>
    <row r="36" spans="1:13" x14ac:dyDescent="0.2">
      <c r="A36" t="s">
        <v>9</v>
      </c>
      <c r="B36" s="8">
        <v>264041</v>
      </c>
      <c r="C36" s="5">
        <v>45068</v>
      </c>
      <c r="D36" s="9">
        <v>1</v>
      </c>
      <c r="E36" s="13">
        <v>9.2592592592592605E-3</v>
      </c>
      <c r="F36" s="15">
        <f>(HOUR(G36)*3600 + MINUTE(G36)*60 + SECOND(G36))/60</f>
        <v>190.6</v>
      </c>
      <c r="G36" s="13">
        <v>0.1323611111111111</v>
      </c>
      <c r="H36" s="7">
        <f>SUMIFS($E$2:$E$518, $B$2:$B$518, B36, $K$2:$K$518, "yes")</f>
        <v>9.2592592592592605E-3</v>
      </c>
      <c r="J36" t="str">
        <f>A36&amp;"_id"&amp;B36&amp;"_"&amp;M36&amp;"_"&amp;L36</f>
        <v>quantex_at_home_id264041_2023_05_22_01</v>
      </c>
      <c r="K36" s="6" t="s">
        <v>15</v>
      </c>
      <c r="L36" s="6" t="str">
        <f>TEXT(D36,"00")</f>
        <v>01</v>
      </c>
      <c r="M36" t="str">
        <f>IF(C36="", "yyyy_mm_dd",TEXT(C36,"JJJJ\_MM\_TT"))</f>
        <v>2023_05_22</v>
      </c>
    </row>
    <row r="37" spans="1:13" x14ac:dyDescent="0.2">
      <c r="A37" t="s">
        <v>9</v>
      </c>
      <c r="B37" s="8">
        <v>264089</v>
      </c>
      <c r="C37" s="5">
        <v>45060</v>
      </c>
      <c r="D37" s="9">
        <v>1</v>
      </c>
      <c r="E37" s="13">
        <v>2.0833333333333332E-2</v>
      </c>
      <c r="F37" s="15">
        <f>(HOUR(G37)*3600 + MINUTE(G37)*60 + SECOND(G37))/60</f>
        <v>139.98333333333332</v>
      </c>
      <c r="G37" s="13">
        <v>9.7210648148148143E-2</v>
      </c>
      <c r="H37" s="7">
        <f>SUMIFS($E$2:$E$518, $B$2:$B$518, B37, $K$2:$K$518, "yes")</f>
        <v>2.0833333333333332E-2</v>
      </c>
      <c r="J37" t="str">
        <f>A37&amp;"_id"&amp;B37&amp;"_"&amp;M37&amp;"_"&amp;L37</f>
        <v>quantex_at_home_id264089_2023_05_14_01</v>
      </c>
      <c r="K37" s="6" t="s">
        <v>15</v>
      </c>
      <c r="L37" s="6" t="str">
        <f>TEXT(D37,"00")</f>
        <v>01</v>
      </c>
      <c r="M37" t="str">
        <f>IF(C37="", "yyyy_mm_dd",TEXT(C37,"JJJJ\_MM\_TT"))</f>
        <v>2023_05_14</v>
      </c>
    </row>
    <row r="38" spans="1:13" x14ac:dyDescent="0.2">
      <c r="A38" t="s">
        <v>9</v>
      </c>
      <c r="B38" s="8">
        <v>264235</v>
      </c>
      <c r="C38" s="5">
        <v>45082</v>
      </c>
      <c r="D38" s="9">
        <v>1</v>
      </c>
      <c r="E38" s="13">
        <v>2.0833333333333332E-2</v>
      </c>
      <c r="F38" s="15">
        <f>(HOUR(G38)*3600 + MINUTE(G38)*60 + SECOND(G38))/60</f>
        <v>109.3</v>
      </c>
      <c r="G38" s="13">
        <v>7.5902777777777777E-2</v>
      </c>
      <c r="H38" s="7">
        <f>SUMIFS($E$2:$E$518, $B$2:$B$518, B38, $K$2:$K$518, "yes")</f>
        <v>2.0833333333333332E-2</v>
      </c>
      <c r="J38" t="str">
        <f>A38&amp;"_id"&amp;B38&amp;"_"&amp;M38&amp;"_"&amp;L38</f>
        <v>quantex_at_home_id264235_2023_06_05_01</v>
      </c>
      <c r="K38" s="6" t="s">
        <v>15</v>
      </c>
      <c r="L38" s="6" t="str">
        <f>TEXT(D38,"00")</f>
        <v>01</v>
      </c>
      <c r="M38" t="str">
        <f>IF(C38="", "yyyy_mm_dd",TEXT(C38,"JJJJ\_MM\_TT"))</f>
        <v>2023_06_05</v>
      </c>
    </row>
    <row r="39" spans="1:13" x14ac:dyDescent="0.2">
      <c r="A39" t="s">
        <v>9</v>
      </c>
      <c r="B39" s="8">
        <v>264356</v>
      </c>
      <c r="C39" s="5">
        <v>45112</v>
      </c>
      <c r="D39" s="9">
        <v>1</v>
      </c>
      <c r="E39" s="13">
        <v>2.0833333333333332E-2</v>
      </c>
      <c r="F39" s="15">
        <f>(HOUR(G39)*3600 + MINUTE(G39)*60 + SECOND(G39))/60</f>
        <v>138.26666666666668</v>
      </c>
      <c r="G39" s="13">
        <v>9.6018518518518517E-2</v>
      </c>
      <c r="H39" s="7">
        <f>SUMIFS($E$2:$E$518, $B$2:$B$518, B39, $K$2:$K$518, "yes")</f>
        <v>2.0833333333333332E-2</v>
      </c>
      <c r="J39" t="str">
        <f>A39&amp;"_id"&amp;B39&amp;"_"&amp;M39&amp;"_"&amp;L39</f>
        <v>quantex_at_home_id264356_2023_07_05_01</v>
      </c>
      <c r="K39" s="6" t="s">
        <v>15</v>
      </c>
      <c r="L39" s="6" t="str">
        <f>TEXT(D39,"00")</f>
        <v>01</v>
      </c>
      <c r="M39" t="str">
        <f>IF(C39="", "yyyy_mm_dd",TEXT(C39,"JJJJ\_MM\_TT"))</f>
        <v>2023_07_05</v>
      </c>
    </row>
    <row r="40" spans="1:13" x14ac:dyDescent="0.2">
      <c r="A40" t="s">
        <v>9</v>
      </c>
      <c r="B40" s="8">
        <v>264585</v>
      </c>
      <c r="C40" s="5">
        <v>45154</v>
      </c>
      <c r="D40" s="9">
        <v>1</v>
      </c>
      <c r="E40" s="13">
        <v>2.0833333333333332E-2</v>
      </c>
      <c r="F40" s="15">
        <f>(HOUR(G40)*3600 + MINUTE(G40)*60 + SECOND(G40))/60</f>
        <v>258.23333333333335</v>
      </c>
      <c r="G40" s="13">
        <v>0.17932870370370371</v>
      </c>
      <c r="H40" s="7">
        <f>SUMIFS($E$2:$E$518, $B$2:$B$518, B40, $K$2:$K$518, "yes")</f>
        <v>2.0833333333333332E-2</v>
      </c>
      <c r="J40" t="str">
        <f>A40&amp;"_id"&amp;B40&amp;"_"&amp;M40&amp;"_"&amp;L40</f>
        <v>quantex_at_home_id264585_2023_08_16_01</v>
      </c>
      <c r="K40" s="6" t="s">
        <v>15</v>
      </c>
      <c r="L40" s="6" t="str">
        <f>TEXT(D40,"00")</f>
        <v>01</v>
      </c>
      <c r="M40" t="str">
        <f>IF(C40="", "yyyy_mm_dd",TEXT(C40,"JJJJ\_MM\_TT"))</f>
        <v>2023_08_16</v>
      </c>
    </row>
    <row r="41" spans="1:13" x14ac:dyDescent="0.2">
      <c r="A41" t="s">
        <v>9</v>
      </c>
      <c r="B41" s="8">
        <v>265779</v>
      </c>
      <c r="C41" s="5">
        <v>45062</v>
      </c>
      <c r="D41" s="9">
        <v>1</v>
      </c>
      <c r="E41" s="13">
        <v>2.0833333333333332E-2</v>
      </c>
      <c r="F41" s="15">
        <f>(HOUR(G41)*3600 + MINUTE(G41)*60 + SECOND(G41))/60</f>
        <v>258.43333333333334</v>
      </c>
      <c r="G41" s="13">
        <v>0.1794675925925926</v>
      </c>
      <c r="H41" s="7">
        <f>SUMIFS($E$2:$E$518, $B$2:$B$518, B41, $K$2:$K$518, "yes")</f>
        <v>2.0833333333333332E-2</v>
      </c>
      <c r="I41" t="s">
        <v>13</v>
      </c>
      <c r="J41" t="str">
        <f>A41&amp;"_id"&amp;B41&amp;"_"&amp;M41&amp;"_"&amp;L41</f>
        <v>quantex_at_home_id265779_2023_05_16_01</v>
      </c>
      <c r="K41" s="6" t="s">
        <v>15</v>
      </c>
      <c r="L41" s="6" t="str">
        <f>TEXT(D41,"00")</f>
        <v>01</v>
      </c>
      <c r="M41" t="str">
        <f>IF(C41="", "yyyy_mm_dd",TEXT(C41,"JJJJ\_MM\_TT"))</f>
        <v>2023_05_16</v>
      </c>
    </row>
    <row r="42" spans="1:13" x14ac:dyDescent="0.2">
      <c r="A42" t="s">
        <v>9</v>
      </c>
      <c r="B42" s="6">
        <v>267094</v>
      </c>
      <c r="C42" s="5">
        <v>45014</v>
      </c>
      <c r="D42" s="11">
        <v>1</v>
      </c>
      <c r="E42" s="13">
        <v>1.238425925925926E-2</v>
      </c>
      <c r="F42" s="15">
        <f>(HOUR(G42)*3600 + MINUTE(G42)*60 + SECOND(G42))/60</f>
        <v>112.18333333333334</v>
      </c>
      <c r="G42" s="13">
        <v>7.7905092592592595E-2</v>
      </c>
      <c r="H42" s="7">
        <f>SUMIFS($E$2:$E$518, $B$2:$B$518, B42, $K$2:$K$518, "yes")</f>
        <v>1.238425925925926E-2</v>
      </c>
      <c r="J42" t="str">
        <f>A42&amp;"_id"&amp;B42&amp;"_"&amp;M42&amp;"_"&amp;L42</f>
        <v>quantex_at_home_id267094_2023_03_29_01</v>
      </c>
      <c r="K42" s="6" t="s">
        <v>15</v>
      </c>
      <c r="L42" s="6" t="str">
        <f>TEXT(D42,"00")</f>
        <v>01</v>
      </c>
      <c r="M42" t="str">
        <f>IF(C42="", "yyyy_mm_dd",TEXT(C42,"JJJJ\_MM\_TT"))</f>
        <v>2023_03_29</v>
      </c>
    </row>
    <row r="43" spans="1:13" x14ac:dyDescent="0.2">
      <c r="A43" t="s">
        <v>9</v>
      </c>
      <c r="B43" s="8">
        <v>267863</v>
      </c>
      <c r="C43" s="5">
        <v>44790</v>
      </c>
      <c r="D43" s="9">
        <v>1</v>
      </c>
      <c r="E43" s="13">
        <v>1.8865740740740742E-2</v>
      </c>
      <c r="F43" s="15">
        <f>(HOUR(G43)*3600 + MINUTE(G43)*60 + SECOND(G43))/60</f>
        <v>95.85</v>
      </c>
      <c r="G43" s="13">
        <v>6.6562499999999997E-2</v>
      </c>
      <c r="H43" s="7">
        <f>SUMIFS($E$2:$E$518, $B$2:$B$518, B43, $K$2:$K$518, "yes")</f>
        <v>1.8865740740740742E-2</v>
      </c>
      <c r="J43" t="str">
        <f>A43&amp;"_id"&amp;B43&amp;"_"&amp;M43&amp;"_"&amp;L43</f>
        <v>quantex_at_home_id267863_2022_08_17_01</v>
      </c>
      <c r="K43" s="6" t="s">
        <v>15</v>
      </c>
      <c r="L43" s="6" t="str">
        <f>TEXT(D43,"00")</f>
        <v>01</v>
      </c>
      <c r="M43" t="str">
        <f>IF(C43="", "yyyy_mm_dd",TEXT(C43,"JJJJ\_MM\_TT"))</f>
        <v>2022_08_17</v>
      </c>
    </row>
    <row r="44" spans="1:13" x14ac:dyDescent="0.2">
      <c r="A44" t="s">
        <v>9</v>
      </c>
      <c r="B44" s="6">
        <v>268898</v>
      </c>
      <c r="C44" s="5">
        <v>44895</v>
      </c>
      <c r="D44" s="11">
        <v>1</v>
      </c>
      <c r="E44" s="13">
        <v>2.0833333333333332E-2</v>
      </c>
      <c r="F44" s="15">
        <f>(HOUR(G44)*3600 + MINUTE(G44)*60 + SECOND(G44))/60</f>
        <v>152.1</v>
      </c>
      <c r="G44" s="13">
        <v>0.10562499999999998</v>
      </c>
      <c r="H44" s="7">
        <f>SUMIFS($E$2:$E$518, $B$2:$B$518, B44, $K$2:$K$518, "yes")</f>
        <v>2.0833333333333332E-2</v>
      </c>
      <c r="J44" t="str">
        <f>A44&amp;"_id"&amp;B44&amp;"_"&amp;M44&amp;"_"&amp;L44</f>
        <v>quantex_at_home_id268898_2022_11_30_01</v>
      </c>
      <c r="K44" s="6" t="s">
        <v>15</v>
      </c>
      <c r="L44" s="6" t="str">
        <f>TEXT(D44,"00")</f>
        <v>01</v>
      </c>
      <c r="M44" t="str">
        <f>IF(C44="", "yyyy_mm_dd",TEXT(C44,"JJJJ\_MM\_TT"))</f>
        <v>2022_11_30</v>
      </c>
    </row>
    <row r="45" spans="1:13" x14ac:dyDescent="0.2">
      <c r="A45" t="s">
        <v>9</v>
      </c>
      <c r="B45" s="8">
        <v>273855</v>
      </c>
      <c r="C45" s="5">
        <v>45081</v>
      </c>
      <c r="D45" s="9">
        <v>1</v>
      </c>
      <c r="E45" s="13">
        <v>2.0833333333333332E-2</v>
      </c>
      <c r="F45" s="15">
        <f>(HOUR(G45)*3600 + MINUTE(G45)*60 + SECOND(G45))/60</f>
        <v>168.9</v>
      </c>
      <c r="G45" s="13">
        <v>0.11729166666666666</v>
      </c>
      <c r="H45" s="7">
        <f>SUMIFS($E$2:$E$518, $B$2:$B$518, B45, $K$2:$K$518, "yes")</f>
        <v>2.0833333333333332E-2</v>
      </c>
      <c r="J45" t="str">
        <f>A45&amp;"_id"&amp;B45&amp;"_"&amp;M45&amp;"_"&amp;L45</f>
        <v>quantex_at_home_id273855_2023_06_04_01</v>
      </c>
      <c r="K45" s="6" t="s">
        <v>15</v>
      </c>
      <c r="L45" s="6" t="str">
        <f>TEXT(D45,"00")</f>
        <v>01</v>
      </c>
      <c r="M45" t="str">
        <f>IF(C45="", "yyyy_mm_dd",TEXT(C45,"JJJJ\_MM\_TT"))</f>
        <v>2023_06_04</v>
      </c>
    </row>
    <row r="46" spans="1:13" x14ac:dyDescent="0.2">
      <c r="A46" t="s">
        <v>9</v>
      </c>
      <c r="B46" s="6">
        <v>254922</v>
      </c>
      <c r="C46" s="5">
        <v>44663</v>
      </c>
      <c r="D46" s="6">
        <v>1</v>
      </c>
      <c r="E46" s="13">
        <v>1.357638888888889E-2</v>
      </c>
      <c r="F46" s="15">
        <f>(HOUR(G46)*3600 + MINUTE(G46)*60 + SECOND(G46))/60</f>
        <v>112.15</v>
      </c>
      <c r="G46" s="13">
        <v>7.7881944444444448E-2</v>
      </c>
      <c r="H46" s="7">
        <f>SUMIFS($E$2:$E$518, $B$2:$B$518, B46, $K$2:$K$518, "yes")</f>
        <v>1.357638888888889E-2</v>
      </c>
      <c r="J46" t="str">
        <f>A46&amp;"_id"&amp;B46&amp;"_"&amp;M46&amp;"_"&amp;L46</f>
        <v>quantex_at_home_id254922_2022_04_12_01</v>
      </c>
      <c r="K46" s="6" t="s">
        <v>15</v>
      </c>
      <c r="L46" s="6" t="str">
        <f>TEXT(D46,"00")</f>
        <v>01</v>
      </c>
      <c r="M46" t="str">
        <f>IF(C46="", "yyyy_mm_dd",TEXT(C46,"JJJJ\_MM\_TT"))</f>
        <v>2022_04_12</v>
      </c>
    </row>
    <row r="47" spans="1:13" x14ac:dyDescent="0.2">
      <c r="A47" t="s">
        <v>9</v>
      </c>
      <c r="B47" s="8">
        <v>255237</v>
      </c>
      <c r="C47" s="5">
        <v>44689</v>
      </c>
      <c r="D47" s="9">
        <v>1</v>
      </c>
      <c r="E47" s="13">
        <v>2.0833333333333332E-2</v>
      </c>
      <c r="F47" s="15">
        <f>(HOUR(G47)*3600 + MINUTE(G47)*60 + SECOND(G47))/60</f>
        <v>165.68333333333334</v>
      </c>
      <c r="G47" s="13">
        <v>0.11505787037037035</v>
      </c>
      <c r="H47" s="7">
        <f>SUMIFS($E$2:$E$518, $B$2:$B$518, B47, $K$2:$K$518, "yes")</f>
        <v>2.0833333333333332E-2</v>
      </c>
      <c r="J47" t="str">
        <f>A47&amp;"_id"&amp;B47&amp;"_"&amp;M47&amp;"_"&amp;L47</f>
        <v>quantex_at_home_id255237_2022_05_08_01</v>
      </c>
      <c r="K47" s="6" t="s">
        <v>15</v>
      </c>
      <c r="L47" s="6" t="str">
        <f>TEXT(D47,"00")</f>
        <v>01</v>
      </c>
      <c r="M47" t="str">
        <f>IF(C47="", "yyyy_mm_dd",TEXT(C47,"JJJJ\_MM\_TT"))</f>
        <v>2022_05_08</v>
      </c>
    </row>
    <row r="48" spans="1:13" x14ac:dyDescent="0.2">
      <c r="A48" t="s">
        <v>9</v>
      </c>
      <c r="B48" s="8">
        <v>255695</v>
      </c>
      <c r="C48" s="5">
        <v>44604</v>
      </c>
      <c r="D48" s="9">
        <v>1</v>
      </c>
      <c r="E48" s="13">
        <v>1.0937500000000001E-2</v>
      </c>
      <c r="F48" s="15">
        <f>(HOUR(G48)*3600 + MINUTE(G48)*60 + SECOND(G48))/60</f>
        <v>68.216666666666669</v>
      </c>
      <c r="G48" s="13">
        <v>4.7372685185185177E-2</v>
      </c>
      <c r="H48" s="7">
        <f>SUMIFS($E$2:$E$518, $B$2:$B$518, B48, $K$2:$K$518, "yes")</f>
        <v>1.0937500000000001E-2</v>
      </c>
      <c r="J48" t="str">
        <f>A48&amp;"_id"&amp;B48&amp;"_"&amp;M48&amp;"_"&amp;L48</f>
        <v>quantex_at_home_id255695_2022_02_12_01</v>
      </c>
      <c r="K48" s="6" t="s">
        <v>15</v>
      </c>
      <c r="L48" s="6" t="str">
        <f>TEXT(D48,"00")</f>
        <v>01</v>
      </c>
      <c r="M48" t="str">
        <f>IF(C48="", "yyyy_mm_dd",TEXT(C48,"JJJJ\_MM\_TT"))</f>
        <v>2022_02_12</v>
      </c>
    </row>
    <row r="49" spans="1:13" x14ac:dyDescent="0.2">
      <c r="A49" t="s">
        <v>9</v>
      </c>
      <c r="B49" s="8">
        <v>255706</v>
      </c>
      <c r="C49" s="5">
        <v>44663</v>
      </c>
      <c r="D49" s="9">
        <v>1</v>
      </c>
      <c r="E49" s="13">
        <v>7.013888888888889E-3</v>
      </c>
      <c r="F49" s="15">
        <f>(HOUR(G49)*3600 + MINUTE(G49)*60 + SECOND(G49))/60</f>
        <v>68.833333333333329</v>
      </c>
      <c r="G49" s="13">
        <v>4.780092592592592E-2</v>
      </c>
      <c r="H49" s="7">
        <f>SUMIFS($E$2:$E$518, $B$2:$B$518, B49, $K$2:$K$518, "yes")</f>
        <v>7.013888888888889E-3</v>
      </c>
      <c r="J49" t="str">
        <f>A49&amp;"_id"&amp;B49&amp;"_"&amp;M49&amp;"_"&amp;L49</f>
        <v>quantex_at_home_id255706_2022_04_12_01</v>
      </c>
      <c r="K49" s="6" t="s">
        <v>15</v>
      </c>
      <c r="L49" s="6" t="str">
        <f>TEXT(D49,"00")</f>
        <v>01</v>
      </c>
      <c r="M49" t="str">
        <f>IF(C49="", "yyyy_mm_dd",TEXT(C49,"JJJJ\_MM\_TT"))</f>
        <v>2022_04_12</v>
      </c>
    </row>
    <row r="50" spans="1:13" x14ac:dyDescent="0.2">
      <c r="A50" t="s">
        <v>9</v>
      </c>
      <c r="B50" s="6">
        <v>271700</v>
      </c>
      <c r="C50" s="5">
        <v>44993</v>
      </c>
      <c r="D50" s="6">
        <v>1</v>
      </c>
      <c r="E50" s="13">
        <v>1.1932870370370371E-2</v>
      </c>
      <c r="F50" s="15">
        <f>(HOUR(G50)*3600 + MINUTE(G50)*60 + SECOND(G50))/60</f>
        <v>111.5</v>
      </c>
      <c r="G50" s="13">
        <v>7.7430555555555558E-2</v>
      </c>
      <c r="H50" s="7">
        <f>SUMIFS($E$2:$E$518, $B$2:$B$518, B50, $K$2:$K$518, "yes")</f>
        <v>1.1932870370370371E-2</v>
      </c>
      <c r="J50" t="str">
        <f>A50&amp;"_id"&amp;B50&amp;"_"&amp;M50&amp;"_"&amp;L50</f>
        <v>quantex_at_home_id271700_2023_03_08_01</v>
      </c>
      <c r="K50" s="6" t="s">
        <v>15</v>
      </c>
      <c r="L50" s="6" t="str">
        <f>TEXT(D50,"00")</f>
        <v>01</v>
      </c>
      <c r="M50" t="str">
        <f>IF(C50="", "yyyy_mm_dd",TEXT(C50,"JJJJ\_MM\_TT"))</f>
        <v>2023_03_08</v>
      </c>
    </row>
    <row r="51" spans="1:13" x14ac:dyDescent="0.2">
      <c r="A51" t="s">
        <v>9</v>
      </c>
      <c r="B51" s="6">
        <v>266822</v>
      </c>
      <c r="C51" s="5">
        <v>44876</v>
      </c>
      <c r="D51" s="6">
        <v>1</v>
      </c>
      <c r="E51" s="13">
        <v>2.0833333333333332E-2</v>
      </c>
      <c r="F51" s="15">
        <f>(HOUR(G51)*3600 + MINUTE(G51)*60 + SECOND(G51))/60</f>
        <v>218.41666666666666</v>
      </c>
      <c r="G51" s="13">
        <v>0.15167824074074071</v>
      </c>
      <c r="H51" s="7">
        <f>SUMIFS($E$2:$E$518, $B$2:$B$518, B51, $K$2:$K$518, "yes")</f>
        <v>2.0833333333333332E-2</v>
      </c>
      <c r="J51" t="str">
        <f>A51&amp;"_id"&amp;B51&amp;"_"&amp;M51&amp;"_"&amp;L51</f>
        <v>quantex_at_home_id266822_2022_11_11_01</v>
      </c>
      <c r="K51" s="6" t="s">
        <v>15</v>
      </c>
      <c r="L51" s="6" t="str">
        <f>TEXT(D51,"00")</f>
        <v>01</v>
      </c>
      <c r="M51" t="str">
        <f>IF(C51="", "yyyy_mm_dd",TEXT(C51,"JJJJ\_MM\_TT"))</f>
        <v>2022_11_11</v>
      </c>
    </row>
    <row r="52" spans="1:13" x14ac:dyDescent="0.2">
      <c r="A52" t="s">
        <v>9</v>
      </c>
      <c r="B52" s="6">
        <v>255944</v>
      </c>
      <c r="C52" s="5">
        <v>44627</v>
      </c>
      <c r="D52" s="6">
        <v>1</v>
      </c>
      <c r="E52" s="13">
        <v>6.7013888888888887E-3</v>
      </c>
      <c r="F52" s="15">
        <f>(HOUR(G52)*3600 + MINUTE(G52)*60 + SECOND(G52))/60</f>
        <v>114.93333333333334</v>
      </c>
      <c r="G52" s="13">
        <v>7.9814814814814811E-2</v>
      </c>
      <c r="H52" s="7">
        <f>SUMIFS($E$2:$E$518, $B$2:$B$518, B52, $K$2:$K$518, "yes")</f>
        <v>6.7013888888888887E-3</v>
      </c>
      <c r="J52" t="str">
        <f>A52&amp;"_id"&amp;B52&amp;"_"&amp;M52&amp;"_"&amp;L52</f>
        <v>quantex_at_home_id255944_2022_03_07_01</v>
      </c>
      <c r="K52" s="6" t="s">
        <v>15</v>
      </c>
      <c r="L52" s="6" t="str">
        <f>TEXT(D52,"00")</f>
        <v>01</v>
      </c>
      <c r="M52" t="str">
        <f>IF(C52="", "yyyy_mm_dd",TEXT(C52,"JJJJ\_MM\_TT"))</f>
        <v>2022_03_07</v>
      </c>
    </row>
    <row r="53" spans="1:13" x14ac:dyDescent="0.2">
      <c r="A53" t="s">
        <v>9</v>
      </c>
      <c r="B53" s="6">
        <v>256354</v>
      </c>
      <c r="C53" s="5">
        <v>44422</v>
      </c>
      <c r="D53" s="6">
        <v>1</v>
      </c>
      <c r="E53" s="13">
        <v>1.6967592592592593E-2</v>
      </c>
      <c r="F53" s="15">
        <f>(HOUR(G53)*3600 + MINUTE(G53)*60 + SECOND(G53))/60</f>
        <v>159.55000000000001</v>
      </c>
      <c r="G53" s="13">
        <v>0.11079861111111111</v>
      </c>
      <c r="H53" s="7">
        <f>SUMIFS($E$2:$E$518, $B$2:$B$518, B53, $K$2:$K$518, "yes")</f>
        <v>1.6967592592592593E-2</v>
      </c>
      <c r="J53" t="str">
        <f>A53&amp;"_id"&amp;B53&amp;"_"&amp;M53&amp;"_"&amp;L53</f>
        <v>quantex_at_home_id256354_2021_08_14_01</v>
      </c>
      <c r="K53" s="6" t="s">
        <v>15</v>
      </c>
      <c r="L53" s="6" t="str">
        <f>TEXT(D53,"00")</f>
        <v>01</v>
      </c>
      <c r="M53" t="str">
        <f>IF(C53="", "yyyy_mm_dd",TEXT(C53,"JJJJ\_MM\_TT"))</f>
        <v>2021_08_14</v>
      </c>
    </row>
    <row r="54" spans="1:13" x14ac:dyDescent="0.2">
      <c r="A54" t="s">
        <v>9</v>
      </c>
      <c r="B54" s="6">
        <v>257291</v>
      </c>
      <c r="C54" s="5">
        <v>44639</v>
      </c>
      <c r="D54" s="6">
        <v>1</v>
      </c>
      <c r="E54" s="13">
        <v>2.0833333333333332E-2</v>
      </c>
      <c r="F54" s="15">
        <f>(HOUR(G54)*3600 + MINUTE(G54)*60 + SECOND(G54))/60</f>
        <v>128.6</v>
      </c>
      <c r="G54" s="13">
        <v>8.9305555555555555E-2</v>
      </c>
      <c r="H54" s="7">
        <f>SUMIFS($E$2:$E$518, $B$2:$B$518, B54, $K$2:$K$518, "yes")</f>
        <v>2.0833333333333332E-2</v>
      </c>
      <c r="J54" t="str">
        <f>A54&amp;"_id"&amp;B54&amp;"_"&amp;M54&amp;"_"&amp;L54</f>
        <v>quantex_at_home_id257291_2022_03_19_01</v>
      </c>
      <c r="K54" s="6" t="s">
        <v>15</v>
      </c>
      <c r="L54" s="6" t="str">
        <f>TEXT(D54,"00")</f>
        <v>01</v>
      </c>
      <c r="M54" t="str">
        <f>IF(C54="", "yyyy_mm_dd",TEXT(C54,"JJJJ\_MM\_TT"))</f>
        <v>2022_03_19</v>
      </c>
    </row>
    <row r="55" spans="1:13" x14ac:dyDescent="0.2">
      <c r="A55" t="s">
        <v>9</v>
      </c>
      <c r="B55" s="6">
        <v>257609</v>
      </c>
      <c r="C55" s="5">
        <v>44873</v>
      </c>
      <c r="D55" s="6">
        <v>1</v>
      </c>
      <c r="E55" s="13">
        <v>2.0833333333333332E-2</v>
      </c>
      <c r="F55" s="15">
        <f>(HOUR(G55)*3600 + MINUTE(G55)*60 + SECOND(G55))/60</f>
        <v>174.16666666666666</v>
      </c>
      <c r="G55" s="13">
        <v>0.12094907407407407</v>
      </c>
      <c r="H55" s="7">
        <f>SUMIFS($E$2:$E$518, $B$2:$B$518, B55, $K$2:$K$518, "yes")</f>
        <v>2.0833333333333332E-2</v>
      </c>
      <c r="J55" t="str">
        <f>A55&amp;"_id"&amp;B55&amp;"_"&amp;M55&amp;"_"&amp;L55</f>
        <v>quantex_at_home_id257609_2022_11_08_01</v>
      </c>
      <c r="K55" s="6" t="s">
        <v>15</v>
      </c>
      <c r="L55" s="6" t="str">
        <f>TEXT(D55,"00")</f>
        <v>01</v>
      </c>
      <c r="M55" t="str">
        <f>IF(C55="", "yyyy_mm_dd",TEXT(C55,"JJJJ\_MM\_TT"))</f>
        <v>2022_11_08</v>
      </c>
    </row>
    <row r="56" spans="1:13" x14ac:dyDescent="0.2">
      <c r="A56" t="s">
        <v>9</v>
      </c>
      <c r="B56" s="6">
        <v>258274</v>
      </c>
      <c r="C56" s="5">
        <v>44994</v>
      </c>
      <c r="D56" s="6">
        <v>1</v>
      </c>
      <c r="E56" s="13">
        <v>1.019675925925926E-2</v>
      </c>
      <c r="F56" s="15">
        <f>(HOUR(G56)*3600 + MINUTE(G56)*60 + SECOND(G56))/60</f>
        <v>145.80000000000001</v>
      </c>
      <c r="G56" s="13">
        <v>0.10124999999999999</v>
      </c>
      <c r="H56" s="7">
        <f>SUMIFS($E$2:$E$518, $B$2:$B$518, B56, $K$2:$K$518, "yes")</f>
        <v>1.019675925925926E-2</v>
      </c>
      <c r="J56" t="str">
        <f>A56&amp;"_id"&amp;B56&amp;"_"&amp;M56&amp;"_"&amp;L56</f>
        <v>quantex_at_home_id258274_2023_03_09_01</v>
      </c>
      <c r="K56" s="6" t="s">
        <v>15</v>
      </c>
      <c r="L56" s="6" t="str">
        <f>TEXT(D56,"00")</f>
        <v>01</v>
      </c>
      <c r="M56" t="str">
        <f>IF(C56="", "yyyy_mm_dd",TEXT(C56,"JJJJ\_MM\_TT"))</f>
        <v>2023_03_09</v>
      </c>
    </row>
    <row r="57" spans="1:13" x14ac:dyDescent="0.2">
      <c r="A57" t="s">
        <v>9</v>
      </c>
      <c r="B57" s="6">
        <v>258309</v>
      </c>
      <c r="C57" s="5">
        <v>44994</v>
      </c>
      <c r="D57" s="6">
        <v>1</v>
      </c>
      <c r="E57" s="13">
        <v>3.8888888888888883E-3</v>
      </c>
      <c r="F57" s="15">
        <f>(HOUR(G57)*3600 + MINUTE(G57)*60 + SECOND(G57))/60</f>
        <v>185.96666666666667</v>
      </c>
      <c r="G57" s="13">
        <v>0.12914351851851852</v>
      </c>
      <c r="H57" s="7">
        <f>SUMIFS($E$2:$E$518, $B$2:$B$518, B57, $K$2:$K$518, "yes")</f>
        <v>3.8888888888888883E-3</v>
      </c>
      <c r="J57" t="str">
        <f>A57&amp;"_id"&amp;B57&amp;"_"&amp;M57&amp;"_"&amp;L57</f>
        <v>quantex_at_home_id258309_2023_03_09_01</v>
      </c>
      <c r="K57" s="6" t="s">
        <v>15</v>
      </c>
      <c r="L57" s="6" t="str">
        <f>TEXT(D57,"00")</f>
        <v>01</v>
      </c>
      <c r="M57" t="str">
        <f>IF(C57="", "yyyy_mm_dd",TEXT(C57,"JJJJ\_MM\_TT"))</f>
        <v>2023_03_09</v>
      </c>
    </row>
    <row r="58" spans="1:13" x14ac:dyDescent="0.2">
      <c r="A58" t="s">
        <v>9</v>
      </c>
      <c r="B58" s="6">
        <v>258541</v>
      </c>
      <c r="C58" s="5">
        <v>45009</v>
      </c>
      <c r="D58" s="6">
        <v>1</v>
      </c>
      <c r="E58" s="13">
        <v>2.0833333333333332E-2</v>
      </c>
      <c r="F58" s="15">
        <f>(HOUR(G58)*3600 + MINUTE(G58)*60 + SECOND(G58))/60</f>
        <v>170.4</v>
      </c>
      <c r="G58" s="13">
        <v>0.11833333333333332</v>
      </c>
      <c r="H58" s="7">
        <f>SUMIFS($E$2:$E$518, $B$2:$B$518, B58, $K$2:$K$518, "yes")</f>
        <v>2.0833333333333332E-2</v>
      </c>
      <c r="J58" t="str">
        <f>A58&amp;"_id"&amp;B58&amp;"_"&amp;M58&amp;"_"&amp;L58</f>
        <v>quantex_at_home_id258541_2023_03_24_01</v>
      </c>
      <c r="K58" s="6" t="s">
        <v>15</v>
      </c>
      <c r="L58" s="6" t="str">
        <f>TEXT(D58,"00")</f>
        <v>01</v>
      </c>
      <c r="M58" t="str">
        <f>IF(C58="", "yyyy_mm_dd",TEXT(C58,"JJJJ\_MM\_TT"))</f>
        <v>2023_03_24</v>
      </c>
    </row>
    <row r="59" spans="1:13" x14ac:dyDescent="0.2">
      <c r="A59" t="s">
        <v>9</v>
      </c>
      <c r="B59" s="6">
        <v>258827</v>
      </c>
      <c r="C59" s="5">
        <v>45020</v>
      </c>
      <c r="D59" s="6">
        <v>1</v>
      </c>
      <c r="E59" s="13">
        <v>2.0833333333333332E-2</v>
      </c>
      <c r="F59" s="15">
        <f>(HOUR(G59)*3600 + MINUTE(G59)*60 + SECOND(G59))/60</f>
        <v>151.91666666666666</v>
      </c>
      <c r="G59" s="13">
        <v>0.10549768518518518</v>
      </c>
      <c r="H59" s="7">
        <f>SUMIFS($E$2:$E$518, $B$2:$B$518, B59, $K$2:$K$518, "yes")</f>
        <v>2.0833333333333332E-2</v>
      </c>
      <c r="J59" t="str">
        <f>A59&amp;"_id"&amp;B59&amp;"_"&amp;M59&amp;"_"&amp;L59</f>
        <v>quantex_at_home_id258827_2023_04_04_01</v>
      </c>
      <c r="K59" s="6" t="s">
        <v>15</v>
      </c>
      <c r="L59" s="6" t="str">
        <f>TEXT(D59,"00")</f>
        <v>01</v>
      </c>
      <c r="M59" t="str">
        <f>IF(C59="", "yyyy_mm_dd",TEXT(C59,"JJJJ\_MM\_TT"))</f>
        <v>2023_04_04</v>
      </c>
    </row>
    <row r="60" spans="1:13" x14ac:dyDescent="0.2">
      <c r="A60" t="s">
        <v>9</v>
      </c>
      <c r="B60" s="6">
        <v>260120</v>
      </c>
      <c r="C60" s="5">
        <v>45173</v>
      </c>
      <c r="D60" s="6">
        <v>1</v>
      </c>
      <c r="E60" s="13">
        <v>2.0833333333333332E-2</v>
      </c>
      <c r="F60" s="15">
        <f>(HOUR(G60)*3600 + MINUTE(G60)*60 + SECOND(G60))/60</f>
        <v>133.5</v>
      </c>
      <c r="G60" s="13">
        <v>9.2708333333333337E-2</v>
      </c>
      <c r="H60" s="7">
        <f>SUMIFS($E$2:$E$518, $B$2:$B$518, B60, $K$2:$K$518, "yes")</f>
        <v>2.0833333333333332E-2</v>
      </c>
      <c r="J60" t="str">
        <f>A60&amp;"_id"&amp;B60&amp;"_"&amp;M60&amp;"_"&amp;L60</f>
        <v>quantex_at_home_id260120_2023_09_04_01</v>
      </c>
      <c r="K60" s="6" t="s">
        <v>15</v>
      </c>
      <c r="L60" s="6" t="str">
        <f>TEXT(D60,"00")</f>
        <v>01</v>
      </c>
      <c r="M60" t="str">
        <f>IF(C60="", "yyyy_mm_dd",TEXT(C60,"JJJJ\_MM\_TT"))</f>
        <v>2023_09_04</v>
      </c>
    </row>
    <row r="61" spans="1:13" x14ac:dyDescent="0.2">
      <c r="A61" t="s">
        <v>9</v>
      </c>
      <c r="B61" s="6">
        <v>260123</v>
      </c>
      <c r="C61" s="5">
        <v>45169</v>
      </c>
      <c r="D61" s="6">
        <v>1</v>
      </c>
      <c r="E61" s="13">
        <v>8.5995370370370357E-3</v>
      </c>
      <c r="F61" s="15">
        <f>(HOUR(G61)*3600 + MINUTE(G61)*60 + SECOND(G61))/60</f>
        <v>112.65</v>
      </c>
      <c r="G61" s="13">
        <v>7.8229166666666655E-2</v>
      </c>
      <c r="H61" s="7">
        <f>SUMIFS($E$2:$E$518, $B$2:$B$518, B61, $K$2:$K$518, "yes")</f>
        <v>8.5995370370370357E-3</v>
      </c>
      <c r="J61" t="str">
        <f>A61&amp;"_id"&amp;B61&amp;"_"&amp;M61&amp;"_"&amp;L61</f>
        <v>quantex_at_home_id260123_2023_08_31_01</v>
      </c>
      <c r="K61" s="6" t="s">
        <v>15</v>
      </c>
      <c r="L61" s="6" t="str">
        <f>TEXT(D61,"00")</f>
        <v>01</v>
      </c>
      <c r="M61" t="str">
        <f>IF(C61="", "yyyy_mm_dd",TEXT(C61,"JJJJ\_MM\_TT"))</f>
        <v>2023_08_31</v>
      </c>
    </row>
    <row r="62" spans="1:13" x14ac:dyDescent="0.2">
      <c r="A62" t="s">
        <v>9</v>
      </c>
      <c r="B62" s="6">
        <v>260178</v>
      </c>
      <c r="C62" s="5">
        <v>45150</v>
      </c>
      <c r="D62" s="6">
        <v>1</v>
      </c>
      <c r="E62" s="13">
        <v>2.0833333333333332E-2</v>
      </c>
      <c r="F62" s="15">
        <f>(HOUR(G62)*3600 + MINUTE(G62)*60 + SECOND(G62))/60</f>
        <v>95.783333333333331</v>
      </c>
      <c r="G62" s="13">
        <v>6.6516203703703702E-2</v>
      </c>
      <c r="H62" s="7">
        <f>SUMIFS($E$2:$E$518, $B$2:$B$518, B62, $K$2:$K$518, "yes")</f>
        <v>2.0833333333333332E-2</v>
      </c>
      <c r="J62" t="str">
        <f>A62&amp;"_id"&amp;B62&amp;"_"&amp;M62&amp;"_"&amp;L62</f>
        <v>quantex_at_home_id260178_2023_08_12_01</v>
      </c>
      <c r="K62" s="6" t="s">
        <v>15</v>
      </c>
      <c r="L62" s="6" t="str">
        <f>TEXT(D62,"00")</f>
        <v>01</v>
      </c>
      <c r="M62" t="str">
        <f>IF(C62="", "yyyy_mm_dd",TEXT(C62,"JJJJ\_MM\_TT"))</f>
        <v>2023_08_12</v>
      </c>
    </row>
    <row r="63" spans="1:13" x14ac:dyDescent="0.2">
      <c r="A63" t="s">
        <v>9</v>
      </c>
      <c r="B63" s="6">
        <v>261609</v>
      </c>
      <c r="C63" s="5">
        <v>44652</v>
      </c>
      <c r="D63" s="6">
        <v>1</v>
      </c>
      <c r="E63" s="13">
        <v>2.0833333333333332E-2</v>
      </c>
      <c r="F63" s="15">
        <f>(HOUR(G63)*3600 + MINUTE(G63)*60 + SECOND(G63))/60</f>
        <v>266.58333333333331</v>
      </c>
      <c r="G63" s="13">
        <v>0.18512731481481479</v>
      </c>
      <c r="H63" s="7">
        <f>SUMIFS($E$2:$E$518, $B$2:$B$518, B63, $K$2:$K$518, "yes")</f>
        <v>2.0833333333333332E-2</v>
      </c>
      <c r="J63" t="str">
        <f>A63&amp;"_id"&amp;B63&amp;"_"&amp;M63&amp;"_"&amp;L63</f>
        <v>quantex_at_home_id261609_2022_04_01_01</v>
      </c>
      <c r="K63" s="6" t="s">
        <v>15</v>
      </c>
      <c r="L63" s="6" t="str">
        <f>TEXT(D63,"00")</f>
        <v>01</v>
      </c>
      <c r="M63" t="str">
        <f>IF(C63="", "yyyy_mm_dd",TEXT(C63,"JJJJ\_MM\_TT"))</f>
        <v>2022_04_01</v>
      </c>
    </row>
    <row r="64" spans="1:13" x14ac:dyDescent="0.2">
      <c r="A64" t="s">
        <v>9</v>
      </c>
      <c r="B64" s="6">
        <v>257147</v>
      </c>
      <c r="C64" s="5">
        <v>44500</v>
      </c>
      <c r="D64" s="6">
        <v>1</v>
      </c>
      <c r="E64" s="13">
        <v>2.0833333333333332E-2</v>
      </c>
      <c r="F64" s="15">
        <f>(HOUR(G64)*3600 + MINUTE(G64)*60 + SECOND(G64))/60</f>
        <v>136.16666666666666</v>
      </c>
      <c r="G64" s="13">
        <v>9.4560185185185192E-2</v>
      </c>
      <c r="H64" s="7">
        <f>SUMIFS($E$2:$E$518, $B$2:$B$518, B64, $K$2:$K$518, "yes")</f>
        <v>2.0833333333333332E-2</v>
      </c>
      <c r="I64" t="s">
        <v>10</v>
      </c>
      <c r="J64" t="str">
        <f>A64&amp;"_id"&amp;B64&amp;"_"&amp;M64&amp;"_"&amp;L64</f>
        <v>quantex_at_home_id257147_2021_10_31_01</v>
      </c>
      <c r="K64" s="6" t="s">
        <v>15</v>
      </c>
      <c r="L64" s="6" t="str">
        <f>TEXT(D64,"00")</f>
        <v>01</v>
      </c>
      <c r="M64" t="str">
        <f>IF(C64="", "yyyy_mm_dd",TEXT(C64,"JJJJ\_MM\_TT"))</f>
        <v>2021_10_31</v>
      </c>
    </row>
    <row r="65" spans="1:13" x14ac:dyDescent="0.2">
      <c r="A65" t="s">
        <v>9</v>
      </c>
      <c r="B65" s="6">
        <v>257492</v>
      </c>
      <c r="C65" s="5">
        <v>44535</v>
      </c>
      <c r="D65" s="6">
        <v>1</v>
      </c>
      <c r="E65" s="13">
        <v>2.0833333333333332E-2</v>
      </c>
      <c r="F65" s="15">
        <f>(HOUR(G65)*3600 + MINUTE(G65)*60 + SECOND(G65))/60</f>
        <v>121.65</v>
      </c>
      <c r="G65" s="13">
        <v>8.4479166666666661E-2</v>
      </c>
      <c r="H65" s="7">
        <f>SUMIFS($E$2:$E$518, $B$2:$B$518, B65, $K$2:$K$518, "yes")</f>
        <v>2.0833333333333332E-2</v>
      </c>
      <c r="I65" t="s">
        <v>10</v>
      </c>
      <c r="J65" t="str">
        <f>A65&amp;"_id"&amp;B65&amp;"_"&amp;M65&amp;"_"&amp;L65</f>
        <v>quantex_at_home_id257492_2021_12_05_01</v>
      </c>
      <c r="K65" s="6" t="s">
        <v>15</v>
      </c>
      <c r="L65" s="6" t="str">
        <f>TEXT(D65,"00")</f>
        <v>01</v>
      </c>
      <c r="M65" t="str">
        <f>IF(C65="", "yyyy_mm_dd",TEXT(C65,"JJJJ\_MM\_TT"))</f>
        <v>2021_12_05</v>
      </c>
    </row>
    <row r="66" spans="1:13" x14ac:dyDescent="0.2">
      <c r="A66" t="s">
        <v>9</v>
      </c>
      <c r="B66" s="6">
        <v>265514</v>
      </c>
      <c r="C66" s="5">
        <v>45537</v>
      </c>
      <c r="D66" s="6">
        <v>1</v>
      </c>
      <c r="E66" s="13">
        <v>2.8703703703703703E-3</v>
      </c>
      <c r="F66" s="15">
        <f>(HOUR(G66)*3600 + MINUTE(G66)*60 + SECOND(G66))/60</f>
        <v>365.7</v>
      </c>
      <c r="G66" s="13">
        <v>0.25395833333333334</v>
      </c>
      <c r="H66" s="7">
        <f>SUMIFS($E$2:$E$518, $B$2:$B$518, B66, $K$2:$K$518, "yes")</f>
        <v>2.8703703703703703E-3</v>
      </c>
      <c r="J66" t="str">
        <f>A66&amp;"_id"&amp;B66&amp;"_"&amp;M66&amp;"_"&amp;L66</f>
        <v>quantex_at_home_id265514_2024_09_02_01</v>
      </c>
      <c r="K66" s="6" t="s">
        <v>15</v>
      </c>
      <c r="L66" s="6" t="str">
        <f>TEXT(D66,"00")</f>
        <v>01</v>
      </c>
      <c r="M66" t="str">
        <f>IF(C66="", "yyyy_mm_dd",TEXT(C66,"JJJJ\_MM\_TT"))</f>
        <v>2024_09_02</v>
      </c>
    </row>
    <row r="67" spans="1:13" x14ac:dyDescent="0.2">
      <c r="A67" t="s">
        <v>9</v>
      </c>
      <c r="B67" s="6">
        <v>263652</v>
      </c>
      <c r="C67" s="5">
        <v>45540</v>
      </c>
      <c r="D67" s="6">
        <v>1</v>
      </c>
      <c r="E67" s="13">
        <v>1.4872685185185185E-2</v>
      </c>
      <c r="F67" s="15">
        <f>(HOUR(G67)*3600 + MINUTE(G67)*60 + SECOND(G67))/60</f>
        <v>135.31666666666666</v>
      </c>
      <c r="G67" s="13">
        <v>9.3969907407407391E-2</v>
      </c>
      <c r="H67" s="7">
        <f>SUMIFS($E$2:$E$518, $B$2:$B$518, B67, $K$2:$K$518, "yes")</f>
        <v>1.4872685185185185E-2</v>
      </c>
      <c r="J67" t="str">
        <f>A67&amp;"_id"&amp;B67&amp;"_"&amp;M67&amp;"_"&amp;L67</f>
        <v>quantex_at_home_id263652_2024_09_05_01</v>
      </c>
      <c r="K67" s="6" t="s">
        <v>15</v>
      </c>
      <c r="L67" s="6" t="str">
        <f>TEXT(D67,"00")</f>
        <v>01</v>
      </c>
      <c r="M67" t="str">
        <f>IF(C67="", "yyyy_mm_dd",TEXT(C67,"JJJJ\_MM\_TT"))</f>
        <v>2024_09_05</v>
      </c>
    </row>
    <row r="68" spans="1:13" x14ac:dyDescent="0.2">
      <c r="A68" t="s">
        <v>9</v>
      </c>
      <c r="B68" s="6">
        <v>271611</v>
      </c>
      <c r="C68" s="5">
        <v>45538</v>
      </c>
      <c r="D68" s="6">
        <v>1</v>
      </c>
      <c r="E68" s="13">
        <v>1.074074074074074E-2</v>
      </c>
      <c r="F68" s="15">
        <f>(HOUR(G68)*3600 + MINUTE(G68)*60 + SECOND(G68))/60</f>
        <v>178.31666666666666</v>
      </c>
      <c r="G68" s="13">
        <v>0.12383101851851852</v>
      </c>
      <c r="H68" s="7">
        <f>SUMIFS($E$2:$E$518, $B$2:$B$518, B68, $K$2:$K$518, "yes")</f>
        <v>1.074074074074074E-2</v>
      </c>
      <c r="J68" t="str">
        <f>A68&amp;"_id"&amp;B68&amp;"_"&amp;M68&amp;"_"&amp;L68</f>
        <v>quantex_at_home_id271611_2024_09_03_01</v>
      </c>
      <c r="K68" s="6" t="s">
        <v>15</v>
      </c>
      <c r="L68" s="6" t="str">
        <f>TEXT(D68,"00")</f>
        <v>01</v>
      </c>
      <c r="M68" t="str">
        <f>IF(C68="", "yyyy_mm_dd",TEXT(C68,"JJJJ\_MM\_TT"))</f>
        <v>2024_09_03</v>
      </c>
    </row>
    <row r="69" spans="1:13" x14ac:dyDescent="0.2">
      <c r="A69" t="s">
        <v>9</v>
      </c>
      <c r="B69" s="6">
        <v>266971</v>
      </c>
      <c r="C69" s="5">
        <v>45538</v>
      </c>
      <c r="D69" s="6">
        <v>1</v>
      </c>
      <c r="E69" s="14">
        <v>2.0833333333333332E-2</v>
      </c>
      <c r="F69" s="15">
        <f>(HOUR(G69)*3600 + MINUTE(G69)*60 + SECOND(G69))/60</f>
        <v>295.58333333333331</v>
      </c>
      <c r="G69" s="13">
        <v>0.20526620370370369</v>
      </c>
      <c r="H69" s="7">
        <f>SUMIFS($E$2:$E$518, $B$2:$B$518, B69, $K$2:$K$518, "yes")</f>
        <v>2.0833333333333332E-2</v>
      </c>
      <c r="J69" t="str">
        <f>A69&amp;"_id"&amp;B69&amp;"_"&amp;M69&amp;"_"&amp;L69</f>
        <v>quantex_at_home_id266971_2024_09_03_01</v>
      </c>
      <c r="K69" s="6" t="s">
        <v>15</v>
      </c>
      <c r="L69" s="6" t="str">
        <f>TEXT(D69,"00")</f>
        <v>01</v>
      </c>
      <c r="M69" t="str">
        <f>IF(C69="", "yyyy_mm_dd",TEXT(C69,"JJJJ\_MM\_TT"))</f>
        <v>2024_09_03</v>
      </c>
    </row>
    <row r="70" spans="1:13" x14ac:dyDescent="0.2">
      <c r="A70" t="s">
        <v>9</v>
      </c>
      <c r="B70" s="6">
        <v>266050</v>
      </c>
      <c r="C70" s="5">
        <v>45550</v>
      </c>
      <c r="D70" s="6">
        <v>1</v>
      </c>
      <c r="E70" s="14">
        <v>2.0833333333333332E-2</v>
      </c>
      <c r="F70" s="15">
        <f>(HOUR(G70)*3600 + MINUTE(G70)*60 + SECOND(G70))/60</f>
        <v>391.18333333333334</v>
      </c>
      <c r="G70" s="13">
        <v>0.27165509259259263</v>
      </c>
      <c r="H70" s="7">
        <f>SUMIFS($E$2:$E$518, $B$2:$B$518, B70, $K$2:$K$518, "yes")</f>
        <v>2.0833333333333332E-2</v>
      </c>
      <c r="J70" t="str">
        <f>A70&amp;"_id"&amp;B70&amp;"_"&amp;M70&amp;"_"&amp;L70</f>
        <v>quantex_at_home_id266050_2024_09_15_01</v>
      </c>
      <c r="K70" s="6" t="s">
        <v>15</v>
      </c>
      <c r="L70" s="6" t="str">
        <f>TEXT(D70,"00")</f>
        <v>01</v>
      </c>
      <c r="M70" t="str">
        <f>IF(C70="", "yyyy_mm_dd",TEXT(C70,"JJJJ\_MM\_TT"))</f>
        <v>2024_09_15</v>
      </c>
    </row>
    <row r="71" spans="1:13" x14ac:dyDescent="0.2">
      <c r="A71" t="s">
        <v>9</v>
      </c>
      <c r="B71" s="6">
        <v>266606</v>
      </c>
      <c r="C71" s="5">
        <v>45538</v>
      </c>
      <c r="D71" s="6">
        <v>1</v>
      </c>
      <c r="E71" s="14">
        <v>2.0833333333333332E-2</v>
      </c>
      <c r="F71" s="15">
        <f>(HOUR(G71)*3600 + MINUTE(G71)*60 + SECOND(G71))/60</f>
        <v>144.1</v>
      </c>
      <c r="G71" s="13">
        <v>0.10006944444444443</v>
      </c>
      <c r="H71" s="7">
        <f>SUMIFS($E$2:$E$518, $B$2:$B$518, B71, $K$2:$K$518, "yes")</f>
        <v>2.0833333333333332E-2</v>
      </c>
      <c r="J71" t="str">
        <f>A71&amp;"_id"&amp;B71&amp;"_"&amp;M71&amp;"_"&amp;L71</f>
        <v>quantex_at_home_id266606_2024_09_03_01</v>
      </c>
      <c r="K71" s="6" t="s">
        <v>15</v>
      </c>
      <c r="L71" s="6" t="str">
        <f>TEXT(D71,"00")</f>
        <v>01</v>
      </c>
      <c r="M71" t="str">
        <f>IF(C71="", "yyyy_mm_dd",TEXT(C71,"JJJJ\_MM\_TT"))</f>
        <v>2024_09_03</v>
      </c>
    </row>
    <row r="72" spans="1:13" x14ac:dyDescent="0.2">
      <c r="A72" t="s">
        <v>9</v>
      </c>
      <c r="B72" s="6">
        <v>264683</v>
      </c>
      <c r="C72" s="5">
        <v>45537</v>
      </c>
      <c r="D72" s="6">
        <v>1</v>
      </c>
      <c r="E72" s="13">
        <v>1.4687499999999999E-2</v>
      </c>
      <c r="F72" s="15">
        <f>(HOUR(G72)*3600 + MINUTE(G72)*60 + SECOND(G72))/60</f>
        <v>75.349999999999994</v>
      </c>
      <c r="G72" s="13">
        <v>5.2326388888888895E-2</v>
      </c>
      <c r="H72" s="7">
        <f>SUMIFS($E$2:$E$518, $B$2:$B$518, B72, $K$2:$K$518, "yes")</f>
        <v>1.4687499999999999E-2</v>
      </c>
      <c r="J72" t="str">
        <f>A72&amp;"_id"&amp;B72&amp;"_"&amp;M72&amp;"_"&amp;L72</f>
        <v>quantex_at_home_id264683_2024_09_02_01</v>
      </c>
      <c r="K72" s="6" t="s">
        <v>15</v>
      </c>
      <c r="L72" s="6" t="str">
        <f>TEXT(D72,"00")</f>
        <v>01</v>
      </c>
      <c r="M72" t="str">
        <f>IF(C72="", "yyyy_mm_dd",TEXT(C72,"JJJJ\_MM\_TT"))</f>
        <v>2024_09_02</v>
      </c>
    </row>
    <row r="73" spans="1:13" x14ac:dyDescent="0.2">
      <c r="A73" t="s">
        <v>9</v>
      </c>
      <c r="B73" s="6">
        <v>266063</v>
      </c>
      <c r="C73" s="5">
        <v>45549</v>
      </c>
      <c r="D73" s="6">
        <v>1</v>
      </c>
      <c r="E73" s="13">
        <v>1.3842592592592592E-2</v>
      </c>
      <c r="F73" s="15">
        <f>(HOUR(G73)*3600 + MINUTE(G73)*60 + SECOND(G73))/60</f>
        <v>107.73333333333333</v>
      </c>
      <c r="G73" s="13">
        <v>7.4814814814814834E-2</v>
      </c>
      <c r="H73" s="7">
        <f>SUMIFS($E$2:$E$518, $B$2:$B$518, B73, $K$2:$K$518, "yes")</f>
        <v>1.3842592592592592E-2</v>
      </c>
      <c r="J73" t="str">
        <f>A73&amp;"_id"&amp;B73&amp;"_"&amp;M73&amp;"_"&amp;L73</f>
        <v>quantex_at_home_id266063_2024_09_14_01</v>
      </c>
      <c r="K73" s="6" t="s">
        <v>15</v>
      </c>
      <c r="L73" s="6" t="str">
        <f>TEXT(D73,"00")</f>
        <v>01</v>
      </c>
      <c r="M73" t="str">
        <f>IF(C73="", "yyyy_mm_dd",TEXT(C73,"JJJJ\_MM\_TT"))</f>
        <v>2024_09_14</v>
      </c>
    </row>
    <row r="74" spans="1:13" x14ac:dyDescent="0.2">
      <c r="A74" t="s">
        <v>9</v>
      </c>
      <c r="B74" s="6">
        <v>266151</v>
      </c>
      <c r="C74" s="5">
        <v>45549</v>
      </c>
      <c r="D74" s="6">
        <v>1</v>
      </c>
      <c r="E74" s="14">
        <v>2.0833333333333332E-2</v>
      </c>
      <c r="F74" s="15">
        <f>(HOUR(G74)*3600 + MINUTE(G74)*60 + SECOND(G74))/60</f>
        <v>44.033333333333331</v>
      </c>
      <c r="G74" s="13">
        <v>3.0578703703703702E-2</v>
      </c>
      <c r="H74" s="7">
        <f>SUMIFS($E$2:$E$518, $B$2:$B$518, B74, $K$2:$K$518, "yes")</f>
        <v>2.0833333333333332E-2</v>
      </c>
      <c r="J74" t="str">
        <f>A74&amp;"_id"&amp;B74&amp;"_"&amp;M74&amp;"_"&amp;L74</f>
        <v>quantex_at_home_id266151_2024_09_14_01</v>
      </c>
      <c r="K74" s="6" t="s">
        <v>15</v>
      </c>
      <c r="L74" s="6" t="str">
        <f>TEXT(D74,"00")</f>
        <v>01</v>
      </c>
      <c r="M74" t="str">
        <f>IF(C74="", "yyyy_mm_dd",TEXT(C74,"JJJJ\_MM\_TT"))</f>
        <v>2024_09_14</v>
      </c>
    </row>
    <row r="75" spans="1:13" x14ac:dyDescent="0.2">
      <c r="A75" t="s">
        <v>9</v>
      </c>
      <c r="B75" s="6">
        <v>272475</v>
      </c>
      <c r="C75" s="5">
        <v>45595</v>
      </c>
      <c r="D75" s="6">
        <v>1</v>
      </c>
      <c r="E75" s="13">
        <v>1.9953703703703703E-2</v>
      </c>
      <c r="F75" s="15">
        <f>(HOUR(G75)*3600 + MINUTE(G75)*60 + SECOND(G75))/60</f>
        <v>95.11666666666666</v>
      </c>
      <c r="G75" s="13">
        <v>6.6053240740740732E-2</v>
      </c>
      <c r="H75" s="7">
        <f>SUMIFS($E$2:$E$518, $B$2:$B$518, B75, $K$2:$K$518, "yes")</f>
        <v>1.9953703703703703E-2</v>
      </c>
      <c r="J75" t="str">
        <f>A75&amp;"_id"&amp;B75&amp;"_"&amp;M75&amp;"_"&amp;L75</f>
        <v>quantex_at_home_id272475_2024_10_30_01</v>
      </c>
      <c r="K75" s="6" t="s">
        <v>15</v>
      </c>
      <c r="L75" s="6" t="str">
        <f>TEXT(D75,"00")</f>
        <v>01</v>
      </c>
      <c r="M75" t="str">
        <f>IF(C75="", "yyyy_mm_dd",TEXT(C75,"JJJJ\_MM\_TT"))</f>
        <v>2024_10_30</v>
      </c>
    </row>
    <row r="76" spans="1:13" x14ac:dyDescent="0.2">
      <c r="A76" t="s">
        <v>9</v>
      </c>
      <c r="B76" s="6">
        <v>264368</v>
      </c>
      <c r="C76" s="5">
        <v>45575</v>
      </c>
      <c r="D76" s="6">
        <v>1</v>
      </c>
      <c r="E76" s="13">
        <v>1.3553240740740741E-2</v>
      </c>
      <c r="F76" s="15">
        <f>(HOUR(G76)*3600 + MINUTE(G76)*60 + SECOND(G76))/60</f>
        <v>109.7</v>
      </c>
      <c r="G76" s="13">
        <v>7.6180555555555557E-2</v>
      </c>
      <c r="H76" s="7">
        <f>SUMIFS($E$2:$E$518, $B$2:$B$518, B76, $K$2:$K$518, "yes")</f>
        <v>1.3553240740740741E-2</v>
      </c>
      <c r="J76" t="str">
        <f>A76&amp;"_id"&amp;B76&amp;"_"&amp;M76&amp;"_"&amp;L76</f>
        <v>quantex_at_home_id264368_2024_10_10_01</v>
      </c>
      <c r="K76" s="6" t="s">
        <v>15</v>
      </c>
      <c r="L76" s="6" t="str">
        <f>TEXT(D76,"00")</f>
        <v>01</v>
      </c>
      <c r="M76" t="str">
        <f>IF(C76="", "yyyy_mm_dd",TEXT(C76,"JJJJ\_MM\_TT"))</f>
        <v>2024_10_10</v>
      </c>
    </row>
    <row r="77" spans="1:13" x14ac:dyDescent="0.2">
      <c r="A77" t="s">
        <v>9</v>
      </c>
      <c r="B77" s="6">
        <v>264351</v>
      </c>
      <c r="C77" s="5">
        <v>45619</v>
      </c>
      <c r="D77" s="6">
        <v>1</v>
      </c>
      <c r="E77" s="14">
        <v>2.0833333333333332E-2</v>
      </c>
      <c r="F77" s="15">
        <f>(HOUR(G77)*3600 + MINUTE(G77)*60 + SECOND(G77))/60</f>
        <v>132.33333333333334</v>
      </c>
      <c r="G77" s="13">
        <v>9.1898148148148145E-2</v>
      </c>
      <c r="H77" s="7">
        <f>SUMIFS($E$2:$E$518, $B$2:$B$518, B77, $K$2:$K$518, "yes")</f>
        <v>2.0833333333333332E-2</v>
      </c>
      <c r="J77" t="str">
        <f>A77&amp;"_id"&amp;B77&amp;"_"&amp;M77&amp;"_"&amp;L77</f>
        <v>quantex_at_home_id264351_2024_11_23_01</v>
      </c>
      <c r="K77" s="6" t="s">
        <v>15</v>
      </c>
      <c r="L77" s="6" t="str">
        <f>TEXT(D77,"00")</f>
        <v>01</v>
      </c>
      <c r="M77" t="str">
        <f>IF(C77="", "yyyy_mm_dd",TEXT(C77,"JJJJ\_MM\_TT"))</f>
        <v>2024_11_23</v>
      </c>
    </row>
    <row r="78" spans="1:13" x14ac:dyDescent="0.2">
      <c r="A78" t="s">
        <v>9</v>
      </c>
      <c r="B78" s="6">
        <v>275411</v>
      </c>
      <c r="C78" s="5">
        <v>45616</v>
      </c>
      <c r="D78" s="6">
        <v>1</v>
      </c>
      <c r="E78" s="13">
        <v>1.2777777777777779E-2</v>
      </c>
      <c r="F78" s="15">
        <f>(HOUR(G78)*3600 + MINUTE(G78)*60 + SECOND(G78))/60</f>
        <v>208.95</v>
      </c>
      <c r="G78" s="13">
        <v>0.14510416666666667</v>
      </c>
      <c r="H78" s="7">
        <f>SUMIFS($E$2:$E$518, $B$2:$B$518, B78, $K$2:$K$518, "yes")</f>
        <v>1.2777777777777779E-2</v>
      </c>
      <c r="J78" t="str">
        <f>A78&amp;"_id"&amp;B78&amp;"_"&amp;M78&amp;"_"&amp;L78</f>
        <v>quantex_at_home_id275411_2024_11_20_01</v>
      </c>
      <c r="K78" s="6" t="s">
        <v>15</v>
      </c>
      <c r="L78" s="6" t="str">
        <f>TEXT(D78,"00")</f>
        <v>01</v>
      </c>
      <c r="M78" t="str">
        <f>IF(C78="", "yyyy_mm_dd",TEXT(C78,"JJJJ\_MM\_TT"))</f>
        <v>2024_11_20</v>
      </c>
    </row>
    <row r="79" spans="1:13" x14ac:dyDescent="0.2">
      <c r="A79" t="s">
        <v>9</v>
      </c>
      <c r="B79" s="6">
        <v>262333</v>
      </c>
      <c r="C79" s="5">
        <v>45617</v>
      </c>
      <c r="D79" s="6">
        <v>1</v>
      </c>
      <c r="E79" s="13">
        <v>1.3738425925925926E-2</v>
      </c>
      <c r="F79" s="15">
        <f>(HOUR(G79)*3600 + MINUTE(G79)*60 + SECOND(G79))/60</f>
        <v>148.21666666666667</v>
      </c>
      <c r="G79" s="13">
        <v>0.10292824074074072</v>
      </c>
      <c r="H79" s="7">
        <f>SUMIFS($E$2:$E$518, $B$2:$B$518, B79, $K$2:$K$518, "yes")</f>
        <v>1.3738425925925926E-2</v>
      </c>
      <c r="J79" t="str">
        <f>A79&amp;"_id"&amp;B79&amp;"_"&amp;M79&amp;"_"&amp;L79</f>
        <v>quantex_at_home_id262333_2024_11_21_01</v>
      </c>
      <c r="K79" s="6" t="s">
        <v>15</v>
      </c>
      <c r="L79" s="6" t="str">
        <f>TEXT(D79,"00")</f>
        <v>01</v>
      </c>
      <c r="M79" t="str">
        <f>IF(C79="", "yyyy_mm_dd",TEXT(C79,"JJJJ\_MM\_TT"))</f>
        <v>2024_11_21</v>
      </c>
    </row>
    <row r="80" spans="1:13" x14ac:dyDescent="0.2">
      <c r="B80"/>
      <c r="C80"/>
      <c r="D80"/>
      <c r="E80"/>
      <c r="F80"/>
      <c r="G80"/>
      <c r="L80"/>
    </row>
    <row r="81" spans="2:12" x14ac:dyDescent="0.2">
      <c r="B81"/>
      <c r="C81"/>
      <c r="D81"/>
      <c r="E81"/>
      <c r="F81"/>
      <c r="G81"/>
      <c r="L81"/>
    </row>
    <row r="82" spans="2:12" x14ac:dyDescent="0.2">
      <c r="B82"/>
      <c r="C82"/>
      <c r="D82"/>
      <c r="E82"/>
      <c r="F82"/>
      <c r="G82"/>
      <c r="L82"/>
    </row>
    <row r="83" spans="2:12" x14ac:dyDescent="0.2">
      <c r="B83"/>
      <c r="C83"/>
      <c r="D83"/>
      <c r="E83"/>
      <c r="F83"/>
      <c r="G83"/>
      <c r="L83"/>
    </row>
    <row r="84" spans="2:12" x14ac:dyDescent="0.2">
      <c r="B84"/>
      <c r="C84"/>
      <c r="D84"/>
      <c r="E84"/>
      <c r="F84"/>
      <c r="G84"/>
      <c r="L84"/>
    </row>
    <row r="85" spans="2:12" x14ac:dyDescent="0.2">
      <c r="B85"/>
      <c r="C85"/>
      <c r="D85"/>
      <c r="E85"/>
      <c r="F85"/>
      <c r="G85"/>
      <c r="L85"/>
    </row>
    <row r="86" spans="2:12" x14ac:dyDescent="0.2">
      <c r="B86"/>
      <c r="C86"/>
      <c r="D86"/>
      <c r="E86"/>
      <c r="F86"/>
      <c r="G86"/>
      <c r="L86"/>
    </row>
    <row r="87" spans="2:12" x14ac:dyDescent="0.2">
      <c r="B87"/>
      <c r="C87"/>
      <c r="D87"/>
      <c r="E87"/>
      <c r="F87"/>
      <c r="G87"/>
      <c r="L87"/>
    </row>
    <row r="88" spans="2:12" x14ac:dyDescent="0.2">
      <c r="B88"/>
      <c r="C88"/>
      <c r="D88"/>
      <c r="E88"/>
      <c r="F88"/>
      <c r="G88"/>
      <c r="L88"/>
    </row>
    <row r="89" spans="2:12" x14ac:dyDescent="0.2">
      <c r="B89"/>
      <c r="C89"/>
      <c r="D89"/>
      <c r="E89"/>
      <c r="F89"/>
      <c r="G89"/>
      <c r="L89"/>
    </row>
    <row r="90" spans="2:12" x14ac:dyDescent="0.2">
      <c r="B90"/>
      <c r="C90"/>
      <c r="D90"/>
      <c r="E90"/>
      <c r="F90"/>
      <c r="G90"/>
      <c r="L90"/>
    </row>
    <row r="91" spans="2:12" x14ac:dyDescent="0.2">
      <c r="B91"/>
      <c r="C91"/>
      <c r="D91"/>
      <c r="E91"/>
      <c r="F91"/>
      <c r="G91"/>
      <c r="L91"/>
    </row>
    <row r="92" spans="2:12" x14ac:dyDescent="0.2">
      <c r="B92"/>
      <c r="C92"/>
      <c r="D92"/>
      <c r="E92"/>
      <c r="F92"/>
      <c r="G92"/>
      <c r="L92"/>
    </row>
    <row r="93" spans="2:12" x14ac:dyDescent="0.2">
      <c r="B93"/>
      <c r="C93"/>
      <c r="D93"/>
      <c r="E93"/>
      <c r="F93"/>
      <c r="G93"/>
      <c r="L93"/>
    </row>
    <row r="94" spans="2:12" x14ac:dyDescent="0.2">
      <c r="B94"/>
      <c r="C94"/>
      <c r="D94"/>
      <c r="E94"/>
      <c r="F94"/>
      <c r="G94"/>
      <c r="L94"/>
    </row>
    <row r="95" spans="2:12" x14ac:dyDescent="0.2">
      <c r="B95"/>
      <c r="C95"/>
      <c r="D95"/>
      <c r="E95"/>
      <c r="F95"/>
      <c r="G95"/>
      <c r="L95"/>
    </row>
    <row r="96" spans="2:12" x14ac:dyDescent="0.2">
      <c r="B96"/>
      <c r="C96"/>
      <c r="D96"/>
      <c r="E96"/>
      <c r="F96"/>
      <c r="G96"/>
      <c r="L96"/>
    </row>
    <row r="97" spans="2:12" x14ac:dyDescent="0.2">
      <c r="B97"/>
      <c r="C97"/>
      <c r="D97"/>
      <c r="E97"/>
      <c r="F97"/>
      <c r="G97"/>
      <c r="L97"/>
    </row>
    <row r="98" spans="2:12" x14ac:dyDescent="0.2">
      <c r="B98"/>
      <c r="C98"/>
      <c r="D98"/>
      <c r="E98"/>
      <c r="F98"/>
      <c r="G98"/>
      <c r="L98"/>
    </row>
    <row r="99" spans="2:12" x14ac:dyDescent="0.2">
      <c r="B99"/>
      <c r="C99"/>
      <c r="D99"/>
      <c r="E99"/>
      <c r="F99"/>
      <c r="G99"/>
      <c r="L99"/>
    </row>
    <row r="100" spans="2:12" x14ac:dyDescent="0.2">
      <c r="B100"/>
      <c r="C100"/>
      <c r="D100"/>
      <c r="E100"/>
      <c r="F100"/>
      <c r="G100"/>
      <c r="L100"/>
    </row>
    <row r="101" spans="2:12" x14ac:dyDescent="0.2">
      <c r="B101"/>
      <c r="C101"/>
      <c r="D101"/>
      <c r="E101"/>
      <c r="F101"/>
      <c r="G101"/>
      <c r="L101"/>
    </row>
    <row r="102" spans="2:12" x14ac:dyDescent="0.2">
      <c r="B102"/>
      <c r="C102"/>
      <c r="D102"/>
      <c r="E102"/>
      <c r="F102"/>
      <c r="G102"/>
      <c r="L102"/>
    </row>
    <row r="103" spans="2:12" x14ac:dyDescent="0.2">
      <c r="B103"/>
      <c r="C103"/>
      <c r="D103"/>
      <c r="E103"/>
      <c r="F103"/>
      <c r="G103"/>
      <c r="L103"/>
    </row>
    <row r="104" spans="2:12" x14ac:dyDescent="0.2">
      <c r="B104"/>
      <c r="C104"/>
      <c r="D104"/>
      <c r="E104"/>
      <c r="F104"/>
      <c r="G104"/>
      <c r="L104"/>
    </row>
    <row r="105" spans="2:12" x14ac:dyDescent="0.2">
      <c r="B105"/>
      <c r="C105"/>
      <c r="D105"/>
      <c r="E105"/>
      <c r="F105"/>
      <c r="G105"/>
      <c r="L105"/>
    </row>
    <row r="106" spans="2:12" x14ac:dyDescent="0.2">
      <c r="B106"/>
      <c r="C106"/>
      <c r="D106"/>
      <c r="E106"/>
      <c r="F106"/>
      <c r="G106"/>
      <c r="L106"/>
    </row>
    <row r="107" spans="2:12" x14ac:dyDescent="0.2">
      <c r="B107"/>
      <c r="C107"/>
      <c r="D107"/>
      <c r="E107"/>
      <c r="F107"/>
      <c r="G107"/>
      <c r="L107"/>
    </row>
    <row r="108" spans="2:12" x14ac:dyDescent="0.2">
      <c r="B108"/>
      <c r="C108"/>
      <c r="D108"/>
      <c r="E108"/>
      <c r="F108"/>
      <c r="G108"/>
      <c r="L108"/>
    </row>
    <row r="109" spans="2:12" x14ac:dyDescent="0.2">
      <c r="B109"/>
      <c r="C109"/>
      <c r="D109"/>
      <c r="E109"/>
      <c r="F109"/>
      <c r="G109"/>
      <c r="L109"/>
    </row>
    <row r="110" spans="2:12" x14ac:dyDescent="0.2">
      <c r="B110"/>
      <c r="C110"/>
      <c r="D110"/>
      <c r="E110"/>
      <c r="F110"/>
      <c r="G110"/>
      <c r="L110"/>
    </row>
    <row r="111" spans="2:12" x14ac:dyDescent="0.2">
      <c r="B111"/>
      <c r="C111"/>
      <c r="D111"/>
      <c r="E111"/>
      <c r="F111"/>
      <c r="G111"/>
      <c r="L111"/>
    </row>
    <row r="112" spans="2:12" x14ac:dyDescent="0.2">
      <c r="B112"/>
      <c r="C112"/>
      <c r="D112"/>
      <c r="E112"/>
      <c r="F112"/>
      <c r="G112"/>
      <c r="L112"/>
    </row>
    <row r="113" spans="2:12" x14ac:dyDescent="0.2">
      <c r="B113"/>
      <c r="C113"/>
      <c r="D113"/>
      <c r="E113"/>
      <c r="F113"/>
      <c r="G113"/>
      <c r="L113"/>
    </row>
    <row r="114" spans="2:12" x14ac:dyDescent="0.2">
      <c r="B114"/>
      <c r="C114"/>
      <c r="D114"/>
      <c r="E114"/>
      <c r="F114"/>
      <c r="G114"/>
      <c r="L114"/>
    </row>
    <row r="115" spans="2:12" x14ac:dyDescent="0.2">
      <c r="B115"/>
      <c r="C115"/>
      <c r="D115"/>
      <c r="E115"/>
      <c r="F115"/>
      <c r="G115"/>
      <c r="L115"/>
    </row>
    <row r="116" spans="2:12" x14ac:dyDescent="0.2">
      <c r="B116"/>
      <c r="C116"/>
      <c r="D116"/>
      <c r="E116"/>
      <c r="F116"/>
      <c r="G116"/>
      <c r="L116"/>
    </row>
    <row r="117" spans="2:12" x14ac:dyDescent="0.2">
      <c r="B117"/>
      <c r="C117"/>
      <c r="D117"/>
      <c r="E117"/>
      <c r="F117"/>
      <c r="G117"/>
      <c r="L117"/>
    </row>
    <row r="118" spans="2:12" x14ac:dyDescent="0.2">
      <c r="B118"/>
      <c r="C118"/>
      <c r="D118"/>
      <c r="E118"/>
      <c r="F118"/>
      <c r="G118"/>
      <c r="L118"/>
    </row>
    <row r="119" spans="2:12" x14ac:dyDescent="0.2">
      <c r="B119"/>
      <c r="C119"/>
      <c r="D119"/>
      <c r="E119"/>
      <c r="F119"/>
      <c r="G119"/>
      <c r="L119"/>
    </row>
    <row r="120" spans="2:12" x14ac:dyDescent="0.2">
      <c r="B120"/>
      <c r="C120"/>
      <c r="D120"/>
      <c r="E120"/>
      <c r="F120"/>
      <c r="G120"/>
      <c r="L120"/>
    </row>
    <row r="121" spans="2:12" x14ac:dyDescent="0.2">
      <c r="B121"/>
      <c r="C121"/>
      <c r="D121"/>
      <c r="E121"/>
      <c r="F121"/>
      <c r="G121"/>
      <c r="L121"/>
    </row>
    <row r="122" spans="2:12" x14ac:dyDescent="0.2">
      <c r="B122"/>
      <c r="C122"/>
      <c r="D122"/>
      <c r="E122"/>
      <c r="F122"/>
      <c r="G122"/>
      <c r="L122"/>
    </row>
    <row r="123" spans="2:12" x14ac:dyDescent="0.2">
      <c r="B123"/>
      <c r="C123"/>
      <c r="D123"/>
      <c r="E123"/>
      <c r="F123"/>
      <c r="G123"/>
      <c r="L123"/>
    </row>
    <row r="124" spans="2:12" x14ac:dyDescent="0.2">
      <c r="B124"/>
      <c r="C124"/>
      <c r="D124"/>
      <c r="E124"/>
      <c r="F124"/>
      <c r="G124"/>
      <c r="L124"/>
    </row>
    <row r="125" spans="2:12" x14ac:dyDescent="0.2">
      <c r="B125"/>
      <c r="C125"/>
      <c r="D125"/>
      <c r="E125"/>
      <c r="F125"/>
      <c r="G125"/>
      <c r="L125"/>
    </row>
    <row r="126" spans="2:12" x14ac:dyDescent="0.2">
      <c r="B126"/>
      <c r="C126"/>
      <c r="D126"/>
      <c r="E126"/>
      <c r="F126"/>
      <c r="G126"/>
      <c r="L126"/>
    </row>
    <row r="127" spans="2:12" x14ac:dyDescent="0.2">
      <c r="B127"/>
      <c r="C127"/>
      <c r="D127"/>
      <c r="E127"/>
      <c r="F127"/>
      <c r="G127"/>
      <c r="L127"/>
    </row>
    <row r="128" spans="2:12" x14ac:dyDescent="0.2">
      <c r="B128"/>
      <c r="C128"/>
      <c r="D128"/>
      <c r="E128"/>
      <c r="F128"/>
      <c r="G128"/>
      <c r="L128"/>
    </row>
    <row r="129" spans="2:12" x14ac:dyDescent="0.2">
      <c r="B129"/>
      <c r="C129"/>
      <c r="D129"/>
      <c r="E129"/>
      <c r="F129"/>
      <c r="G129"/>
      <c r="L129"/>
    </row>
    <row r="130" spans="2:12" x14ac:dyDescent="0.2">
      <c r="B130"/>
      <c r="C130"/>
      <c r="D130"/>
      <c r="E130"/>
      <c r="F130"/>
      <c r="G130"/>
      <c r="L130"/>
    </row>
    <row r="131" spans="2:12" x14ac:dyDescent="0.2">
      <c r="B131"/>
      <c r="C131"/>
      <c r="D131"/>
      <c r="E131"/>
      <c r="F131"/>
      <c r="G131"/>
      <c r="L131"/>
    </row>
    <row r="132" spans="2:12" x14ac:dyDescent="0.2">
      <c r="B132"/>
      <c r="C132"/>
      <c r="D132"/>
      <c r="E132"/>
      <c r="F132"/>
      <c r="G132"/>
      <c r="L132"/>
    </row>
    <row r="133" spans="2:12" x14ac:dyDescent="0.2">
      <c r="B133"/>
      <c r="C133"/>
      <c r="D133"/>
      <c r="E133"/>
      <c r="F133"/>
      <c r="G133"/>
      <c r="L133"/>
    </row>
    <row r="134" spans="2:12" x14ac:dyDescent="0.2">
      <c r="B134"/>
      <c r="C134"/>
      <c r="D134"/>
      <c r="E134"/>
      <c r="F134"/>
      <c r="G134"/>
      <c r="L134"/>
    </row>
    <row r="135" spans="2:12" x14ac:dyDescent="0.2">
      <c r="B135"/>
      <c r="C135"/>
      <c r="D135"/>
      <c r="E135"/>
      <c r="F135"/>
      <c r="G135"/>
      <c r="L135"/>
    </row>
    <row r="136" spans="2:12" x14ac:dyDescent="0.2">
      <c r="B136"/>
      <c r="C136"/>
      <c r="D136"/>
      <c r="E136"/>
      <c r="F136"/>
      <c r="G136"/>
      <c r="L136"/>
    </row>
    <row r="137" spans="2:12" x14ac:dyDescent="0.2">
      <c r="B137"/>
      <c r="C137"/>
      <c r="D137"/>
      <c r="E137"/>
      <c r="F137"/>
      <c r="G137"/>
      <c r="L137"/>
    </row>
    <row r="138" spans="2:12" x14ac:dyDescent="0.2">
      <c r="B138"/>
      <c r="C138"/>
      <c r="D138"/>
      <c r="E138"/>
      <c r="F138"/>
      <c r="G138"/>
      <c r="L138"/>
    </row>
    <row r="139" spans="2:12" x14ac:dyDescent="0.2">
      <c r="B139"/>
      <c r="C139"/>
      <c r="D139"/>
      <c r="E139"/>
      <c r="F139"/>
      <c r="G139"/>
      <c r="L139"/>
    </row>
    <row r="140" spans="2:12" x14ac:dyDescent="0.2">
      <c r="B140"/>
      <c r="C140"/>
      <c r="D140"/>
      <c r="E140"/>
      <c r="F140"/>
      <c r="G140"/>
      <c r="L140"/>
    </row>
    <row r="141" spans="2:12" x14ac:dyDescent="0.2">
      <c r="B141"/>
      <c r="C141"/>
      <c r="D141"/>
      <c r="E141"/>
      <c r="F141"/>
      <c r="G141"/>
      <c r="L141"/>
    </row>
    <row r="142" spans="2:12" x14ac:dyDescent="0.2">
      <c r="B142"/>
      <c r="C142"/>
      <c r="D142"/>
      <c r="E142"/>
      <c r="F142"/>
      <c r="G142"/>
      <c r="L142"/>
    </row>
    <row r="143" spans="2:12" x14ac:dyDescent="0.2">
      <c r="B143"/>
      <c r="C143"/>
      <c r="D143"/>
      <c r="E143"/>
      <c r="F143"/>
      <c r="G143"/>
      <c r="L143"/>
    </row>
    <row r="144" spans="2:12" x14ac:dyDescent="0.2">
      <c r="B144"/>
      <c r="C144"/>
      <c r="D144"/>
      <c r="E144"/>
      <c r="F144"/>
      <c r="G144"/>
      <c r="L144"/>
    </row>
    <row r="145" spans="2:12" x14ac:dyDescent="0.2">
      <c r="B145"/>
      <c r="C145"/>
      <c r="D145"/>
      <c r="E145"/>
      <c r="F145"/>
      <c r="G145"/>
      <c r="L145"/>
    </row>
    <row r="146" spans="2:12" x14ac:dyDescent="0.2">
      <c r="B146"/>
      <c r="C146"/>
      <c r="D146"/>
      <c r="E146"/>
      <c r="F146"/>
      <c r="G146"/>
      <c r="L146"/>
    </row>
    <row r="147" spans="2:12" x14ac:dyDescent="0.2">
      <c r="B147"/>
      <c r="C147"/>
      <c r="D147"/>
      <c r="E147"/>
      <c r="F147"/>
      <c r="G147"/>
      <c r="L147"/>
    </row>
    <row r="148" spans="2:12" x14ac:dyDescent="0.2">
      <c r="B148"/>
      <c r="C148"/>
      <c r="D148"/>
      <c r="E148"/>
      <c r="F148"/>
      <c r="G148"/>
      <c r="L148"/>
    </row>
    <row r="149" spans="2:12" x14ac:dyDescent="0.2">
      <c r="B149"/>
      <c r="C149"/>
      <c r="D149"/>
      <c r="E149"/>
      <c r="F149"/>
      <c r="G149"/>
      <c r="L149"/>
    </row>
    <row r="150" spans="2:12" x14ac:dyDescent="0.2">
      <c r="B150"/>
      <c r="C150"/>
      <c r="D150"/>
      <c r="E150"/>
      <c r="F150"/>
      <c r="G150"/>
      <c r="L150"/>
    </row>
    <row r="151" spans="2:12" x14ac:dyDescent="0.2">
      <c r="B151"/>
      <c r="C151"/>
      <c r="D151"/>
      <c r="E151"/>
      <c r="F151"/>
      <c r="G151"/>
      <c r="L151"/>
    </row>
    <row r="152" spans="2:12" x14ac:dyDescent="0.2">
      <c r="B152"/>
      <c r="C152"/>
      <c r="D152"/>
      <c r="E152"/>
      <c r="F152"/>
      <c r="G152"/>
      <c r="L152"/>
    </row>
    <row r="153" spans="2:12" x14ac:dyDescent="0.2">
      <c r="B153"/>
      <c r="C153"/>
      <c r="D153"/>
      <c r="E153"/>
      <c r="F153"/>
      <c r="G153"/>
      <c r="L153"/>
    </row>
    <row r="154" spans="2:12" x14ac:dyDescent="0.2">
      <c r="B154"/>
      <c r="C154"/>
      <c r="D154"/>
      <c r="E154"/>
      <c r="F154"/>
      <c r="G154"/>
      <c r="L154"/>
    </row>
    <row r="155" spans="2:12" x14ac:dyDescent="0.2">
      <c r="B155"/>
      <c r="C155"/>
      <c r="D155"/>
      <c r="E155"/>
      <c r="F155"/>
      <c r="G155"/>
      <c r="L155"/>
    </row>
    <row r="156" spans="2:12" x14ac:dyDescent="0.2">
      <c r="B156"/>
      <c r="C156"/>
      <c r="D156"/>
      <c r="E156"/>
      <c r="F156"/>
      <c r="G156"/>
      <c r="L156"/>
    </row>
    <row r="157" spans="2:12" x14ac:dyDescent="0.2">
      <c r="B157"/>
      <c r="C157"/>
      <c r="D157"/>
      <c r="E157"/>
      <c r="F157"/>
      <c r="G157"/>
      <c r="L157"/>
    </row>
    <row r="158" spans="2:12" x14ac:dyDescent="0.2">
      <c r="B158"/>
      <c r="C158"/>
      <c r="D158"/>
      <c r="E158"/>
      <c r="F158"/>
      <c r="G158"/>
      <c r="L158"/>
    </row>
    <row r="159" spans="2:12" x14ac:dyDescent="0.2">
      <c r="B159"/>
      <c r="C159"/>
      <c r="D159"/>
      <c r="E159"/>
      <c r="F159"/>
      <c r="G159"/>
      <c r="L159"/>
    </row>
    <row r="160" spans="2:12" x14ac:dyDescent="0.2">
      <c r="B160"/>
      <c r="C160"/>
      <c r="D160"/>
      <c r="E160"/>
      <c r="F160"/>
      <c r="G160"/>
      <c r="L160"/>
    </row>
    <row r="161" spans="2:12" x14ac:dyDescent="0.2">
      <c r="B161"/>
      <c r="C161"/>
      <c r="D161"/>
      <c r="E161"/>
      <c r="F161"/>
      <c r="G161"/>
      <c r="L161"/>
    </row>
    <row r="162" spans="2:12" x14ac:dyDescent="0.2">
      <c r="B162"/>
      <c r="C162"/>
      <c r="D162"/>
      <c r="E162"/>
      <c r="F162"/>
      <c r="G162"/>
      <c r="L162"/>
    </row>
    <row r="163" spans="2:12" x14ac:dyDescent="0.2">
      <c r="B163"/>
      <c r="C163"/>
      <c r="D163"/>
      <c r="E163"/>
      <c r="F163"/>
      <c r="G163"/>
      <c r="L163"/>
    </row>
    <row r="164" spans="2:12" x14ac:dyDescent="0.2">
      <c r="B164"/>
      <c r="C164"/>
      <c r="D164"/>
      <c r="E164"/>
      <c r="F164"/>
      <c r="G164"/>
      <c r="L164"/>
    </row>
    <row r="165" spans="2:12" x14ac:dyDescent="0.2">
      <c r="B165"/>
      <c r="C165"/>
      <c r="D165"/>
      <c r="E165"/>
      <c r="F165"/>
      <c r="G165"/>
      <c r="L165"/>
    </row>
    <row r="166" spans="2:12" x14ac:dyDescent="0.2">
      <c r="B166"/>
      <c r="C166"/>
      <c r="D166"/>
      <c r="E166"/>
      <c r="F166"/>
      <c r="G166"/>
      <c r="L166"/>
    </row>
    <row r="167" spans="2:12" x14ac:dyDescent="0.2">
      <c r="B167"/>
      <c r="C167"/>
      <c r="D167"/>
      <c r="E167"/>
      <c r="F167"/>
      <c r="G167"/>
      <c r="L167"/>
    </row>
    <row r="168" spans="2:12" x14ac:dyDescent="0.2">
      <c r="B168"/>
      <c r="C168"/>
      <c r="D168"/>
      <c r="E168"/>
      <c r="F168"/>
      <c r="G168"/>
      <c r="L168"/>
    </row>
    <row r="169" spans="2:12" x14ac:dyDescent="0.2">
      <c r="B169"/>
      <c r="C169"/>
      <c r="D169"/>
      <c r="E169"/>
      <c r="F169"/>
      <c r="G169"/>
      <c r="L169"/>
    </row>
    <row r="170" spans="2:12" x14ac:dyDescent="0.2">
      <c r="B170"/>
      <c r="C170"/>
      <c r="D170"/>
      <c r="E170"/>
      <c r="F170"/>
      <c r="G170"/>
      <c r="L170"/>
    </row>
    <row r="171" spans="2:12" x14ac:dyDescent="0.2">
      <c r="B171"/>
      <c r="C171"/>
      <c r="D171"/>
      <c r="E171"/>
      <c r="F171"/>
      <c r="G171"/>
      <c r="L171"/>
    </row>
    <row r="172" spans="2:12" x14ac:dyDescent="0.2">
      <c r="B172"/>
      <c r="C172"/>
      <c r="D172"/>
      <c r="E172"/>
      <c r="F172"/>
      <c r="G172"/>
      <c r="L172"/>
    </row>
    <row r="173" spans="2:12" x14ac:dyDescent="0.2">
      <c r="B173"/>
      <c r="C173"/>
      <c r="D173"/>
      <c r="E173"/>
      <c r="F173"/>
      <c r="G173"/>
      <c r="L173"/>
    </row>
    <row r="174" spans="2:12" x14ac:dyDescent="0.2">
      <c r="B174"/>
      <c r="C174"/>
      <c r="D174"/>
      <c r="E174"/>
      <c r="F174"/>
      <c r="G174"/>
      <c r="L174"/>
    </row>
    <row r="175" spans="2:12" x14ac:dyDescent="0.2">
      <c r="B175"/>
      <c r="C175"/>
      <c r="D175"/>
      <c r="E175"/>
      <c r="F175"/>
      <c r="G175"/>
      <c r="L175"/>
    </row>
    <row r="176" spans="2:12" x14ac:dyDescent="0.2">
      <c r="B176"/>
      <c r="C176"/>
      <c r="D176"/>
      <c r="E176"/>
      <c r="F176"/>
      <c r="G176"/>
      <c r="L176"/>
    </row>
    <row r="177" spans="2:12" x14ac:dyDescent="0.2">
      <c r="B177"/>
      <c r="C177"/>
      <c r="D177"/>
      <c r="E177"/>
      <c r="F177"/>
      <c r="G177"/>
      <c r="L177"/>
    </row>
    <row r="178" spans="2:12" x14ac:dyDescent="0.2">
      <c r="B178"/>
      <c r="C178"/>
      <c r="D178"/>
      <c r="E178"/>
      <c r="F178"/>
      <c r="G178"/>
      <c r="L178"/>
    </row>
    <row r="179" spans="2:12" x14ac:dyDescent="0.2">
      <c r="B179"/>
      <c r="C179"/>
      <c r="D179"/>
      <c r="E179"/>
      <c r="F179"/>
      <c r="G179"/>
      <c r="L179"/>
    </row>
    <row r="180" spans="2:12" x14ac:dyDescent="0.2">
      <c r="B180"/>
      <c r="C180"/>
      <c r="D180"/>
      <c r="E180"/>
      <c r="F180"/>
      <c r="G180"/>
      <c r="L180"/>
    </row>
    <row r="181" spans="2:12" x14ac:dyDescent="0.2">
      <c r="B181"/>
      <c r="C181"/>
      <c r="D181"/>
      <c r="E181"/>
      <c r="F181"/>
      <c r="G181"/>
      <c r="L181"/>
    </row>
    <row r="182" spans="2:12" x14ac:dyDescent="0.2">
      <c r="B182"/>
      <c r="C182"/>
      <c r="D182"/>
      <c r="E182"/>
      <c r="F182"/>
      <c r="G182"/>
      <c r="L182"/>
    </row>
    <row r="183" spans="2:12" x14ac:dyDescent="0.2">
      <c r="B183"/>
      <c r="C183"/>
      <c r="D183"/>
      <c r="E183"/>
      <c r="F183"/>
      <c r="G183"/>
      <c r="L183"/>
    </row>
    <row r="184" spans="2:12" x14ac:dyDescent="0.2">
      <c r="B184"/>
      <c r="C184"/>
      <c r="D184"/>
      <c r="E184"/>
      <c r="F184"/>
      <c r="G184"/>
      <c r="L184"/>
    </row>
    <row r="185" spans="2:12" x14ac:dyDescent="0.2">
      <c r="B185"/>
      <c r="C185"/>
      <c r="D185"/>
      <c r="E185"/>
      <c r="F185"/>
      <c r="G185"/>
      <c r="L185"/>
    </row>
    <row r="186" spans="2:12" x14ac:dyDescent="0.2">
      <c r="B186"/>
      <c r="C186"/>
      <c r="D186"/>
      <c r="E186"/>
      <c r="F186"/>
      <c r="G186"/>
      <c r="L186"/>
    </row>
    <row r="187" spans="2:12" x14ac:dyDescent="0.2">
      <c r="B187"/>
      <c r="C187"/>
      <c r="D187"/>
      <c r="E187"/>
      <c r="F187"/>
      <c r="G187"/>
      <c r="L187"/>
    </row>
    <row r="188" spans="2:12" x14ac:dyDescent="0.2">
      <c r="B188"/>
      <c r="C188"/>
      <c r="D188"/>
      <c r="E188"/>
      <c r="F188"/>
      <c r="G188"/>
      <c r="L188"/>
    </row>
    <row r="189" spans="2:12" x14ac:dyDescent="0.2">
      <c r="B189"/>
      <c r="C189"/>
      <c r="D189"/>
      <c r="E189"/>
      <c r="F189"/>
      <c r="G189"/>
      <c r="L189"/>
    </row>
    <row r="190" spans="2:12" x14ac:dyDescent="0.2">
      <c r="B190"/>
      <c r="C190"/>
      <c r="D190"/>
      <c r="E190"/>
      <c r="F190"/>
      <c r="G190"/>
      <c r="L190"/>
    </row>
    <row r="191" spans="2:12" x14ac:dyDescent="0.2">
      <c r="B191"/>
      <c r="C191"/>
      <c r="D191"/>
      <c r="E191"/>
      <c r="F191"/>
      <c r="G191"/>
      <c r="L191"/>
    </row>
    <row r="192" spans="2:12" x14ac:dyDescent="0.2">
      <c r="B192"/>
      <c r="C192"/>
      <c r="D192"/>
      <c r="E192"/>
      <c r="F192"/>
      <c r="G192"/>
      <c r="L192"/>
    </row>
    <row r="193" spans="2:12" x14ac:dyDescent="0.2">
      <c r="B193"/>
      <c r="C193"/>
      <c r="D193"/>
      <c r="E193"/>
      <c r="F193"/>
      <c r="G193"/>
      <c r="L193"/>
    </row>
    <row r="194" spans="2:12" x14ac:dyDescent="0.2">
      <c r="B194"/>
      <c r="C194"/>
      <c r="D194"/>
      <c r="E194"/>
      <c r="F194"/>
      <c r="G194"/>
      <c r="L194"/>
    </row>
    <row r="195" spans="2:12" x14ac:dyDescent="0.2">
      <c r="B195"/>
      <c r="C195"/>
      <c r="D195"/>
      <c r="E195"/>
      <c r="F195"/>
      <c r="G195"/>
      <c r="L195"/>
    </row>
    <row r="196" spans="2:12" x14ac:dyDescent="0.2">
      <c r="B196"/>
      <c r="C196"/>
      <c r="D196"/>
      <c r="E196"/>
      <c r="F196"/>
      <c r="G196"/>
      <c r="L196"/>
    </row>
    <row r="197" spans="2:12" x14ac:dyDescent="0.2">
      <c r="B197"/>
      <c r="C197"/>
      <c r="D197"/>
      <c r="E197"/>
      <c r="F197"/>
      <c r="G197"/>
      <c r="L197"/>
    </row>
    <row r="198" spans="2:12" x14ac:dyDescent="0.2">
      <c r="B198"/>
      <c r="C198"/>
      <c r="D198"/>
      <c r="E198"/>
      <c r="F198"/>
      <c r="G198"/>
      <c r="L198"/>
    </row>
    <row r="199" spans="2:12" x14ac:dyDescent="0.2">
      <c r="B199"/>
      <c r="C199"/>
      <c r="D199"/>
      <c r="E199"/>
      <c r="F199"/>
      <c r="G199"/>
      <c r="L199"/>
    </row>
    <row r="200" spans="2:12" x14ac:dyDescent="0.2">
      <c r="B200"/>
      <c r="C200"/>
      <c r="D200"/>
      <c r="E200"/>
      <c r="F200"/>
      <c r="G200"/>
      <c r="L200"/>
    </row>
    <row r="201" spans="2:12" x14ac:dyDescent="0.2">
      <c r="B201"/>
      <c r="C201"/>
      <c r="D201"/>
      <c r="E201"/>
      <c r="F201"/>
      <c r="G201"/>
      <c r="L201"/>
    </row>
    <row r="202" spans="2:12" x14ac:dyDescent="0.2">
      <c r="B202"/>
      <c r="C202"/>
      <c r="D202"/>
      <c r="E202"/>
      <c r="F202"/>
      <c r="G202"/>
      <c r="L202"/>
    </row>
    <row r="203" spans="2:12" x14ac:dyDescent="0.2">
      <c r="B203"/>
      <c r="C203"/>
      <c r="D203"/>
      <c r="E203"/>
      <c r="F203"/>
      <c r="G203"/>
      <c r="L203"/>
    </row>
    <row r="204" spans="2:12" x14ac:dyDescent="0.2">
      <c r="B204"/>
      <c r="C204"/>
      <c r="D204"/>
      <c r="E204"/>
      <c r="F204"/>
      <c r="G204"/>
      <c r="L204"/>
    </row>
    <row r="205" spans="2:12" x14ac:dyDescent="0.2">
      <c r="B205"/>
      <c r="C205"/>
      <c r="D205"/>
      <c r="E205"/>
      <c r="F205"/>
      <c r="G205"/>
      <c r="L205"/>
    </row>
    <row r="206" spans="2:12" x14ac:dyDescent="0.2">
      <c r="B206"/>
      <c r="C206"/>
      <c r="D206"/>
      <c r="E206"/>
      <c r="F206"/>
      <c r="G206"/>
      <c r="L206"/>
    </row>
    <row r="207" spans="2:12" x14ac:dyDescent="0.2">
      <c r="B207"/>
      <c r="C207"/>
      <c r="D207"/>
      <c r="E207"/>
      <c r="F207"/>
      <c r="G207"/>
      <c r="L207"/>
    </row>
    <row r="208" spans="2:12" x14ac:dyDescent="0.2">
      <c r="B208"/>
      <c r="C208"/>
      <c r="D208"/>
      <c r="E208"/>
      <c r="F208"/>
      <c r="G208"/>
      <c r="L208"/>
    </row>
    <row r="209" spans="2:12" x14ac:dyDescent="0.2">
      <c r="B209"/>
      <c r="C209"/>
      <c r="D209"/>
      <c r="E209"/>
      <c r="F209"/>
      <c r="G209"/>
      <c r="L209"/>
    </row>
    <row r="210" spans="2:12" x14ac:dyDescent="0.2">
      <c r="B210"/>
      <c r="C210"/>
      <c r="D210"/>
      <c r="E210"/>
      <c r="F210"/>
      <c r="G210"/>
      <c r="L210"/>
    </row>
    <row r="211" spans="2:12" x14ac:dyDescent="0.2">
      <c r="B211"/>
      <c r="C211"/>
      <c r="D211"/>
      <c r="E211"/>
      <c r="F211"/>
      <c r="G211"/>
      <c r="L211"/>
    </row>
    <row r="212" spans="2:12" x14ac:dyDescent="0.2">
      <c r="B212"/>
      <c r="C212"/>
      <c r="D212"/>
      <c r="E212"/>
      <c r="F212"/>
      <c r="G212"/>
      <c r="L212"/>
    </row>
    <row r="213" spans="2:12" x14ac:dyDescent="0.2">
      <c r="B213"/>
      <c r="C213"/>
      <c r="D213"/>
      <c r="E213"/>
      <c r="F213"/>
      <c r="G213"/>
      <c r="L213"/>
    </row>
    <row r="214" spans="2:12" x14ac:dyDescent="0.2">
      <c r="B214"/>
      <c r="C214"/>
      <c r="D214"/>
      <c r="E214"/>
      <c r="F214"/>
      <c r="G214"/>
      <c r="L214"/>
    </row>
    <row r="215" spans="2:12" x14ac:dyDescent="0.2">
      <c r="B215"/>
      <c r="C215"/>
      <c r="D215"/>
      <c r="E215"/>
      <c r="F215"/>
      <c r="G215"/>
      <c r="L215"/>
    </row>
    <row r="216" spans="2:12" x14ac:dyDescent="0.2">
      <c r="B216"/>
      <c r="C216"/>
      <c r="D216"/>
      <c r="E216"/>
      <c r="F216"/>
      <c r="G216"/>
      <c r="L216"/>
    </row>
    <row r="217" spans="2:12" x14ac:dyDescent="0.2">
      <c r="B217"/>
      <c r="C217"/>
      <c r="D217"/>
      <c r="E217"/>
      <c r="F217"/>
      <c r="G217"/>
      <c r="L217"/>
    </row>
    <row r="218" spans="2:12" x14ac:dyDescent="0.2">
      <c r="B218"/>
      <c r="C218"/>
      <c r="D218"/>
      <c r="E218"/>
      <c r="F218"/>
      <c r="G218"/>
      <c r="L218"/>
    </row>
    <row r="219" spans="2:12" x14ac:dyDescent="0.2">
      <c r="B219"/>
      <c r="C219"/>
      <c r="D219"/>
      <c r="E219"/>
      <c r="F219"/>
      <c r="G219"/>
      <c r="L219"/>
    </row>
    <row r="220" spans="2:12" x14ac:dyDescent="0.2">
      <c r="B220"/>
      <c r="C220"/>
      <c r="D220"/>
      <c r="E220"/>
      <c r="F220"/>
      <c r="G220"/>
      <c r="L220"/>
    </row>
    <row r="221" spans="2:12" x14ac:dyDescent="0.2">
      <c r="B221"/>
      <c r="C221"/>
      <c r="D221"/>
      <c r="E221"/>
      <c r="F221"/>
      <c r="G221"/>
      <c r="L221"/>
    </row>
    <row r="222" spans="2:12" x14ac:dyDescent="0.2">
      <c r="B222"/>
      <c r="C222"/>
      <c r="D222"/>
      <c r="E222"/>
      <c r="F222"/>
      <c r="G222"/>
      <c r="L222"/>
    </row>
    <row r="223" spans="2:12" x14ac:dyDescent="0.2">
      <c r="B223"/>
      <c r="C223"/>
      <c r="D223"/>
      <c r="E223"/>
      <c r="F223"/>
      <c r="G223"/>
      <c r="L223"/>
    </row>
    <row r="224" spans="2:12" x14ac:dyDescent="0.2">
      <c r="B224"/>
      <c r="C224"/>
      <c r="D224"/>
      <c r="E224"/>
      <c r="F224"/>
      <c r="G224"/>
      <c r="L224"/>
    </row>
    <row r="225" spans="2:12" x14ac:dyDescent="0.2">
      <c r="B225"/>
      <c r="C225"/>
      <c r="D225"/>
      <c r="E225"/>
      <c r="F225"/>
      <c r="G225"/>
      <c r="L225"/>
    </row>
    <row r="226" spans="2:12" x14ac:dyDescent="0.2">
      <c r="B226"/>
      <c r="C226"/>
      <c r="D226"/>
      <c r="E226"/>
      <c r="F226"/>
      <c r="G226"/>
      <c r="L226"/>
    </row>
    <row r="227" spans="2:12" x14ac:dyDescent="0.2">
      <c r="B227"/>
      <c r="C227"/>
      <c r="D227"/>
      <c r="E227"/>
      <c r="F227"/>
      <c r="G227"/>
      <c r="L227"/>
    </row>
    <row r="228" spans="2:12" x14ac:dyDescent="0.2">
      <c r="B228"/>
      <c r="C228"/>
      <c r="D228"/>
      <c r="E228"/>
      <c r="F228"/>
      <c r="G228"/>
      <c r="L228"/>
    </row>
    <row r="229" spans="2:12" x14ac:dyDescent="0.2">
      <c r="B229"/>
      <c r="C229"/>
      <c r="D229"/>
      <c r="E229"/>
      <c r="F229"/>
      <c r="G229"/>
      <c r="L229"/>
    </row>
    <row r="230" spans="2:12" x14ac:dyDescent="0.2">
      <c r="B230"/>
      <c r="C230"/>
      <c r="D230"/>
      <c r="E230"/>
      <c r="F230"/>
      <c r="G230"/>
      <c r="L230"/>
    </row>
    <row r="231" spans="2:12" x14ac:dyDescent="0.2">
      <c r="B231"/>
      <c r="C231"/>
      <c r="D231"/>
      <c r="E231"/>
      <c r="F231"/>
      <c r="G231"/>
      <c r="L231"/>
    </row>
    <row r="232" spans="2:12" x14ac:dyDescent="0.2">
      <c r="B232"/>
      <c r="C232"/>
      <c r="D232"/>
      <c r="E232"/>
      <c r="F232"/>
      <c r="G232"/>
      <c r="L232"/>
    </row>
    <row r="233" spans="2:12" x14ac:dyDescent="0.2">
      <c r="B233"/>
      <c r="C233"/>
      <c r="D233"/>
      <c r="E233"/>
      <c r="F233"/>
      <c r="G233"/>
      <c r="L233"/>
    </row>
    <row r="234" spans="2:12" x14ac:dyDescent="0.2">
      <c r="B234"/>
      <c r="C234"/>
      <c r="D234"/>
      <c r="E234"/>
      <c r="F234"/>
      <c r="G234"/>
      <c r="L234"/>
    </row>
    <row r="235" spans="2:12" x14ac:dyDescent="0.2">
      <c r="B235"/>
      <c r="C235"/>
      <c r="D235"/>
      <c r="E235"/>
      <c r="F235"/>
      <c r="G235"/>
      <c r="L235"/>
    </row>
    <row r="236" spans="2:12" x14ac:dyDescent="0.2">
      <c r="B236"/>
      <c r="C236"/>
      <c r="D236"/>
      <c r="E236"/>
      <c r="F236"/>
      <c r="G236"/>
      <c r="L236"/>
    </row>
    <row r="237" spans="2:12" x14ac:dyDescent="0.2">
      <c r="B237"/>
      <c r="C237"/>
      <c r="D237"/>
      <c r="E237"/>
      <c r="F237"/>
      <c r="G237"/>
      <c r="L237"/>
    </row>
    <row r="238" spans="2:12" x14ac:dyDescent="0.2">
      <c r="B238"/>
      <c r="C238"/>
      <c r="D238"/>
      <c r="E238"/>
      <c r="F238"/>
      <c r="G238"/>
      <c r="L238"/>
    </row>
    <row r="239" spans="2:12" x14ac:dyDescent="0.2">
      <c r="B239"/>
      <c r="C239"/>
      <c r="D239"/>
      <c r="E239"/>
      <c r="F239"/>
      <c r="G239"/>
      <c r="L239"/>
    </row>
    <row r="240" spans="2:12" x14ac:dyDescent="0.2">
      <c r="B240"/>
      <c r="C240"/>
      <c r="D240"/>
      <c r="E240"/>
      <c r="F240"/>
      <c r="G240"/>
      <c r="L240"/>
    </row>
    <row r="241" spans="2:12" x14ac:dyDescent="0.2">
      <c r="B241"/>
      <c r="C241"/>
      <c r="D241"/>
      <c r="E241"/>
      <c r="F241"/>
      <c r="G241"/>
      <c r="L241"/>
    </row>
    <row r="242" spans="2:12" x14ac:dyDescent="0.2">
      <c r="B242"/>
      <c r="C242"/>
      <c r="D242"/>
      <c r="E242"/>
      <c r="F242"/>
      <c r="G242"/>
      <c r="L242"/>
    </row>
    <row r="243" spans="2:12" x14ac:dyDescent="0.2">
      <c r="B243"/>
      <c r="C243"/>
      <c r="D243"/>
      <c r="E243"/>
      <c r="F243"/>
      <c r="G243"/>
      <c r="L243"/>
    </row>
    <row r="244" spans="2:12" x14ac:dyDescent="0.2">
      <c r="B244"/>
      <c r="C244"/>
      <c r="D244"/>
      <c r="E244"/>
      <c r="F244"/>
      <c r="G244"/>
      <c r="L244"/>
    </row>
    <row r="245" spans="2:12" x14ac:dyDescent="0.2">
      <c r="B245"/>
      <c r="C245"/>
      <c r="D245"/>
      <c r="E245"/>
      <c r="F245"/>
      <c r="G245"/>
      <c r="L245"/>
    </row>
    <row r="246" spans="2:12" x14ac:dyDescent="0.2">
      <c r="B246"/>
      <c r="C246"/>
      <c r="D246"/>
      <c r="E246"/>
      <c r="F246"/>
      <c r="G246"/>
      <c r="L246"/>
    </row>
    <row r="247" spans="2:12" x14ac:dyDescent="0.2">
      <c r="B247"/>
      <c r="C247"/>
      <c r="D247"/>
      <c r="E247"/>
      <c r="F247"/>
      <c r="G247"/>
      <c r="L247"/>
    </row>
    <row r="248" spans="2:12" x14ac:dyDescent="0.2">
      <c r="B248"/>
      <c r="C248"/>
      <c r="D248"/>
      <c r="E248"/>
      <c r="F248"/>
      <c r="G248"/>
      <c r="L248"/>
    </row>
    <row r="249" spans="2:12" x14ac:dyDescent="0.2">
      <c r="B249"/>
      <c r="C249"/>
      <c r="D249"/>
      <c r="E249"/>
      <c r="F249"/>
      <c r="G249"/>
      <c r="L249"/>
    </row>
    <row r="250" spans="2:12" x14ac:dyDescent="0.2">
      <c r="B250"/>
      <c r="C250"/>
      <c r="D250"/>
      <c r="E250"/>
      <c r="F250"/>
      <c r="G250"/>
      <c r="L250"/>
    </row>
    <row r="251" spans="2:12" x14ac:dyDescent="0.2">
      <c r="B251"/>
      <c r="C251"/>
      <c r="D251"/>
      <c r="E251"/>
      <c r="F251"/>
      <c r="G251"/>
      <c r="L251"/>
    </row>
    <row r="252" spans="2:12" x14ac:dyDescent="0.2">
      <c r="B252"/>
      <c r="C252"/>
      <c r="D252"/>
      <c r="E252"/>
      <c r="F252"/>
      <c r="G252"/>
      <c r="L252"/>
    </row>
    <row r="253" spans="2:12" x14ac:dyDescent="0.2">
      <c r="B253"/>
      <c r="C253"/>
      <c r="D253"/>
      <c r="E253"/>
      <c r="F253"/>
      <c r="G253"/>
      <c r="L253"/>
    </row>
    <row r="254" spans="2:12" x14ac:dyDescent="0.2">
      <c r="B254"/>
      <c r="C254"/>
      <c r="D254"/>
      <c r="E254"/>
      <c r="F254"/>
      <c r="G254"/>
      <c r="L254"/>
    </row>
    <row r="255" spans="2:12" x14ac:dyDescent="0.2">
      <c r="B255"/>
      <c r="C255"/>
      <c r="D255"/>
      <c r="E255"/>
      <c r="F255"/>
      <c r="G255"/>
      <c r="L255"/>
    </row>
    <row r="256" spans="2:12" x14ac:dyDescent="0.2">
      <c r="B256"/>
      <c r="C256"/>
      <c r="D256"/>
      <c r="E256"/>
      <c r="F256"/>
      <c r="G256"/>
      <c r="L256"/>
    </row>
    <row r="257" spans="2:12" x14ac:dyDescent="0.2">
      <c r="B257"/>
      <c r="C257"/>
      <c r="D257"/>
      <c r="E257"/>
      <c r="F257"/>
      <c r="G257"/>
      <c r="L257"/>
    </row>
    <row r="258" spans="2:12" x14ac:dyDescent="0.2">
      <c r="B258"/>
      <c r="C258"/>
      <c r="D258"/>
      <c r="E258"/>
      <c r="F258"/>
      <c r="G258"/>
      <c r="L258"/>
    </row>
    <row r="259" spans="2:12" x14ac:dyDescent="0.2">
      <c r="B259"/>
      <c r="C259"/>
      <c r="D259"/>
      <c r="E259"/>
      <c r="F259"/>
      <c r="G259"/>
      <c r="L259"/>
    </row>
    <row r="260" spans="2:12" x14ac:dyDescent="0.2">
      <c r="B260"/>
      <c r="C260"/>
      <c r="D260"/>
      <c r="E260"/>
      <c r="F260"/>
      <c r="G260"/>
      <c r="L260"/>
    </row>
    <row r="261" spans="2:12" x14ac:dyDescent="0.2">
      <c r="B261"/>
      <c r="C261"/>
      <c r="D261"/>
      <c r="E261"/>
      <c r="F261"/>
      <c r="G261"/>
      <c r="L261"/>
    </row>
    <row r="262" spans="2:12" x14ac:dyDescent="0.2">
      <c r="B262"/>
      <c r="C262"/>
      <c r="D262"/>
      <c r="E262"/>
      <c r="F262"/>
      <c r="G262"/>
      <c r="L262"/>
    </row>
    <row r="263" spans="2:12" x14ac:dyDescent="0.2">
      <c r="B263"/>
      <c r="C263"/>
      <c r="D263"/>
      <c r="E263"/>
      <c r="F263"/>
      <c r="G263"/>
      <c r="L263"/>
    </row>
    <row r="264" spans="2:12" x14ac:dyDescent="0.2">
      <c r="B264"/>
      <c r="C264"/>
      <c r="D264"/>
      <c r="E264"/>
      <c r="F264"/>
      <c r="G264"/>
      <c r="L264"/>
    </row>
    <row r="265" spans="2:12" x14ac:dyDescent="0.2">
      <c r="B265"/>
      <c r="C265"/>
      <c r="D265"/>
      <c r="E265"/>
      <c r="F265"/>
      <c r="G265"/>
      <c r="L265"/>
    </row>
    <row r="266" spans="2:12" x14ac:dyDescent="0.2">
      <c r="B266"/>
      <c r="C266"/>
      <c r="D266"/>
      <c r="E266"/>
      <c r="F266"/>
      <c r="G266"/>
      <c r="L266"/>
    </row>
    <row r="267" spans="2:12" x14ac:dyDescent="0.2">
      <c r="B267"/>
      <c r="C267"/>
      <c r="D267"/>
      <c r="E267"/>
      <c r="F267"/>
      <c r="G267"/>
      <c r="L267"/>
    </row>
    <row r="268" spans="2:12" x14ac:dyDescent="0.2">
      <c r="B268"/>
      <c r="C268"/>
      <c r="D268"/>
      <c r="E268"/>
      <c r="F268"/>
      <c r="G268"/>
      <c r="L268"/>
    </row>
    <row r="269" spans="2:12" x14ac:dyDescent="0.2">
      <c r="B269"/>
      <c r="C269"/>
      <c r="D269"/>
      <c r="E269"/>
      <c r="F269"/>
      <c r="G269"/>
      <c r="L269"/>
    </row>
    <row r="270" spans="2:12" x14ac:dyDescent="0.2">
      <c r="B270"/>
      <c r="C270"/>
      <c r="D270"/>
      <c r="E270"/>
      <c r="F270"/>
      <c r="G270"/>
      <c r="L270"/>
    </row>
    <row r="271" spans="2:12" x14ac:dyDescent="0.2">
      <c r="B271"/>
      <c r="C271"/>
      <c r="D271"/>
      <c r="E271"/>
      <c r="F271"/>
      <c r="G271"/>
      <c r="L271"/>
    </row>
    <row r="272" spans="2:12" x14ac:dyDescent="0.2">
      <c r="B272"/>
      <c r="C272"/>
      <c r="D272"/>
      <c r="E272"/>
      <c r="F272"/>
      <c r="G272"/>
      <c r="L272"/>
    </row>
    <row r="273" spans="2:12" x14ac:dyDescent="0.2">
      <c r="B273"/>
      <c r="C273"/>
      <c r="D273"/>
      <c r="E273"/>
      <c r="F273"/>
      <c r="G273"/>
      <c r="L273"/>
    </row>
    <row r="274" spans="2:12" x14ac:dyDescent="0.2">
      <c r="B274"/>
      <c r="C274"/>
      <c r="D274"/>
      <c r="E274"/>
      <c r="F274"/>
      <c r="G274"/>
      <c r="L274"/>
    </row>
    <row r="275" spans="2:12" x14ac:dyDescent="0.2">
      <c r="B275"/>
      <c r="C275"/>
      <c r="D275"/>
      <c r="E275"/>
      <c r="F275"/>
      <c r="G275"/>
      <c r="L275"/>
    </row>
    <row r="276" spans="2:12" x14ac:dyDescent="0.2">
      <c r="B276"/>
      <c r="C276"/>
      <c r="D276"/>
      <c r="E276"/>
      <c r="F276"/>
      <c r="G276"/>
      <c r="L276"/>
    </row>
    <row r="277" spans="2:12" x14ac:dyDescent="0.2">
      <c r="B277"/>
      <c r="C277"/>
      <c r="D277"/>
      <c r="E277"/>
      <c r="F277"/>
      <c r="G277"/>
      <c r="L277"/>
    </row>
    <row r="278" spans="2:12" x14ac:dyDescent="0.2">
      <c r="B278"/>
      <c r="C278"/>
      <c r="D278"/>
      <c r="E278"/>
      <c r="F278"/>
      <c r="G278"/>
      <c r="L278"/>
    </row>
    <row r="279" spans="2:12" x14ac:dyDescent="0.2">
      <c r="B279"/>
      <c r="C279"/>
      <c r="D279"/>
      <c r="E279"/>
      <c r="F279"/>
      <c r="G279"/>
      <c r="L279"/>
    </row>
    <row r="280" spans="2:12" x14ac:dyDescent="0.2">
      <c r="B280"/>
      <c r="C280"/>
      <c r="D280"/>
      <c r="E280"/>
      <c r="F280"/>
      <c r="G280"/>
      <c r="L280"/>
    </row>
    <row r="281" spans="2:12" x14ac:dyDescent="0.2">
      <c r="B281"/>
      <c r="C281"/>
      <c r="D281"/>
      <c r="E281"/>
      <c r="F281"/>
      <c r="G281"/>
      <c r="L281"/>
    </row>
    <row r="282" spans="2:12" x14ac:dyDescent="0.2">
      <c r="B282"/>
      <c r="C282"/>
      <c r="D282"/>
      <c r="E282"/>
      <c r="F282"/>
      <c r="G282"/>
      <c r="L282"/>
    </row>
    <row r="283" spans="2:12" x14ac:dyDescent="0.2">
      <c r="B283"/>
      <c r="C283"/>
      <c r="D283"/>
      <c r="E283"/>
      <c r="F283"/>
      <c r="G283"/>
      <c r="L283"/>
    </row>
    <row r="284" spans="2:12" x14ac:dyDescent="0.2">
      <c r="B284"/>
      <c r="C284"/>
      <c r="D284"/>
      <c r="E284"/>
      <c r="F284"/>
      <c r="G284"/>
      <c r="L284"/>
    </row>
    <row r="285" spans="2:12" x14ac:dyDescent="0.2">
      <c r="B285"/>
      <c r="C285"/>
      <c r="D285"/>
      <c r="E285"/>
      <c r="F285"/>
      <c r="G285"/>
      <c r="L285"/>
    </row>
    <row r="286" spans="2:12" x14ac:dyDescent="0.2">
      <c r="B286"/>
      <c r="C286"/>
      <c r="D286"/>
      <c r="E286"/>
      <c r="F286"/>
      <c r="G286"/>
      <c r="L286"/>
    </row>
    <row r="287" spans="2:12" x14ac:dyDescent="0.2">
      <c r="B287"/>
      <c r="C287"/>
      <c r="D287"/>
      <c r="E287"/>
      <c r="F287"/>
      <c r="G287"/>
      <c r="L287"/>
    </row>
    <row r="288" spans="2:12" x14ac:dyDescent="0.2">
      <c r="B288"/>
      <c r="C288"/>
      <c r="D288"/>
      <c r="E288"/>
      <c r="F288"/>
      <c r="G288"/>
      <c r="L288"/>
    </row>
    <row r="289" spans="2:12" x14ac:dyDescent="0.2">
      <c r="B289"/>
      <c r="C289"/>
      <c r="D289"/>
      <c r="E289"/>
      <c r="F289"/>
      <c r="G289"/>
      <c r="L289"/>
    </row>
    <row r="290" spans="2:12" x14ac:dyDescent="0.2">
      <c r="B290"/>
      <c r="C290"/>
      <c r="D290"/>
      <c r="E290"/>
      <c r="F290"/>
      <c r="G290"/>
      <c r="L290"/>
    </row>
    <row r="291" spans="2:12" x14ac:dyDescent="0.2">
      <c r="B291"/>
      <c r="C291"/>
      <c r="D291"/>
      <c r="E291"/>
      <c r="F291"/>
      <c r="G291"/>
      <c r="L291"/>
    </row>
    <row r="292" spans="2:12" x14ac:dyDescent="0.2">
      <c r="B292"/>
      <c r="C292"/>
      <c r="D292"/>
      <c r="E292"/>
      <c r="F292"/>
      <c r="G292"/>
      <c r="L292"/>
    </row>
    <row r="293" spans="2:12" x14ac:dyDescent="0.2">
      <c r="B293"/>
      <c r="C293"/>
      <c r="D293"/>
      <c r="E293"/>
      <c r="F293"/>
      <c r="G293"/>
      <c r="L293"/>
    </row>
    <row r="294" spans="2:12" x14ac:dyDescent="0.2">
      <c r="B294"/>
      <c r="C294"/>
      <c r="D294"/>
      <c r="E294"/>
      <c r="F294"/>
      <c r="G294"/>
      <c r="L294"/>
    </row>
    <row r="295" spans="2:12" x14ac:dyDescent="0.2">
      <c r="B295"/>
      <c r="C295"/>
      <c r="D295"/>
      <c r="E295"/>
      <c r="F295"/>
      <c r="G295"/>
      <c r="L295"/>
    </row>
    <row r="296" spans="2:12" x14ac:dyDescent="0.2">
      <c r="B296"/>
      <c r="C296"/>
      <c r="D296"/>
      <c r="E296"/>
      <c r="F296"/>
      <c r="G296"/>
      <c r="L296"/>
    </row>
    <row r="297" spans="2:12" x14ac:dyDescent="0.2">
      <c r="B297"/>
      <c r="C297"/>
      <c r="D297"/>
      <c r="E297"/>
      <c r="F297"/>
      <c r="G297"/>
      <c r="L297"/>
    </row>
    <row r="298" spans="2:12" x14ac:dyDescent="0.2">
      <c r="B298"/>
      <c r="C298"/>
      <c r="D298"/>
      <c r="E298"/>
      <c r="F298"/>
      <c r="G298"/>
      <c r="L298"/>
    </row>
    <row r="299" spans="2:12" x14ac:dyDescent="0.2">
      <c r="B299"/>
      <c r="C299"/>
      <c r="D299"/>
      <c r="E299"/>
      <c r="F299"/>
      <c r="G299"/>
      <c r="L299"/>
    </row>
    <row r="300" spans="2:12" x14ac:dyDescent="0.2">
      <c r="B300"/>
      <c r="C300"/>
      <c r="D300"/>
      <c r="E300"/>
      <c r="F300"/>
      <c r="G300"/>
      <c r="L300"/>
    </row>
    <row r="301" spans="2:12" x14ac:dyDescent="0.2">
      <c r="B301"/>
      <c r="C301"/>
      <c r="D301"/>
      <c r="E301"/>
      <c r="F301"/>
      <c r="G301"/>
      <c r="L301"/>
    </row>
    <row r="302" spans="2:12" x14ac:dyDescent="0.2">
      <c r="B302"/>
      <c r="C302"/>
      <c r="D302"/>
      <c r="E302"/>
      <c r="F302"/>
      <c r="G302"/>
      <c r="L302"/>
    </row>
    <row r="303" spans="2:12" x14ac:dyDescent="0.2">
      <c r="B303"/>
      <c r="C303"/>
      <c r="D303"/>
      <c r="E303"/>
      <c r="F303"/>
      <c r="G303"/>
      <c r="L303"/>
    </row>
    <row r="304" spans="2:12" x14ac:dyDescent="0.2">
      <c r="B304"/>
      <c r="C304"/>
      <c r="D304"/>
      <c r="E304"/>
      <c r="F304"/>
      <c r="G304"/>
      <c r="L304"/>
    </row>
    <row r="305" spans="2:12" x14ac:dyDescent="0.2">
      <c r="B305"/>
      <c r="C305"/>
      <c r="D305"/>
      <c r="E305"/>
      <c r="F305"/>
      <c r="G305"/>
      <c r="L305"/>
    </row>
    <row r="306" spans="2:12" x14ac:dyDescent="0.2">
      <c r="B306"/>
      <c r="C306"/>
      <c r="D306"/>
      <c r="E306"/>
      <c r="F306"/>
      <c r="G306"/>
      <c r="L306"/>
    </row>
    <row r="307" spans="2:12" x14ac:dyDescent="0.2">
      <c r="B307"/>
      <c r="C307"/>
      <c r="D307"/>
      <c r="E307"/>
      <c r="F307"/>
      <c r="G307"/>
      <c r="L307"/>
    </row>
    <row r="308" spans="2:12" x14ac:dyDescent="0.2">
      <c r="B308"/>
      <c r="C308"/>
      <c r="D308"/>
      <c r="E308"/>
      <c r="F308"/>
      <c r="G308"/>
      <c r="L308"/>
    </row>
    <row r="309" spans="2:12" x14ac:dyDescent="0.2">
      <c r="B309"/>
      <c r="C309"/>
      <c r="D309"/>
      <c r="E309"/>
      <c r="F309"/>
      <c r="G309"/>
      <c r="L309"/>
    </row>
    <row r="310" spans="2:12" x14ac:dyDescent="0.2">
      <c r="B310"/>
      <c r="C310"/>
      <c r="D310"/>
      <c r="E310"/>
      <c r="F310"/>
      <c r="G310"/>
      <c r="L310"/>
    </row>
    <row r="311" spans="2:12" x14ac:dyDescent="0.2">
      <c r="B311"/>
      <c r="C311"/>
      <c r="D311"/>
      <c r="E311"/>
      <c r="F311"/>
      <c r="G311"/>
      <c r="L311"/>
    </row>
    <row r="312" spans="2:12" x14ac:dyDescent="0.2">
      <c r="B312"/>
      <c r="C312"/>
      <c r="D312"/>
      <c r="E312"/>
      <c r="F312"/>
      <c r="G312"/>
      <c r="L312"/>
    </row>
    <row r="313" spans="2:12" x14ac:dyDescent="0.2">
      <c r="B313"/>
      <c r="C313"/>
      <c r="D313"/>
      <c r="E313"/>
      <c r="F313"/>
      <c r="G313"/>
      <c r="L313"/>
    </row>
    <row r="314" spans="2:12" x14ac:dyDescent="0.2">
      <c r="B314"/>
      <c r="C314"/>
      <c r="D314"/>
      <c r="E314"/>
      <c r="F314"/>
      <c r="G314"/>
      <c r="L314"/>
    </row>
    <row r="315" spans="2:12" x14ac:dyDescent="0.2">
      <c r="B315"/>
      <c r="C315"/>
      <c r="D315"/>
      <c r="E315"/>
      <c r="F315"/>
      <c r="G315"/>
      <c r="L315"/>
    </row>
    <row r="316" spans="2:12" x14ac:dyDescent="0.2">
      <c r="B316"/>
      <c r="C316"/>
      <c r="D316"/>
      <c r="E316"/>
      <c r="F316"/>
      <c r="G316"/>
      <c r="L316"/>
    </row>
    <row r="317" spans="2:12" x14ac:dyDescent="0.2">
      <c r="B317"/>
      <c r="C317"/>
      <c r="D317"/>
      <c r="E317"/>
      <c r="F317"/>
      <c r="G317"/>
      <c r="L317"/>
    </row>
    <row r="318" spans="2:12" x14ac:dyDescent="0.2">
      <c r="B318"/>
      <c r="C318"/>
      <c r="D318"/>
      <c r="E318"/>
      <c r="F318"/>
      <c r="G318"/>
      <c r="L318"/>
    </row>
    <row r="319" spans="2:12" x14ac:dyDescent="0.2">
      <c r="B319"/>
      <c r="C319"/>
      <c r="D319"/>
      <c r="E319"/>
      <c r="F319"/>
      <c r="G319"/>
      <c r="L319"/>
    </row>
    <row r="320" spans="2:12" x14ac:dyDescent="0.2">
      <c r="B320"/>
      <c r="C320"/>
      <c r="D320"/>
      <c r="E320"/>
      <c r="F320"/>
      <c r="G320"/>
      <c r="L320"/>
    </row>
    <row r="321" spans="2:12" x14ac:dyDescent="0.2">
      <c r="B321"/>
      <c r="C321"/>
      <c r="D321"/>
      <c r="E321"/>
      <c r="F321"/>
      <c r="G321"/>
      <c r="L321"/>
    </row>
    <row r="322" spans="2:12" x14ac:dyDescent="0.2">
      <c r="B322"/>
      <c r="C322"/>
      <c r="D322"/>
      <c r="E322"/>
      <c r="F322"/>
      <c r="G322"/>
      <c r="L322"/>
    </row>
    <row r="323" spans="2:12" x14ac:dyDescent="0.2">
      <c r="B323"/>
      <c r="C323"/>
      <c r="D323"/>
      <c r="E323"/>
      <c r="F323"/>
      <c r="G323"/>
      <c r="L323"/>
    </row>
    <row r="324" spans="2:12" x14ac:dyDescent="0.2">
      <c r="B324"/>
      <c r="C324"/>
      <c r="D324"/>
      <c r="E324"/>
      <c r="F324"/>
      <c r="G324"/>
      <c r="L324"/>
    </row>
    <row r="325" spans="2:12" x14ac:dyDescent="0.2">
      <c r="B325"/>
      <c r="C325"/>
      <c r="D325"/>
      <c r="E325"/>
      <c r="F325"/>
      <c r="G325"/>
      <c r="L325"/>
    </row>
    <row r="326" spans="2:12" x14ac:dyDescent="0.2">
      <c r="B326"/>
      <c r="C326"/>
      <c r="D326"/>
      <c r="E326"/>
      <c r="F326"/>
      <c r="G326"/>
      <c r="L326"/>
    </row>
    <row r="327" spans="2:12" x14ac:dyDescent="0.2">
      <c r="B327"/>
      <c r="C327"/>
      <c r="D327"/>
      <c r="E327"/>
      <c r="F327"/>
      <c r="G327"/>
      <c r="L327"/>
    </row>
    <row r="328" spans="2:12" x14ac:dyDescent="0.2">
      <c r="B328"/>
      <c r="C328"/>
      <c r="D328"/>
      <c r="E328"/>
      <c r="F328"/>
      <c r="G328"/>
      <c r="L328"/>
    </row>
    <row r="329" spans="2:12" x14ac:dyDescent="0.2">
      <c r="B329"/>
      <c r="C329"/>
      <c r="D329"/>
      <c r="E329"/>
      <c r="F329"/>
      <c r="G329"/>
      <c r="L329"/>
    </row>
    <row r="330" spans="2:12" x14ac:dyDescent="0.2">
      <c r="B330"/>
      <c r="C330"/>
      <c r="D330"/>
      <c r="E330"/>
      <c r="F330"/>
      <c r="G330"/>
      <c r="L330"/>
    </row>
    <row r="331" spans="2:12" x14ac:dyDescent="0.2">
      <c r="B331"/>
      <c r="C331"/>
      <c r="D331"/>
      <c r="E331"/>
      <c r="F331"/>
      <c r="G331"/>
      <c r="L331"/>
    </row>
    <row r="332" spans="2:12" x14ac:dyDescent="0.2">
      <c r="B332"/>
      <c r="C332"/>
      <c r="D332"/>
      <c r="E332"/>
      <c r="F332"/>
      <c r="G332"/>
      <c r="L332"/>
    </row>
    <row r="333" spans="2:12" x14ac:dyDescent="0.2">
      <c r="B333"/>
      <c r="C333"/>
      <c r="D333"/>
      <c r="E333"/>
      <c r="F333"/>
      <c r="G333"/>
      <c r="L333"/>
    </row>
    <row r="334" spans="2:12" x14ac:dyDescent="0.2">
      <c r="B334"/>
      <c r="C334"/>
      <c r="D334"/>
      <c r="E334"/>
      <c r="F334"/>
      <c r="G334"/>
      <c r="L334"/>
    </row>
    <row r="335" spans="2:12" x14ac:dyDescent="0.2">
      <c r="B335"/>
      <c r="C335"/>
      <c r="D335"/>
      <c r="E335"/>
      <c r="F335"/>
      <c r="G335"/>
      <c r="L335"/>
    </row>
    <row r="336" spans="2:12" x14ac:dyDescent="0.2">
      <c r="B336"/>
      <c r="C336"/>
      <c r="D336"/>
      <c r="E336"/>
      <c r="F336"/>
      <c r="G336"/>
      <c r="L336"/>
    </row>
    <row r="337" spans="2:12" x14ac:dyDescent="0.2">
      <c r="B337"/>
      <c r="C337"/>
      <c r="D337"/>
      <c r="E337"/>
      <c r="F337"/>
      <c r="G337"/>
      <c r="L337"/>
    </row>
    <row r="338" spans="2:12" x14ac:dyDescent="0.2">
      <c r="B338"/>
      <c r="C338"/>
      <c r="D338"/>
      <c r="E338"/>
      <c r="F338"/>
      <c r="G338"/>
      <c r="L338"/>
    </row>
    <row r="339" spans="2:12" x14ac:dyDescent="0.2">
      <c r="B339"/>
      <c r="C339"/>
      <c r="D339"/>
      <c r="E339"/>
      <c r="F339"/>
      <c r="G339"/>
      <c r="L339"/>
    </row>
    <row r="340" spans="2:12" x14ac:dyDescent="0.2">
      <c r="B340"/>
      <c r="C340"/>
      <c r="D340"/>
      <c r="E340"/>
      <c r="F340"/>
      <c r="G340"/>
      <c r="L340"/>
    </row>
    <row r="341" spans="2:12" x14ac:dyDescent="0.2">
      <c r="B341"/>
      <c r="C341"/>
      <c r="D341"/>
      <c r="E341"/>
      <c r="F341"/>
      <c r="G341"/>
      <c r="L341"/>
    </row>
    <row r="342" spans="2:12" x14ac:dyDescent="0.2">
      <c r="B342"/>
      <c r="C342"/>
      <c r="D342"/>
      <c r="E342"/>
      <c r="F342"/>
      <c r="G342"/>
      <c r="L342"/>
    </row>
    <row r="343" spans="2:12" x14ac:dyDescent="0.2">
      <c r="B343"/>
      <c r="C343"/>
      <c r="D343"/>
      <c r="E343"/>
      <c r="F343"/>
      <c r="G343"/>
      <c r="L343"/>
    </row>
    <row r="344" spans="2:12" x14ac:dyDescent="0.2">
      <c r="B344"/>
      <c r="C344"/>
      <c r="D344"/>
      <c r="E344"/>
      <c r="F344"/>
      <c r="G344"/>
      <c r="L344"/>
    </row>
    <row r="345" spans="2:12" x14ac:dyDescent="0.2">
      <c r="B345"/>
      <c r="C345"/>
      <c r="D345"/>
      <c r="E345"/>
      <c r="F345"/>
      <c r="G345"/>
      <c r="L345"/>
    </row>
    <row r="346" spans="2:12" x14ac:dyDescent="0.2">
      <c r="B346"/>
      <c r="C346"/>
      <c r="D346"/>
      <c r="E346"/>
      <c r="F346"/>
      <c r="G346"/>
      <c r="L346"/>
    </row>
    <row r="347" spans="2:12" x14ac:dyDescent="0.2">
      <c r="B347"/>
      <c r="C347"/>
      <c r="D347"/>
      <c r="E347"/>
      <c r="F347"/>
      <c r="G347"/>
      <c r="L347"/>
    </row>
    <row r="348" spans="2:12" x14ac:dyDescent="0.2">
      <c r="B348"/>
      <c r="C348"/>
      <c r="D348"/>
      <c r="E348"/>
      <c r="F348"/>
      <c r="G348"/>
      <c r="L348"/>
    </row>
    <row r="349" spans="2:12" x14ac:dyDescent="0.2">
      <c r="B349"/>
      <c r="C349"/>
      <c r="D349"/>
      <c r="E349"/>
      <c r="F349"/>
      <c r="G349"/>
      <c r="L349"/>
    </row>
    <row r="350" spans="2:12" x14ac:dyDescent="0.2">
      <c r="B350"/>
      <c r="C350"/>
      <c r="D350"/>
      <c r="E350"/>
      <c r="F350"/>
      <c r="G350"/>
      <c r="L350"/>
    </row>
    <row r="351" spans="2:12" x14ac:dyDescent="0.2">
      <c r="B351"/>
      <c r="C351"/>
      <c r="D351"/>
      <c r="E351"/>
      <c r="F351"/>
      <c r="G351"/>
      <c r="L351"/>
    </row>
    <row r="352" spans="2:12" x14ac:dyDescent="0.2">
      <c r="B352"/>
      <c r="C352"/>
      <c r="D352"/>
      <c r="E352"/>
      <c r="F352"/>
      <c r="G352"/>
      <c r="L352"/>
    </row>
    <row r="353" spans="2:12" x14ac:dyDescent="0.2">
      <c r="B353"/>
      <c r="C353"/>
      <c r="D353"/>
      <c r="E353"/>
      <c r="F353"/>
      <c r="G353"/>
      <c r="L353"/>
    </row>
    <row r="354" spans="2:12" x14ac:dyDescent="0.2">
      <c r="B354"/>
      <c r="C354"/>
      <c r="D354"/>
      <c r="E354"/>
      <c r="F354"/>
      <c r="G354"/>
      <c r="L354"/>
    </row>
    <row r="355" spans="2:12" x14ac:dyDescent="0.2">
      <c r="B355"/>
      <c r="C355"/>
      <c r="D355"/>
      <c r="E355"/>
      <c r="F355"/>
      <c r="G355"/>
      <c r="L355"/>
    </row>
    <row r="356" spans="2:12" x14ac:dyDescent="0.2">
      <c r="B356"/>
      <c r="C356"/>
      <c r="D356"/>
      <c r="E356"/>
      <c r="F356"/>
      <c r="G356"/>
      <c r="L356"/>
    </row>
    <row r="357" spans="2:12" x14ac:dyDescent="0.2">
      <c r="B357"/>
      <c r="C357"/>
      <c r="D357"/>
      <c r="E357"/>
      <c r="F357"/>
      <c r="G357"/>
      <c r="L357"/>
    </row>
    <row r="358" spans="2:12" x14ac:dyDescent="0.2">
      <c r="B358"/>
      <c r="C358"/>
      <c r="D358"/>
      <c r="E358"/>
      <c r="F358"/>
      <c r="G358"/>
      <c r="L358"/>
    </row>
    <row r="359" spans="2:12" x14ac:dyDescent="0.2">
      <c r="B359"/>
      <c r="C359"/>
      <c r="D359"/>
      <c r="E359"/>
      <c r="F359"/>
      <c r="G359"/>
      <c r="L359"/>
    </row>
    <row r="360" spans="2:12" x14ac:dyDescent="0.2">
      <c r="B360"/>
      <c r="C360"/>
      <c r="D360"/>
      <c r="E360"/>
      <c r="F360"/>
      <c r="G360"/>
      <c r="L360"/>
    </row>
    <row r="361" spans="2:12" x14ac:dyDescent="0.2">
      <c r="B361"/>
      <c r="C361"/>
      <c r="D361"/>
      <c r="E361"/>
      <c r="F361"/>
      <c r="G361"/>
      <c r="L361"/>
    </row>
    <row r="362" spans="2:12" x14ac:dyDescent="0.2">
      <c r="B362"/>
      <c r="C362"/>
      <c r="D362"/>
      <c r="E362"/>
      <c r="F362"/>
      <c r="G362"/>
      <c r="L362"/>
    </row>
    <row r="363" spans="2:12" x14ac:dyDescent="0.2">
      <c r="B363"/>
      <c r="C363"/>
      <c r="D363"/>
      <c r="E363"/>
      <c r="F363"/>
      <c r="G363"/>
      <c r="L363"/>
    </row>
    <row r="364" spans="2:12" x14ac:dyDescent="0.2">
      <c r="B364"/>
      <c r="C364"/>
      <c r="D364"/>
      <c r="E364"/>
      <c r="F364"/>
      <c r="G364"/>
      <c r="L364"/>
    </row>
    <row r="365" spans="2:12" x14ac:dyDescent="0.2">
      <c r="B365"/>
      <c r="C365"/>
      <c r="D365"/>
      <c r="E365"/>
      <c r="F365"/>
      <c r="G365"/>
      <c r="L365"/>
    </row>
    <row r="366" spans="2:12" x14ac:dyDescent="0.2">
      <c r="B366"/>
      <c r="C366"/>
      <c r="D366"/>
      <c r="E366"/>
      <c r="F366"/>
      <c r="G366"/>
      <c r="L366"/>
    </row>
    <row r="367" spans="2:12" x14ac:dyDescent="0.2">
      <c r="B367"/>
      <c r="C367"/>
      <c r="D367"/>
      <c r="E367"/>
      <c r="F367"/>
      <c r="G367"/>
      <c r="L367"/>
    </row>
    <row r="368" spans="2:12" x14ac:dyDescent="0.2">
      <c r="B368"/>
      <c r="C368"/>
      <c r="D368"/>
      <c r="E368"/>
      <c r="F368"/>
      <c r="G368"/>
      <c r="L368"/>
    </row>
    <row r="369" spans="2:12" x14ac:dyDescent="0.2">
      <c r="B369"/>
      <c r="C369"/>
      <c r="D369"/>
      <c r="E369"/>
      <c r="F369"/>
      <c r="G369"/>
      <c r="L369"/>
    </row>
    <row r="370" spans="2:12" x14ac:dyDescent="0.2">
      <c r="B370"/>
      <c r="C370"/>
      <c r="D370"/>
      <c r="E370"/>
      <c r="F370"/>
      <c r="G370"/>
      <c r="L370"/>
    </row>
    <row r="371" spans="2:12" x14ac:dyDescent="0.2">
      <c r="B371"/>
      <c r="C371"/>
      <c r="D371"/>
      <c r="E371"/>
      <c r="F371"/>
      <c r="G371"/>
      <c r="L371"/>
    </row>
    <row r="372" spans="2:12" x14ac:dyDescent="0.2">
      <c r="B372"/>
      <c r="C372"/>
      <c r="D372"/>
      <c r="E372"/>
      <c r="F372"/>
      <c r="G372"/>
      <c r="L372"/>
    </row>
    <row r="373" spans="2:12" x14ac:dyDescent="0.2">
      <c r="B373"/>
      <c r="C373"/>
      <c r="D373"/>
      <c r="E373"/>
      <c r="F373"/>
      <c r="G373"/>
      <c r="L373"/>
    </row>
    <row r="374" spans="2:12" x14ac:dyDescent="0.2">
      <c r="B374"/>
      <c r="C374"/>
      <c r="D374"/>
      <c r="E374"/>
      <c r="F374"/>
      <c r="G374"/>
      <c r="L374"/>
    </row>
    <row r="375" spans="2:12" x14ac:dyDescent="0.2">
      <c r="B375"/>
      <c r="C375"/>
      <c r="D375"/>
      <c r="E375"/>
      <c r="F375"/>
      <c r="G375"/>
      <c r="L375"/>
    </row>
    <row r="376" spans="2:12" x14ac:dyDescent="0.2">
      <c r="B376"/>
      <c r="C376"/>
      <c r="D376"/>
      <c r="E376"/>
      <c r="F376"/>
      <c r="G376"/>
      <c r="L376"/>
    </row>
    <row r="377" spans="2:12" x14ac:dyDescent="0.2">
      <c r="B377"/>
      <c r="C377"/>
      <c r="D377"/>
      <c r="E377"/>
      <c r="F377"/>
      <c r="G377"/>
      <c r="L377"/>
    </row>
    <row r="378" spans="2:12" x14ac:dyDescent="0.2">
      <c r="B378"/>
      <c r="C378"/>
      <c r="D378"/>
      <c r="E378"/>
      <c r="F378"/>
      <c r="G378"/>
      <c r="L378"/>
    </row>
    <row r="379" spans="2:12" x14ac:dyDescent="0.2">
      <c r="B379"/>
      <c r="C379"/>
      <c r="D379"/>
      <c r="E379"/>
      <c r="F379"/>
      <c r="G379"/>
      <c r="L379"/>
    </row>
    <row r="380" spans="2:12" x14ac:dyDescent="0.2">
      <c r="B380"/>
      <c r="C380"/>
      <c r="D380"/>
      <c r="E380"/>
      <c r="F380"/>
      <c r="G380"/>
      <c r="L380"/>
    </row>
    <row r="381" spans="2:12" x14ac:dyDescent="0.2">
      <c r="B381"/>
      <c r="C381"/>
      <c r="D381"/>
      <c r="E381"/>
      <c r="F381"/>
      <c r="G381"/>
      <c r="L381"/>
    </row>
    <row r="382" spans="2:12" x14ac:dyDescent="0.2">
      <c r="B382"/>
      <c r="C382"/>
      <c r="D382"/>
      <c r="E382"/>
      <c r="F382"/>
      <c r="G382"/>
      <c r="L382"/>
    </row>
    <row r="383" spans="2:12" x14ac:dyDescent="0.2">
      <c r="B383"/>
      <c r="C383"/>
      <c r="D383"/>
      <c r="E383"/>
      <c r="F383"/>
      <c r="G383"/>
      <c r="L383"/>
    </row>
    <row r="384" spans="2:12" x14ac:dyDescent="0.2">
      <c r="B384"/>
      <c r="C384"/>
      <c r="D384"/>
      <c r="E384"/>
      <c r="F384"/>
      <c r="G384"/>
      <c r="L384"/>
    </row>
    <row r="385" spans="2:12" x14ac:dyDescent="0.2">
      <c r="B385"/>
      <c r="C385"/>
      <c r="D385"/>
      <c r="E385"/>
      <c r="F385"/>
      <c r="G385"/>
      <c r="L385"/>
    </row>
    <row r="386" spans="2:12" x14ac:dyDescent="0.2">
      <c r="B386"/>
      <c r="C386"/>
      <c r="D386"/>
      <c r="E386"/>
      <c r="F386"/>
      <c r="G386"/>
      <c r="L386"/>
    </row>
    <row r="387" spans="2:12" x14ac:dyDescent="0.2">
      <c r="B387"/>
      <c r="C387"/>
      <c r="D387"/>
      <c r="E387"/>
      <c r="F387"/>
      <c r="G387"/>
      <c r="L387"/>
    </row>
    <row r="388" spans="2:12" x14ac:dyDescent="0.2">
      <c r="B388"/>
      <c r="C388"/>
      <c r="D388"/>
      <c r="E388"/>
      <c r="F388"/>
      <c r="G388"/>
      <c r="L388"/>
    </row>
    <row r="389" spans="2:12" x14ac:dyDescent="0.2">
      <c r="B389"/>
      <c r="C389"/>
      <c r="D389"/>
      <c r="E389"/>
      <c r="F389"/>
      <c r="G389"/>
      <c r="L389"/>
    </row>
    <row r="390" spans="2:12" x14ac:dyDescent="0.2">
      <c r="B390"/>
      <c r="C390"/>
      <c r="D390"/>
      <c r="E390"/>
      <c r="F390"/>
      <c r="G390"/>
      <c r="L390"/>
    </row>
    <row r="391" spans="2:12" x14ac:dyDescent="0.2">
      <c r="B391"/>
      <c r="C391"/>
      <c r="D391"/>
      <c r="E391"/>
      <c r="F391"/>
      <c r="G391"/>
      <c r="L391"/>
    </row>
    <row r="392" spans="2:12" x14ac:dyDescent="0.2">
      <c r="B392"/>
      <c r="C392"/>
      <c r="D392"/>
      <c r="E392"/>
      <c r="F392"/>
      <c r="G392"/>
      <c r="L392"/>
    </row>
    <row r="393" spans="2:12" x14ac:dyDescent="0.2">
      <c r="B393"/>
      <c r="C393"/>
      <c r="D393"/>
      <c r="E393"/>
      <c r="F393"/>
      <c r="G393"/>
      <c r="L393"/>
    </row>
    <row r="394" spans="2:12" x14ac:dyDescent="0.2">
      <c r="B394"/>
      <c r="C394"/>
      <c r="D394"/>
      <c r="E394"/>
      <c r="F394"/>
      <c r="G394"/>
      <c r="L394"/>
    </row>
    <row r="395" spans="2:12" x14ac:dyDescent="0.2">
      <c r="B395"/>
      <c r="C395"/>
      <c r="D395"/>
      <c r="E395"/>
      <c r="F395"/>
      <c r="G395"/>
      <c r="L395"/>
    </row>
    <row r="396" spans="2:12" x14ac:dyDescent="0.2">
      <c r="B396"/>
      <c r="C396"/>
      <c r="D396"/>
      <c r="E396"/>
      <c r="F396"/>
      <c r="G396"/>
      <c r="L396"/>
    </row>
    <row r="397" spans="2:12" x14ac:dyDescent="0.2">
      <c r="B397"/>
      <c r="C397"/>
      <c r="D397"/>
      <c r="E397"/>
      <c r="F397"/>
      <c r="G397"/>
      <c r="L397"/>
    </row>
    <row r="398" spans="2:12" x14ac:dyDescent="0.2">
      <c r="B398"/>
      <c r="C398"/>
      <c r="D398"/>
      <c r="E398"/>
      <c r="F398"/>
      <c r="G398"/>
      <c r="L398"/>
    </row>
    <row r="399" spans="2:12" x14ac:dyDescent="0.2">
      <c r="B399"/>
      <c r="C399"/>
      <c r="D399"/>
      <c r="E399"/>
      <c r="F399"/>
      <c r="G399"/>
      <c r="L399"/>
    </row>
    <row r="400" spans="2:12" x14ac:dyDescent="0.2">
      <c r="B400"/>
      <c r="C400"/>
      <c r="D400"/>
      <c r="E400"/>
      <c r="F400"/>
      <c r="G400"/>
      <c r="L400"/>
    </row>
    <row r="401" spans="2:12" x14ac:dyDescent="0.2">
      <c r="B401"/>
      <c r="C401"/>
      <c r="D401"/>
      <c r="E401"/>
      <c r="F401"/>
      <c r="G401"/>
      <c r="L401"/>
    </row>
    <row r="402" spans="2:12" x14ac:dyDescent="0.2">
      <c r="B402"/>
      <c r="C402"/>
      <c r="D402"/>
      <c r="E402"/>
      <c r="F402"/>
      <c r="G402"/>
      <c r="L402"/>
    </row>
    <row r="403" spans="2:12" x14ac:dyDescent="0.2">
      <c r="B403"/>
      <c r="C403"/>
      <c r="D403"/>
      <c r="E403"/>
      <c r="F403"/>
      <c r="G403"/>
      <c r="L403"/>
    </row>
    <row r="404" spans="2:12" x14ac:dyDescent="0.2">
      <c r="B404"/>
      <c r="C404"/>
      <c r="D404"/>
      <c r="E404"/>
      <c r="F404"/>
      <c r="G404"/>
      <c r="L404"/>
    </row>
    <row r="405" spans="2:12" x14ac:dyDescent="0.2">
      <c r="B405"/>
      <c r="C405"/>
      <c r="D405"/>
      <c r="E405"/>
      <c r="F405"/>
      <c r="G405"/>
      <c r="L405"/>
    </row>
    <row r="406" spans="2:12" x14ac:dyDescent="0.2">
      <c r="B406"/>
      <c r="C406"/>
      <c r="D406"/>
      <c r="E406"/>
      <c r="F406"/>
      <c r="G406"/>
      <c r="L406"/>
    </row>
    <row r="407" spans="2:12" x14ac:dyDescent="0.2">
      <c r="B407"/>
      <c r="C407"/>
      <c r="D407"/>
      <c r="E407"/>
      <c r="F407"/>
      <c r="G407"/>
      <c r="L407"/>
    </row>
    <row r="408" spans="2:12" x14ac:dyDescent="0.2">
      <c r="B408"/>
      <c r="C408"/>
      <c r="D408"/>
      <c r="E408"/>
      <c r="F408"/>
      <c r="G408"/>
      <c r="L408"/>
    </row>
    <row r="409" spans="2:12" x14ac:dyDescent="0.2">
      <c r="B409"/>
      <c r="C409"/>
      <c r="D409"/>
      <c r="E409"/>
      <c r="F409"/>
      <c r="G409"/>
      <c r="L409"/>
    </row>
    <row r="410" spans="2:12" x14ac:dyDescent="0.2">
      <c r="B410"/>
      <c r="C410"/>
      <c r="D410"/>
      <c r="E410"/>
      <c r="F410"/>
      <c r="G410"/>
      <c r="L410"/>
    </row>
    <row r="411" spans="2:12" x14ac:dyDescent="0.2">
      <c r="B411"/>
      <c r="C411"/>
      <c r="D411"/>
      <c r="E411"/>
      <c r="F411"/>
      <c r="G411"/>
      <c r="L411"/>
    </row>
    <row r="412" spans="2:12" x14ac:dyDescent="0.2">
      <c r="B412"/>
      <c r="C412"/>
      <c r="D412"/>
      <c r="E412"/>
      <c r="F412"/>
      <c r="G412"/>
      <c r="L412"/>
    </row>
    <row r="413" spans="2:12" x14ac:dyDescent="0.2">
      <c r="B413"/>
      <c r="C413"/>
      <c r="D413"/>
      <c r="E413"/>
      <c r="F413"/>
      <c r="G413"/>
      <c r="L413"/>
    </row>
    <row r="414" spans="2:12" x14ac:dyDescent="0.2">
      <c r="B414"/>
      <c r="C414"/>
      <c r="D414"/>
      <c r="E414"/>
      <c r="F414"/>
      <c r="G414"/>
      <c r="L414"/>
    </row>
    <row r="415" spans="2:12" x14ac:dyDescent="0.2">
      <c r="B415"/>
      <c r="C415"/>
      <c r="D415"/>
      <c r="E415"/>
      <c r="F415"/>
      <c r="G415"/>
      <c r="L415"/>
    </row>
    <row r="416" spans="2:12" x14ac:dyDescent="0.2">
      <c r="B416"/>
      <c r="C416"/>
      <c r="D416"/>
      <c r="E416"/>
      <c r="F416"/>
      <c r="G416"/>
      <c r="L416"/>
    </row>
    <row r="417" spans="2:12" x14ac:dyDescent="0.2">
      <c r="B417"/>
      <c r="C417"/>
      <c r="D417"/>
      <c r="E417"/>
      <c r="F417"/>
      <c r="G417"/>
      <c r="L417"/>
    </row>
    <row r="418" spans="2:12" x14ac:dyDescent="0.2">
      <c r="B418"/>
      <c r="C418"/>
      <c r="D418"/>
      <c r="E418"/>
      <c r="F418"/>
      <c r="G418"/>
      <c r="L418"/>
    </row>
    <row r="419" spans="2:12" x14ac:dyDescent="0.2">
      <c r="B419"/>
      <c r="C419"/>
      <c r="D419"/>
      <c r="E419"/>
      <c r="F419"/>
      <c r="G419"/>
      <c r="L419"/>
    </row>
    <row r="420" spans="2:12" x14ac:dyDescent="0.2">
      <c r="B420"/>
      <c r="C420"/>
      <c r="D420"/>
      <c r="E420"/>
      <c r="F420"/>
      <c r="G420"/>
      <c r="L420"/>
    </row>
    <row r="421" spans="2:12" x14ac:dyDescent="0.2">
      <c r="B421"/>
      <c r="C421"/>
      <c r="D421"/>
      <c r="E421"/>
      <c r="F421"/>
      <c r="G421"/>
      <c r="L421"/>
    </row>
    <row r="422" spans="2:12" x14ac:dyDescent="0.2">
      <c r="B422"/>
      <c r="C422"/>
      <c r="D422"/>
      <c r="E422"/>
      <c r="F422"/>
      <c r="G422"/>
      <c r="L422"/>
    </row>
    <row r="423" spans="2:12" x14ac:dyDescent="0.2">
      <c r="B423"/>
      <c r="C423"/>
      <c r="D423"/>
      <c r="E423"/>
      <c r="F423"/>
      <c r="G423"/>
      <c r="L423"/>
    </row>
    <row r="424" spans="2:12" x14ac:dyDescent="0.2">
      <c r="B424"/>
      <c r="C424"/>
      <c r="D424"/>
      <c r="E424"/>
      <c r="F424"/>
      <c r="G424"/>
      <c r="L424"/>
    </row>
    <row r="425" spans="2:12" x14ac:dyDescent="0.2">
      <c r="B425"/>
      <c r="C425"/>
      <c r="D425"/>
      <c r="E425"/>
      <c r="F425"/>
      <c r="G425"/>
      <c r="L425"/>
    </row>
    <row r="426" spans="2:12" x14ac:dyDescent="0.2">
      <c r="B426"/>
      <c r="C426"/>
      <c r="D426"/>
      <c r="E426"/>
      <c r="F426"/>
      <c r="G426"/>
      <c r="L426"/>
    </row>
    <row r="427" spans="2:12" x14ac:dyDescent="0.2">
      <c r="B427"/>
      <c r="C427"/>
      <c r="D427"/>
      <c r="E427"/>
      <c r="F427"/>
      <c r="G427"/>
      <c r="L427"/>
    </row>
    <row r="428" spans="2:12" x14ac:dyDescent="0.2">
      <c r="B428"/>
      <c r="C428"/>
      <c r="D428"/>
      <c r="E428"/>
      <c r="F428"/>
      <c r="G428"/>
      <c r="L428"/>
    </row>
    <row r="429" spans="2:12" x14ac:dyDescent="0.2">
      <c r="B429"/>
      <c r="C429"/>
      <c r="D429"/>
      <c r="E429"/>
      <c r="F429"/>
      <c r="G429"/>
      <c r="L429"/>
    </row>
    <row r="430" spans="2:12" x14ac:dyDescent="0.2">
      <c r="B430"/>
      <c r="C430"/>
      <c r="D430"/>
      <c r="E430"/>
      <c r="F430"/>
      <c r="G430"/>
      <c r="L430"/>
    </row>
    <row r="431" spans="2:12" x14ac:dyDescent="0.2">
      <c r="B431"/>
      <c r="C431"/>
      <c r="D431"/>
      <c r="E431"/>
      <c r="F431"/>
      <c r="G431"/>
      <c r="L431"/>
    </row>
    <row r="432" spans="2:12" x14ac:dyDescent="0.2">
      <c r="B432"/>
      <c r="C432"/>
      <c r="D432"/>
      <c r="E432"/>
      <c r="F432"/>
      <c r="G432"/>
      <c r="L432"/>
    </row>
    <row r="433" spans="2:12" x14ac:dyDescent="0.2">
      <c r="B433"/>
      <c r="C433"/>
      <c r="D433"/>
      <c r="E433"/>
      <c r="F433"/>
      <c r="G433"/>
      <c r="L433"/>
    </row>
    <row r="434" spans="2:12" x14ac:dyDescent="0.2">
      <c r="B434"/>
      <c r="C434"/>
      <c r="D434"/>
      <c r="E434"/>
      <c r="F434"/>
      <c r="G434"/>
      <c r="L434"/>
    </row>
    <row r="435" spans="2:12" x14ac:dyDescent="0.2">
      <c r="B435"/>
      <c r="C435"/>
      <c r="D435"/>
      <c r="E435"/>
      <c r="F435"/>
      <c r="G435"/>
      <c r="L435"/>
    </row>
    <row r="436" spans="2:12" x14ac:dyDescent="0.2">
      <c r="B436"/>
      <c r="C436"/>
      <c r="D436"/>
      <c r="E436"/>
      <c r="F436"/>
      <c r="G436"/>
      <c r="L436"/>
    </row>
    <row r="437" spans="2:12" x14ac:dyDescent="0.2">
      <c r="B437"/>
      <c r="C437"/>
      <c r="D437"/>
      <c r="E437"/>
      <c r="F437"/>
      <c r="G437"/>
      <c r="L437"/>
    </row>
    <row r="438" spans="2:12" x14ac:dyDescent="0.2">
      <c r="B438"/>
      <c r="C438"/>
      <c r="D438"/>
      <c r="E438"/>
      <c r="F438"/>
      <c r="G438"/>
      <c r="L438"/>
    </row>
    <row r="439" spans="2:12" x14ac:dyDescent="0.2">
      <c r="B439"/>
      <c r="C439"/>
      <c r="D439"/>
      <c r="E439"/>
      <c r="F439"/>
      <c r="G439"/>
      <c r="L439"/>
    </row>
    <row r="440" spans="2:12" x14ac:dyDescent="0.2">
      <c r="B440"/>
      <c r="C440"/>
      <c r="D440"/>
      <c r="E440"/>
      <c r="F440"/>
      <c r="G440"/>
      <c r="L440"/>
    </row>
    <row r="441" spans="2:12" x14ac:dyDescent="0.2">
      <c r="B441"/>
      <c r="C441"/>
      <c r="D441"/>
      <c r="E441"/>
      <c r="F441"/>
      <c r="G441"/>
      <c r="L441"/>
    </row>
    <row r="442" spans="2:12" x14ac:dyDescent="0.2">
      <c r="B442"/>
      <c r="C442"/>
      <c r="D442"/>
      <c r="E442"/>
      <c r="F442"/>
      <c r="G442"/>
      <c r="L442"/>
    </row>
    <row r="443" spans="2:12" x14ac:dyDescent="0.2">
      <c r="B443"/>
      <c r="C443"/>
      <c r="D443"/>
      <c r="E443"/>
      <c r="F443"/>
      <c r="G443"/>
      <c r="L443"/>
    </row>
    <row r="444" spans="2:12" x14ac:dyDescent="0.2">
      <c r="B444"/>
      <c r="C444"/>
      <c r="D444"/>
      <c r="E444"/>
      <c r="F444"/>
      <c r="G444"/>
      <c r="L444"/>
    </row>
    <row r="445" spans="2:12" x14ac:dyDescent="0.2">
      <c r="B445"/>
      <c r="C445"/>
      <c r="D445"/>
      <c r="E445"/>
      <c r="F445"/>
      <c r="G445"/>
      <c r="L445"/>
    </row>
    <row r="446" spans="2:12" x14ac:dyDescent="0.2">
      <c r="B446"/>
      <c r="C446"/>
      <c r="D446"/>
      <c r="E446"/>
      <c r="F446"/>
      <c r="G446"/>
      <c r="L446"/>
    </row>
    <row r="447" spans="2:12" x14ac:dyDescent="0.2">
      <c r="B447"/>
      <c r="C447"/>
      <c r="D447"/>
      <c r="E447"/>
      <c r="F447"/>
      <c r="G447"/>
      <c r="L447"/>
    </row>
    <row r="448" spans="2:12" x14ac:dyDescent="0.2">
      <c r="B448"/>
      <c r="C448"/>
      <c r="D448"/>
      <c r="E448"/>
      <c r="F448"/>
      <c r="G448"/>
      <c r="L448"/>
    </row>
    <row r="449" spans="2:12" x14ac:dyDescent="0.2">
      <c r="B449"/>
      <c r="C449"/>
      <c r="D449"/>
      <c r="E449"/>
      <c r="F449"/>
      <c r="G449"/>
      <c r="L449"/>
    </row>
    <row r="450" spans="2:12" x14ac:dyDescent="0.2">
      <c r="B450"/>
      <c r="C450"/>
      <c r="D450"/>
      <c r="E450"/>
      <c r="F450"/>
      <c r="G450"/>
      <c r="L450"/>
    </row>
    <row r="451" spans="2:12" x14ac:dyDescent="0.2">
      <c r="B451"/>
      <c r="C451"/>
      <c r="D451"/>
      <c r="E451"/>
      <c r="F451"/>
      <c r="G451"/>
      <c r="L451"/>
    </row>
    <row r="452" spans="2:12" x14ac:dyDescent="0.2">
      <c r="B452"/>
      <c r="C452"/>
      <c r="D452"/>
      <c r="E452"/>
      <c r="F452"/>
      <c r="G452"/>
      <c r="L452"/>
    </row>
    <row r="453" spans="2:12" x14ac:dyDescent="0.2">
      <c r="B453"/>
      <c r="C453"/>
      <c r="D453"/>
      <c r="E453"/>
      <c r="F453"/>
      <c r="G453"/>
      <c r="L453"/>
    </row>
    <row r="454" spans="2:12" x14ac:dyDescent="0.2">
      <c r="B454"/>
      <c r="C454"/>
      <c r="D454"/>
      <c r="E454"/>
      <c r="F454"/>
      <c r="G454"/>
      <c r="L454"/>
    </row>
    <row r="455" spans="2:12" x14ac:dyDescent="0.2">
      <c r="B455"/>
      <c r="C455"/>
      <c r="D455"/>
      <c r="E455"/>
      <c r="F455"/>
      <c r="G455"/>
      <c r="L455"/>
    </row>
    <row r="456" spans="2:12" x14ac:dyDescent="0.2">
      <c r="B456"/>
      <c r="C456"/>
      <c r="D456"/>
      <c r="E456"/>
      <c r="F456"/>
      <c r="G456"/>
      <c r="L456"/>
    </row>
    <row r="457" spans="2:12" x14ac:dyDescent="0.2">
      <c r="B457"/>
      <c r="C457"/>
      <c r="D457"/>
      <c r="E457"/>
      <c r="F457"/>
      <c r="G457"/>
      <c r="L457"/>
    </row>
    <row r="458" spans="2:12" x14ac:dyDescent="0.2">
      <c r="B458"/>
      <c r="C458"/>
      <c r="D458"/>
      <c r="E458"/>
      <c r="F458"/>
      <c r="G458"/>
      <c r="L458"/>
    </row>
    <row r="459" spans="2:12" x14ac:dyDescent="0.2">
      <c r="B459"/>
      <c r="C459"/>
      <c r="D459"/>
      <c r="E459"/>
      <c r="F459"/>
      <c r="G459"/>
      <c r="L459"/>
    </row>
    <row r="460" spans="2:12" x14ac:dyDescent="0.2">
      <c r="B460"/>
      <c r="C460"/>
      <c r="D460"/>
      <c r="E460"/>
      <c r="F460"/>
      <c r="G460"/>
      <c r="L460"/>
    </row>
    <row r="461" spans="2:12" x14ac:dyDescent="0.2">
      <c r="B461"/>
      <c r="C461"/>
      <c r="D461"/>
      <c r="E461"/>
      <c r="F461"/>
      <c r="G461"/>
      <c r="L461"/>
    </row>
    <row r="462" spans="2:12" x14ac:dyDescent="0.2">
      <c r="B462"/>
      <c r="C462"/>
      <c r="D462"/>
      <c r="E462"/>
      <c r="F462"/>
      <c r="G462"/>
      <c r="L462"/>
    </row>
    <row r="463" spans="2:12" x14ac:dyDescent="0.2">
      <c r="B463"/>
      <c r="C463"/>
      <c r="D463"/>
      <c r="E463"/>
      <c r="F463"/>
      <c r="G463"/>
      <c r="L463"/>
    </row>
    <row r="464" spans="2:12" x14ac:dyDescent="0.2">
      <c r="B464"/>
      <c r="C464"/>
      <c r="D464"/>
      <c r="E464"/>
      <c r="F464"/>
      <c r="G464"/>
      <c r="L464"/>
    </row>
    <row r="465" spans="2:12" x14ac:dyDescent="0.2">
      <c r="B465"/>
      <c r="C465"/>
      <c r="D465"/>
      <c r="E465"/>
      <c r="F465"/>
      <c r="G465"/>
      <c r="L465"/>
    </row>
    <row r="466" spans="2:12" x14ac:dyDescent="0.2">
      <c r="B466"/>
      <c r="C466"/>
      <c r="D466"/>
      <c r="E466"/>
      <c r="F466"/>
      <c r="G466"/>
      <c r="L466"/>
    </row>
    <row r="467" spans="2:12" x14ac:dyDescent="0.2">
      <c r="B467"/>
      <c r="C467"/>
      <c r="D467"/>
      <c r="E467"/>
      <c r="F467"/>
      <c r="G467"/>
      <c r="L467"/>
    </row>
    <row r="468" spans="2:12" x14ac:dyDescent="0.2">
      <c r="B468"/>
      <c r="C468"/>
      <c r="D468"/>
      <c r="E468"/>
      <c r="F468"/>
      <c r="G468"/>
      <c r="L468"/>
    </row>
    <row r="469" spans="2:12" x14ac:dyDescent="0.2">
      <c r="B469"/>
      <c r="C469"/>
      <c r="D469"/>
      <c r="E469"/>
      <c r="F469"/>
      <c r="G469"/>
      <c r="L469"/>
    </row>
    <row r="470" spans="2:12" x14ac:dyDescent="0.2">
      <c r="B470"/>
      <c r="C470"/>
      <c r="D470"/>
      <c r="E470"/>
      <c r="F470"/>
      <c r="G470"/>
      <c r="L470"/>
    </row>
    <row r="471" spans="2:12" x14ac:dyDescent="0.2">
      <c r="B471"/>
      <c r="C471"/>
      <c r="D471"/>
      <c r="E471"/>
      <c r="F471"/>
      <c r="G471"/>
      <c r="L471"/>
    </row>
    <row r="472" spans="2:12" x14ac:dyDescent="0.2">
      <c r="B472"/>
      <c r="C472"/>
      <c r="D472"/>
      <c r="E472"/>
      <c r="F472"/>
      <c r="G472"/>
      <c r="L472"/>
    </row>
    <row r="473" spans="2:12" x14ac:dyDescent="0.2">
      <c r="B473"/>
      <c r="C473"/>
      <c r="D473"/>
      <c r="E473"/>
      <c r="F473"/>
      <c r="G473"/>
      <c r="L473"/>
    </row>
    <row r="474" spans="2:12" x14ac:dyDescent="0.2">
      <c r="B474"/>
      <c r="C474"/>
      <c r="D474"/>
      <c r="E474"/>
      <c r="F474"/>
      <c r="G474"/>
      <c r="L474"/>
    </row>
    <row r="475" spans="2:12" x14ac:dyDescent="0.2">
      <c r="B475"/>
      <c r="C475"/>
      <c r="D475"/>
      <c r="E475"/>
      <c r="F475"/>
      <c r="G475"/>
      <c r="L475"/>
    </row>
    <row r="476" spans="2:12" x14ac:dyDescent="0.2">
      <c r="B476"/>
      <c r="C476"/>
      <c r="D476"/>
      <c r="E476"/>
      <c r="F476"/>
      <c r="G476"/>
      <c r="L476"/>
    </row>
    <row r="477" spans="2:12" x14ac:dyDescent="0.2">
      <c r="B477"/>
      <c r="C477"/>
      <c r="D477"/>
      <c r="E477"/>
      <c r="F477"/>
      <c r="G477"/>
      <c r="L477"/>
    </row>
    <row r="478" spans="2:12" x14ac:dyDescent="0.2">
      <c r="B478"/>
      <c r="C478"/>
      <c r="D478"/>
      <c r="E478"/>
      <c r="F478"/>
      <c r="G478"/>
      <c r="L478"/>
    </row>
    <row r="479" spans="2:12" x14ac:dyDescent="0.2">
      <c r="B479"/>
      <c r="C479"/>
      <c r="D479"/>
      <c r="E479"/>
      <c r="F479"/>
      <c r="G479"/>
      <c r="L479"/>
    </row>
    <row r="480" spans="2:12" x14ac:dyDescent="0.2">
      <c r="B480"/>
      <c r="C480"/>
      <c r="D480"/>
      <c r="E480"/>
      <c r="F480"/>
      <c r="G480"/>
      <c r="L480"/>
    </row>
    <row r="481" spans="2:12" x14ac:dyDescent="0.2">
      <c r="B481"/>
      <c r="C481"/>
      <c r="D481"/>
      <c r="E481"/>
      <c r="F481"/>
      <c r="G481"/>
      <c r="L481"/>
    </row>
    <row r="482" spans="2:12" x14ac:dyDescent="0.2">
      <c r="B482"/>
      <c r="C482"/>
      <c r="D482"/>
      <c r="E482"/>
      <c r="F482"/>
      <c r="G482"/>
      <c r="L482"/>
    </row>
    <row r="483" spans="2:12" x14ac:dyDescent="0.2">
      <c r="B483"/>
      <c r="C483"/>
      <c r="D483"/>
      <c r="E483"/>
      <c r="F483"/>
      <c r="G483"/>
      <c r="L483"/>
    </row>
    <row r="484" spans="2:12" x14ac:dyDescent="0.2">
      <c r="B484"/>
      <c r="C484"/>
      <c r="D484"/>
      <c r="E484"/>
      <c r="F484"/>
      <c r="G484"/>
      <c r="L484"/>
    </row>
    <row r="485" spans="2:12" x14ac:dyDescent="0.2">
      <c r="B485"/>
      <c r="C485"/>
      <c r="D485"/>
      <c r="E485"/>
      <c r="F485"/>
      <c r="G485"/>
      <c r="L485"/>
    </row>
    <row r="486" spans="2:12" x14ac:dyDescent="0.2">
      <c r="B486"/>
      <c r="C486"/>
      <c r="D486"/>
      <c r="E486"/>
      <c r="F486"/>
      <c r="G486"/>
      <c r="L486"/>
    </row>
    <row r="487" spans="2:12" x14ac:dyDescent="0.2">
      <c r="B487"/>
      <c r="C487"/>
      <c r="D487"/>
      <c r="E487"/>
      <c r="F487"/>
      <c r="G487"/>
      <c r="L487"/>
    </row>
    <row r="488" spans="2:12" x14ac:dyDescent="0.2">
      <c r="B488"/>
      <c r="C488"/>
      <c r="D488"/>
      <c r="E488"/>
      <c r="F488"/>
      <c r="G488"/>
      <c r="L488"/>
    </row>
    <row r="489" spans="2:12" x14ac:dyDescent="0.2">
      <c r="B489"/>
      <c r="C489"/>
      <c r="D489"/>
      <c r="E489"/>
      <c r="F489"/>
      <c r="G489"/>
      <c r="L489"/>
    </row>
    <row r="490" spans="2:12" x14ac:dyDescent="0.2">
      <c r="B490"/>
      <c r="C490"/>
      <c r="D490"/>
      <c r="E490"/>
      <c r="F490"/>
      <c r="G490"/>
      <c r="L490"/>
    </row>
    <row r="491" spans="2:12" x14ac:dyDescent="0.2">
      <c r="B491"/>
      <c r="C491"/>
      <c r="D491"/>
      <c r="E491"/>
      <c r="F491"/>
      <c r="G491"/>
      <c r="L491"/>
    </row>
    <row r="492" spans="2:12" x14ac:dyDescent="0.2">
      <c r="B492"/>
      <c r="C492"/>
      <c r="D492"/>
      <c r="E492"/>
      <c r="F492"/>
      <c r="G492"/>
      <c r="L492"/>
    </row>
    <row r="493" spans="2:12" x14ac:dyDescent="0.2">
      <c r="B493"/>
      <c r="C493"/>
      <c r="D493"/>
      <c r="E493"/>
      <c r="F493"/>
      <c r="G493"/>
      <c r="L493"/>
    </row>
    <row r="494" spans="2:12" x14ac:dyDescent="0.2">
      <c r="B494"/>
      <c r="C494"/>
      <c r="D494"/>
      <c r="E494"/>
      <c r="F494"/>
      <c r="G494"/>
      <c r="L494"/>
    </row>
    <row r="495" spans="2:12" x14ac:dyDescent="0.2">
      <c r="B495"/>
      <c r="C495"/>
      <c r="D495"/>
      <c r="E495"/>
      <c r="F495"/>
      <c r="G495"/>
      <c r="L495"/>
    </row>
    <row r="496" spans="2:12" x14ac:dyDescent="0.2">
      <c r="B496"/>
      <c r="C496"/>
      <c r="D496"/>
      <c r="E496"/>
      <c r="F496"/>
      <c r="G496"/>
      <c r="L496"/>
    </row>
    <row r="497" spans="2:12" x14ac:dyDescent="0.2">
      <c r="B497"/>
      <c r="C497"/>
      <c r="D497"/>
      <c r="E497"/>
      <c r="F497"/>
      <c r="G497"/>
      <c r="L497"/>
    </row>
    <row r="498" spans="2:12" x14ac:dyDescent="0.2">
      <c r="B498"/>
      <c r="C498"/>
      <c r="D498"/>
      <c r="E498"/>
      <c r="F498"/>
      <c r="G498"/>
      <c r="L498"/>
    </row>
    <row r="499" spans="2:12" x14ac:dyDescent="0.2">
      <c r="B499"/>
      <c r="C499"/>
      <c r="D499"/>
      <c r="E499"/>
      <c r="F499"/>
      <c r="G499"/>
      <c r="L499"/>
    </row>
    <row r="500" spans="2:12" x14ac:dyDescent="0.2">
      <c r="B500"/>
      <c r="C500"/>
      <c r="D500"/>
      <c r="E500"/>
      <c r="F500"/>
      <c r="G500"/>
      <c r="L500"/>
    </row>
    <row r="501" spans="2:12" x14ac:dyDescent="0.2">
      <c r="B501"/>
      <c r="C501"/>
      <c r="D501"/>
      <c r="E501"/>
      <c r="F501"/>
      <c r="G501"/>
      <c r="L501"/>
    </row>
    <row r="502" spans="2:12" x14ac:dyDescent="0.2">
      <c r="B502"/>
      <c r="C502"/>
      <c r="D502"/>
      <c r="E502"/>
      <c r="F502"/>
      <c r="G502"/>
      <c r="L502"/>
    </row>
    <row r="503" spans="2:12" x14ac:dyDescent="0.2">
      <c r="B503"/>
      <c r="C503"/>
      <c r="D503"/>
      <c r="E503"/>
      <c r="F503"/>
      <c r="G503"/>
      <c r="L503"/>
    </row>
    <row r="504" spans="2:12" x14ac:dyDescent="0.2">
      <c r="B504"/>
      <c r="C504"/>
      <c r="D504"/>
      <c r="E504"/>
      <c r="F504"/>
      <c r="G504"/>
      <c r="L504"/>
    </row>
    <row r="505" spans="2:12" x14ac:dyDescent="0.2">
      <c r="B505"/>
      <c r="C505"/>
      <c r="D505"/>
      <c r="E505"/>
      <c r="F505"/>
      <c r="G505"/>
      <c r="L505"/>
    </row>
    <row r="506" spans="2:12" x14ac:dyDescent="0.2">
      <c r="B506"/>
      <c r="C506"/>
      <c r="D506"/>
      <c r="E506"/>
      <c r="F506"/>
      <c r="G506"/>
      <c r="L506"/>
    </row>
    <row r="507" spans="2:12" x14ac:dyDescent="0.2">
      <c r="B507"/>
      <c r="C507"/>
      <c r="D507"/>
      <c r="E507"/>
      <c r="F507"/>
      <c r="G507"/>
      <c r="L507"/>
    </row>
    <row r="508" spans="2:12" x14ac:dyDescent="0.2">
      <c r="B508"/>
      <c r="C508"/>
      <c r="D508"/>
      <c r="E508"/>
      <c r="F508"/>
      <c r="G508"/>
      <c r="L508"/>
    </row>
    <row r="509" spans="2:12" x14ac:dyDescent="0.2">
      <c r="B509"/>
      <c r="C509"/>
      <c r="D509"/>
      <c r="E509"/>
      <c r="F509"/>
      <c r="G509"/>
      <c r="L509"/>
    </row>
    <row r="510" spans="2:12" x14ac:dyDescent="0.2">
      <c r="B510"/>
      <c r="C510"/>
      <c r="D510"/>
      <c r="E510"/>
      <c r="F510"/>
      <c r="G510"/>
      <c r="L510"/>
    </row>
    <row r="511" spans="2:12" x14ac:dyDescent="0.2">
      <c r="B511"/>
      <c r="C511"/>
      <c r="D511"/>
      <c r="E511"/>
      <c r="F511"/>
      <c r="G511"/>
      <c r="L511"/>
    </row>
    <row r="512" spans="2:12" x14ac:dyDescent="0.2">
      <c r="B512"/>
      <c r="C512"/>
      <c r="D512"/>
      <c r="E512"/>
      <c r="F512"/>
      <c r="G512"/>
      <c r="L512"/>
    </row>
    <row r="513" spans="2:12" x14ac:dyDescent="0.2">
      <c r="B513"/>
      <c r="C513"/>
      <c r="D513"/>
      <c r="E513"/>
      <c r="F513"/>
      <c r="G513"/>
      <c r="L513"/>
    </row>
    <row r="514" spans="2:12" x14ac:dyDescent="0.2">
      <c r="B514"/>
      <c r="C514"/>
      <c r="D514"/>
      <c r="E514"/>
      <c r="F514"/>
      <c r="G514"/>
      <c r="L514"/>
    </row>
    <row r="515" spans="2:12" x14ac:dyDescent="0.2">
      <c r="B515"/>
      <c r="C515"/>
      <c r="D515"/>
      <c r="E515"/>
      <c r="F515"/>
      <c r="G515"/>
      <c r="L515"/>
    </row>
    <row r="516" spans="2:12" x14ac:dyDescent="0.2">
      <c r="B516"/>
      <c r="C516"/>
      <c r="D516"/>
      <c r="E516"/>
      <c r="F516"/>
      <c r="G516"/>
      <c r="L516"/>
    </row>
    <row r="517" spans="2:12" x14ac:dyDescent="0.2">
      <c r="B517"/>
      <c r="C517"/>
      <c r="D517"/>
      <c r="E517"/>
      <c r="F517"/>
      <c r="G517"/>
      <c r="L517"/>
    </row>
    <row r="518" spans="2:12" x14ac:dyDescent="0.2">
      <c r="B518"/>
      <c r="C518"/>
      <c r="D518"/>
      <c r="E518"/>
      <c r="F518"/>
      <c r="G518"/>
      <c r="L518"/>
    </row>
  </sheetData>
  <autoFilter ref="A1:M79" xr:uid="{7DD457BE-09FE-43A2-9CCB-B215731810A8}">
    <filterColumn colId="10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Quantex_data_sheet_new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Nele-Pauline Suffo</dc:creator>
  <cp:lastModifiedBy>Nele Suffo</cp:lastModifiedBy>
  <dcterms:created xsi:type="dcterms:W3CDTF">2024-05-31T06:57:41Z</dcterms:created>
  <dcterms:modified xsi:type="dcterms:W3CDTF">2024-12-06T12:24:38Z</dcterms:modified>
</cp:coreProperties>
</file>