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AZZ-1K_Only_IR" sheetId="1" state="visible" r:id="rId1"/>
  </sheets>
  <calcPr iterateDelta="0.0001"/>
</workbook>
</file>

<file path=xl/sharedStrings.xml><?xml version="1.0" encoding="utf-8"?>
<sst xmlns="http://schemas.openxmlformats.org/spreadsheetml/2006/main" count="78" uniqueCount="78">
  <si>
    <t xml:space="preserve">Bill Of Materials</t>
  </si>
  <si>
    <t xml:space="preserve">                       
Neona Embedded Labz                      
41/1854, Veekshanam Road, Near Kacheripady
Cochin 682018,  India
Telfax: 0484 4014004, 4016006</t>
  </si>
  <si>
    <t>Project:</t>
  </si>
  <si>
    <t>SRT-WREN-25-22-V101.PrjPcb</t>
  </si>
  <si>
    <t xml:space="preserve">Version:          </t>
  </si>
  <si>
    <t xml:space="preserve">V101       </t>
  </si>
  <si>
    <t xml:space="preserve">BOM-   </t>
  </si>
  <si>
    <t>V1.1</t>
  </si>
  <si>
    <t xml:space="preserve"> Date: </t>
  </si>
  <si>
    <t>09/02/2022</t>
  </si>
  <si>
    <t xml:space="preserve">sl no.</t>
  </si>
  <si>
    <t>PN</t>
  </si>
  <si>
    <t>Designator</t>
  </si>
  <si>
    <t>Value</t>
  </si>
  <si>
    <t>Description</t>
  </si>
  <si>
    <t>MFR</t>
  </si>
  <si>
    <t>Package</t>
  </si>
  <si>
    <t>QTY</t>
  </si>
  <si>
    <t xml:space="preserve">QTY FOR 1000 UNIT</t>
  </si>
  <si>
    <t>CL10A106MQ8NNNC</t>
  </si>
  <si>
    <t xml:space="preserve">C1, C2, C3, C4</t>
  </si>
  <si>
    <t>10uF</t>
  </si>
  <si>
    <t xml:space="preserve">10 µF ±20% 6.3V Ceramic Capacitor X5R 0603 (1608 Metric)</t>
  </si>
  <si>
    <t xml:space="preserve">Samsung Electro-Mechanics</t>
  </si>
  <si>
    <t>0603</t>
  </si>
  <si>
    <t>1N4148WS_R1_10001</t>
  </si>
  <si>
    <t>D1</t>
  </si>
  <si>
    <t xml:space="preserve">Diodes - General Purpose, Power, Switching</t>
  </si>
  <si>
    <t>Panjit</t>
  </si>
  <si>
    <t xml:space="preserve"> SOD-323</t>
  </si>
  <si>
    <t>1N4148W-TP</t>
  </si>
  <si>
    <t>-</t>
  </si>
  <si>
    <t xml:space="preserve">Diodes - General Purpose, Power, Switching 100Vrm 71Vr 150mA 4.0A 100mW 1.5pF</t>
  </si>
  <si>
    <t xml:space="preserve">Micro Commercial Components (MCC)</t>
  </si>
  <si>
    <t xml:space="preserve">SOD 123</t>
  </si>
  <si>
    <t>50058-8000</t>
  </si>
  <si>
    <t xml:space="preserve">P2, P3,P4,P5 </t>
  </si>
  <si>
    <t xml:space="preserve">PicoBlade1.25 Crimp Rec Term Tin</t>
  </si>
  <si>
    <t>Molex</t>
  </si>
  <si>
    <t xml:space="preserve">1.25mm pitch</t>
  </si>
  <si>
    <t>51021-0200</t>
  </si>
  <si>
    <t xml:space="preserve">PicoBlade1.25 Housing 2PIN</t>
  </si>
  <si>
    <t>53048-0210</t>
  </si>
  <si>
    <t xml:space="preserve">Headers &amp; Wire Housings RIGHT ANGLE HDR 2P</t>
  </si>
  <si>
    <t>BC847C</t>
  </si>
  <si>
    <t>Q1</t>
  </si>
  <si>
    <t>BC847</t>
  </si>
  <si>
    <t xml:space="preserve">Bipolar Transistors - BJT Gen Pur Trans NPN,0.1A,45V </t>
  </si>
  <si>
    <t>Nexperia</t>
  </si>
  <si>
    <t>SOT-23</t>
  </si>
  <si>
    <t>DMG2301L-7</t>
  </si>
  <si>
    <t>Q2</t>
  </si>
  <si>
    <t>DMP21D0UT</t>
  </si>
  <si>
    <t xml:space="preserve">MOSFET 20V P-Ch Enh FET PD 0.24W MIN RDSon</t>
  </si>
  <si>
    <t xml:space="preserve">Diodes Incorporated</t>
  </si>
  <si>
    <t>301-10K-RC</t>
  </si>
  <si>
    <t>R1,R2,R3,R4,R7,R8</t>
  </si>
  <si>
    <t>10K</t>
  </si>
  <si>
    <t xml:space="preserve">Thick Film Resistors - SMD 1/10WATT 10KOHMS</t>
  </si>
  <si>
    <t>Xicon</t>
  </si>
  <si>
    <t>301-100-RC</t>
  </si>
  <si>
    <t xml:space="preserve">R5, R6</t>
  </si>
  <si>
    <t>100E</t>
  </si>
  <si>
    <t xml:space="preserve">Thick Film Resistors - SMD 1/10WATT 100OHMS</t>
  </si>
  <si>
    <t>XC6220B331PR-G</t>
  </si>
  <si>
    <t>U2</t>
  </si>
  <si>
    <t xml:space="preserve">IC REG LINEAR 3.3V 1A SOT89-5</t>
  </si>
  <si>
    <t xml:space="preserve">Torex Semiconductor Ltd</t>
  </si>
  <si>
    <t>SOT-89-5</t>
  </si>
  <si>
    <t>ZXBM5210-S-13</t>
  </si>
  <si>
    <t>U3</t>
  </si>
  <si>
    <t xml:space="preserve">IC MOTOR DRIVER 3V-18V 8SO</t>
  </si>
  <si>
    <t xml:space="preserve">Diodes Incorporated'</t>
  </si>
  <si>
    <t xml:space="preserve"> 8-SOIC </t>
  </si>
  <si>
    <t xml:space="preserve">PREPARED BY:</t>
  </si>
  <si>
    <t xml:space="preserve">APPROVED BY:</t>
  </si>
  <si>
    <t>KRISHNAWA</t>
  </si>
  <si>
    <t xml:space="preserve">SHIJTH MOHAN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</si>
</sst>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20">
    <font>
      <name val="Calibri"/>
      <color theme="1"/>
      <sz val="11.000000"/>
    </font>
    <font>
      <name val="Calibri"/>
      <color indexed="4"/>
      <sz val="11.000000"/>
      <u/>
    </font>
    <font>
      <name val="Arial"/>
      <sz val="10.000000"/>
    </font>
    <font>
      <name val="Calibri"/>
      <sz val="11.000000"/>
    </font>
    <font>
      <name val="Calibri"/>
      <color rgb="FF006100"/>
      <sz val="11.000000"/>
      <scheme val="minor"/>
    </font>
    <font>
      <name val="Calibri"/>
      <color theme="1"/>
      <sz val="11.000000"/>
      <scheme val="minor"/>
    </font>
    <font>
      <name val="Times New Roman"/>
      <b/>
      <color theme="1"/>
      <sz val="11.000000"/>
    </font>
    <font>
      <name val="Times New Roman"/>
      <b/>
      <sz val="10.000000"/>
    </font>
    <font>
      <name val="Times New Roman"/>
      <b/>
      <sz val="24.000000"/>
    </font>
    <font>
      <name val="Times New Roman"/>
      <b/>
      <sz val="14.000000"/>
    </font>
    <font>
      <name val="Times New Roman"/>
      <b/>
      <sz val="12.000000"/>
    </font>
    <font>
      <name val="Times New Roman"/>
      <b/>
      <sz val="16.000000"/>
    </font>
    <font>
      <name val="Times New Roman"/>
      <b/>
      <color theme="1" tint="0"/>
      <sz val="12.000000"/>
      <u/>
    </font>
    <font>
      <name val="Times New Roman"/>
      <b/>
      <color indexed="63"/>
      <sz val="12.000000"/>
    </font>
    <font>
      <name val="Times New Roman"/>
      <b/>
      <color theme="1"/>
      <sz val="12.000000"/>
    </font>
    <font>
      <name val="Times New Roman"/>
      <b/>
      <color theme="10"/>
      <sz val="12.000000"/>
      <u/>
    </font>
    <font>
      <name val="Arial"/>
      <color indexed="63"/>
      <sz val="10.000000"/>
    </font>
    <font>
      <name val="Times New Roman"/>
      <b/>
      <sz val="28.000000"/>
    </font>
    <font>
      <name val="Times New Roman"/>
      <b/>
      <sz val="72.000000"/>
    </font>
    <font>
      <name val="Times New Roman"/>
      <b/>
      <sz val="48.000000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indexed="65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C000"/>
        <bgColor rgb="FFFFC000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6">
    <xf fontId="0" fillId="0" borderId="0" numFmtId="0" applyNumberFormat="1" applyFont="1" applyFill="1" applyBorder="1"/>
    <xf fontId="1" fillId="0" borderId="0" numFmtId="0" applyNumberFormat="1" applyFont="1" applyFill="1" applyBorder="0" applyProtection="0"/>
    <xf fontId="2" fillId="0" borderId="0" numFmtId="0" applyNumberFormat="1" applyFont="1" applyFill="1" applyBorder="1"/>
    <xf fontId="3" fillId="0" borderId="0" numFmtId="0" applyNumberFormat="1" applyFont="1" applyFill="1" applyBorder="1"/>
    <xf fontId="4" fillId="2" borderId="0" numFmtId="0" applyNumberFormat="0" applyFont="1" applyFill="1" applyBorder="0"/>
    <xf fontId="5" fillId="3" borderId="1" numFmtId="0" applyNumberFormat="0" applyFont="0" applyFill="1" applyBorder="1"/>
  </cellStyleXfs>
  <cellXfs count="100">
    <xf fontId="0" fillId="0" borderId="0" numFmtId="0" xfId="0"/>
    <xf fontId="6" fillId="0" borderId="0" numFmtId="0" xfId="0" applyFont="1"/>
    <xf fontId="7" fillId="4" borderId="0" numFmtId="0" xfId="0" applyFont="1" applyFill="1" applyAlignment="1">
      <alignment vertical="top"/>
    </xf>
    <xf fontId="7" fillId="4" borderId="0" numFmtId="0" xfId="0" applyFont="1" applyFill="1" applyAlignment="1">
      <alignment horizontal="center" vertical="center" wrapText="1"/>
    </xf>
    <xf fontId="7" fillId="4" borderId="0" numFmtId="0" xfId="0" applyFont="1" applyFill="1" applyAlignment="1">
      <alignment horizontal="left" vertical="top"/>
    </xf>
    <xf fontId="7" fillId="4" borderId="0" numFmtId="0" xfId="0" applyFont="1" applyFill="1" applyAlignment="1">
      <alignment horizontal="center" vertical="center"/>
    </xf>
    <xf fontId="6" fillId="4" borderId="0" numFmtId="0" xfId="0" applyFont="1" applyFill="1"/>
    <xf fontId="6" fillId="0" borderId="0" numFmtId="0" xfId="0" applyFont="1" applyAlignment="1">
      <alignment wrapText="1"/>
    </xf>
    <xf fontId="8" fillId="4" borderId="2" numFmtId="0" xfId="0" applyFont="1" applyFill="1" applyBorder="1" applyAlignment="1">
      <alignment vertical="center"/>
    </xf>
    <xf fontId="8" fillId="4" borderId="3" numFmtId="0" xfId="0" applyFont="1" applyFill="1" applyBorder="1" applyAlignment="1">
      <alignment horizontal="center" vertical="center"/>
    </xf>
    <xf fontId="8" fillId="4" borderId="3" numFmtId="0" xfId="0" applyFont="1" applyFill="1" applyBorder="1" applyAlignment="1">
      <alignment horizontal="center" vertical="center" wrapText="1"/>
    </xf>
    <xf fontId="9" fillId="4" borderId="4" numFmtId="0" xfId="2" applyFont="1" applyFill="1" applyBorder="1" applyAlignment="1">
      <alignment horizontal="right" vertical="top" wrapText="1"/>
    </xf>
    <xf fontId="9" fillId="4" borderId="5" numFmtId="0" xfId="2" applyFont="1" applyFill="1" applyBorder="1" applyAlignment="1">
      <alignment horizontal="right" vertical="top" wrapText="1"/>
    </xf>
    <xf fontId="9" fillId="4" borderId="6" numFmtId="0" xfId="2" applyFont="1" applyFill="1" applyBorder="1" applyAlignment="1">
      <alignment horizontal="right" vertical="top" wrapText="1"/>
    </xf>
    <xf fontId="10" fillId="4" borderId="7" numFmtId="0" xfId="0" applyFont="1" applyFill="1" applyBorder="1"/>
    <xf fontId="10" fillId="4" borderId="0" numFmtId="0" xfId="0" applyFont="1" applyFill="1" applyAlignment="1">
      <alignment vertical="center" wrapText="1"/>
    </xf>
    <xf fontId="10" fillId="4" borderId="0" numFmtId="0" xfId="0" applyFont="1" applyFill="1" applyAlignment="1" quotePrefix="1">
      <alignment vertical="center" wrapText="1"/>
    </xf>
    <xf fontId="9" fillId="4" borderId="8" numFmtId="0" xfId="2" applyFont="1" applyFill="1" applyBorder="1" applyAlignment="1">
      <alignment horizontal="right" vertical="top" wrapText="1"/>
    </xf>
    <xf fontId="9" fillId="4" borderId="0" numFmtId="0" xfId="2" applyFont="1" applyFill="1" applyAlignment="1">
      <alignment horizontal="right" vertical="top" wrapText="1"/>
    </xf>
    <xf fontId="9" fillId="4" borderId="9" numFmtId="0" xfId="2" applyFont="1" applyFill="1" applyBorder="1" applyAlignment="1">
      <alignment horizontal="right" vertical="top" wrapText="1"/>
    </xf>
    <xf fontId="10" fillId="4" borderId="0" numFmtId="0" xfId="0" applyFont="1" applyFill="1" applyAlignment="1">
      <alignment vertical="center" wrapText="1"/>
    </xf>
    <xf fontId="7" fillId="4" borderId="0" numFmtId="0" xfId="0" applyFont="1" applyFill="1" applyAlignment="1">
      <alignment horizontal="left" vertical="center" wrapText="1"/>
    </xf>
    <xf fontId="10" fillId="4" borderId="10" numFmtId="0" xfId="0" applyFont="1" applyFill="1" applyBorder="1"/>
    <xf fontId="10" fillId="4" borderId="11" numFmtId="0" xfId="0" applyFont="1" applyFill="1" applyBorder="1" applyAlignment="1">
      <alignment vertical="center" wrapText="1"/>
    </xf>
    <xf fontId="7" fillId="4" borderId="11" numFmtId="0" xfId="0" applyFont="1" applyFill="1" applyBorder="1" applyAlignment="1">
      <alignment horizontal="center" vertical="center" wrapText="1"/>
    </xf>
    <xf fontId="9" fillId="4" borderId="12" numFmtId="0" xfId="2" applyFont="1" applyFill="1" applyBorder="1" applyAlignment="1">
      <alignment horizontal="right" vertical="top" wrapText="1"/>
    </xf>
    <xf fontId="9" fillId="4" borderId="13" numFmtId="0" xfId="2" applyFont="1" applyFill="1" applyBorder="1" applyAlignment="1">
      <alignment horizontal="right" vertical="top" wrapText="1"/>
    </xf>
    <xf fontId="9" fillId="4" borderId="14" numFmtId="0" xfId="2" applyFont="1" applyFill="1" applyBorder="1" applyAlignment="1">
      <alignment horizontal="right" vertical="top" wrapText="1"/>
    </xf>
    <xf fontId="10" fillId="4" borderId="15" numFmtId="0" xfId="0" applyFont="1" applyFill="1" applyBorder="1"/>
    <xf fontId="10" fillId="4" borderId="16" numFmtId="0" xfId="0" applyFont="1" applyFill="1" applyBorder="1" applyAlignment="1">
      <alignment horizontal="center" vertical="center" wrapText="1"/>
    </xf>
    <xf fontId="10" fillId="4" borderId="0" numFmtId="0" xfId="0" applyFont="1" applyFill="1" applyAlignment="1" quotePrefix="1">
      <alignment horizontal="center" vertical="center" wrapText="1"/>
    </xf>
    <xf fontId="10" fillId="4" borderId="0" numFmtId="160" xfId="0" applyNumberFormat="1" applyFont="1" applyFill="1" applyAlignment="1">
      <alignment horizontal="left" vertical="center" wrapText="1"/>
    </xf>
    <xf fontId="10" fillId="4" borderId="17" numFmtId="0" xfId="0" applyFont="1" applyFill="1" applyBorder="1" applyAlignment="1">
      <alignment horizontal="center" vertical="center" wrapText="1"/>
    </xf>
    <xf fontId="10" fillId="4" borderId="18" numFmtId="0" xfId="0" applyFont="1" applyFill="1" applyBorder="1" applyAlignment="1">
      <alignment horizontal="left" vertical="top"/>
    </xf>
    <xf fontId="10" fillId="4" borderId="18" numFmtId="0" xfId="0" applyFont="1" applyFill="1" applyBorder="1" applyAlignment="1">
      <alignment vertical="center"/>
    </xf>
    <xf fontId="10" fillId="4" borderId="19" numFmtId="0" xfId="0" applyFont="1" applyFill="1" applyBorder="1" applyAlignment="1">
      <alignment vertical="center"/>
    </xf>
    <xf fontId="9" fillId="4" borderId="0" numFmtId="0" xfId="0" applyFont="1" applyFill="1"/>
    <xf fontId="11" fillId="0" borderId="20" numFmtId="0" xfId="3" applyFont="1" applyBorder="1" applyAlignment="1">
      <alignment horizontal="center" vertical="center"/>
    </xf>
    <xf fontId="11" fillId="5" borderId="21" numFmtId="0" xfId="3" applyFont="1" applyFill="1" applyBorder="1" applyAlignment="1" quotePrefix="1">
      <alignment horizontal="center" vertical="center"/>
    </xf>
    <xf fontId="11" fillId="5" borderId="21" numFmtId="0" xfId="3" applyFont="1" applyFill="1" applyBorder="1" applyAlignment="1" quotePrefix="1">
      <alignment horizontal="center" vertical="center" wrapText="1"/>
    </xf>
    <xf fontId="11" fillId="5" borderId="20" numFmtId="0" xfId="3" applyFont="1" applyFill="1" applyBorder="1" applyAlignment="1" quotePrefix="1">
      <alignment horizontal="center" vertical="center" wrapText="1"/>
    </xf>
    <xf fontId="11" fillId="5" borderId="22" numFmtId="0" xfId="3" applyFont="1" applyFill="1" applyBorder="1" applyAlignment="1" quotePrefix="1">
      <alignment horizontal="center" vertical="center" wrapText="1"/>
    </xf>
    <xf fontId="11" fillId="5" borderId="22" numFmtId="0" xfId="3" applyFont="1" applyFill="1" applyBorder="1" applyAlignment="1" quotePrefix="1">
      <alignment horizontal="center" vertical="center"/>
    </xf>
    <xf fontId="11" fillId="5" borderId="23" numFmtId="0" xfId="3" applyFont="1" applyFill="1" applyBorder="1" applyAlignment="1" quotePrefix="1">
      <alignment horizontal="center" vertical="center"/>
    </xf>
    <xf fontId="11" fillId="4" borderId="24" numFmtId="0" xfId="0" applyFont="1" applyFill="1" applyBorder="1" applyAlignment="1">
      <alignment horizontal="center" wrapText="1"/>
    </xf>
    <xf fontId="10" fillId="4" borderId="0" numFmtId="0" xfId="0" applyFont="1" applyFill="1"/>
    <xf fontId="10" fillId="0" borderId="20" numFmtId="0" xfId="3" applyFont="1" applyBorder="1" applyAlignment="1">
      <alignment horizontal="center" vertical="center"/>
    </xf>
    <xf fontId="12" fillId="0" borderId="21" numFmtId="0" xfId="3" applyFont="1" applyBorder="1" applyAlignment="1" quotePrefix="1">
      <alignment horizontal="center" vertical="center"/>
    </xf>
    <xf fontId="10" fillId="0" borderId="21" numFmtId="0" xfId="3" applyFont="1" applyBorder="1" applyAlignment="1" quotePrefix="1">
      <alignment horizontal="center" vertical="center" wrapText="1"/>
    </xf>
    <xf fontId="10" fillId="0" borderId="20" numFmtId="0" xfId="3" applyFont="1" applyBorder="1" applyAlignment="1" quotePrefix="1">
      <alignment horizontal="center" vertical="center" wrapText="1"/>
    </xf>
    <xf fontId="10" fillId="0" borderId="20" numFmtId="0" xfId="3" applyFont="1" applyBorder="1" applyAlignment="1" quotePrefix="1">
      <alignment horizontal="center" vertical="center"/>
    </xf>
    <xf fontId="10" fillId="0" borderId="21" numFmtId="0" xfId="3" applyFont="1" applyBorder="1" applyAlignment="1">
      <alignment horizontal="center" vertical="center"/>
    </xf>
    <xf fontId="10" fillId="6" borderId="24" numFmtId="0" xfId="0" applyFont="1" applyFill="1" applyBorder="1" applyAlignment="1">
      <alignment horizontal="center" vertical="center"/>
    </xf>
    <xf fontId="10" fillId="0" borderId="0" numFmtId="0" xfId="0" applyFont="1"/>
    <xf fontId="12" fillId="0" borderId="0" numFmtId="0" xfId="3" applyFont="1" applyAlignment="1" quotePrefix="1">
      <alignment horizontal="center" vertical="center"/>
    </xf>
    <xf fontId="10" fillId="0" borderId="0" numFmtId="0" xfId="3" applyFont="1" applyAlignment="1" quotePrefix="1">
      <alignment horizontal="center" vertical="center" wrapText="1"/>
    </xf>
    <xf fontId="10" fillId="0" borderId="0" numFmtId="0" xfId="3" applyFont="1" applyAlignment="1" quotePrefix="1">
      <alignment horizontal="center" vertical="center"/>
    </xf>
    <xf fontId="10" fillId="0" borderId="0" numFmtId="0" xfId="3" applyFont="1" applyAlignment="1">
      <alignment horizontal="center" vertical="center"/>
    </xf>
    <xf fontId="10" fillId="4" borderId="0" numFmtId="0" xfId="0" applyFont="1" applyFill="1" applyAlignment="1">
      <alignment horizontal="center" vertical="center"/>
    </xf>
    <xf fontId="12" fillId="3" borderId="1" numFmtId="0" xfId="5" applyFont="1" applyFill="1" applyBorder="1" applyAlignment="1" quotePrefix="1">
      <alignment horizontal="center" vertical="center" wrapText="1"/>
    </xf>
    <xf fontId="13" fillId="3" borderId="1" numFmtId="0" xfId="5" applyFont="1" applyFill="1" applyBorder="1" applyAlignment="1" quotePrefix="1">
      <alignment horizontal="center" vertical="center" wrapText="1"/>
    </xf>
    <xf fontId="10" fillId="3" borderId="1" numFmtId="0" xfId="5" applyFont="1" applyFill="1" applyBorder="1" applyAlignment="1" quotePrefix="1">
      <alignment horizontal="center" vertical="center" wrapText="1"/>
    </xf>
    <xf fontId="10" fillId="3" borderId="1" numFmtId="0" xfId="5" applyFont="1" applyFill="1" applyBorder="1" applyAlignment="1" applyProtection="1" quotePrefix="1">
      <alignment horizontal="center" vertical="center" wrapText="1"/>
    </xf>
    <xf fontId="10" fillId="3" borderId="1" numFmtId="0" xfId="5" applyFont="1" applyFill="1" applyBorder="1" applyAlignment="1" quotePrefix="1">
      <alignment horizontal="center" vertical="center"/>
    </xf>
    <xf fontId="10" fillId="3" borderId="25" numFmtId="0" xfId="5" applyFont="1" applyFill="1" applyBorder="1" applyAlignment="1">
      <alignment horizontal="center" vertical="center"/>
    </xf>
    <xf fontId="10" fillId="0" borderId="0" numFmtId="0" xfId="0" applyFont="1" applyAlignment="1">
      <alignment horizontal="center" vertical="center"/>
    </xf>
    <xf fontId="12" fillId="0" borderId="0" numFmtId="0" xfId="0" applyFont="1" applyAlignment="1">
      <alignment horizontal="center"/>
    </xf>
    <xf fontId="0" fillId="0" borderId="0" numFmtId="0" xfId="0" applyAlignment="1">
      <alignment wrapText="1"/>
    </xf>
    <xf fontId="14" fillId="0" borderId="0" numFmtId="0" xfId="0" applyFont="1"/>
    <xf fontId="15" fillId="3" borderId="1" numFmtId="0" xfId="5" applyFont="1" applyFill="1" applyBorder="1" applyAlignment="1" quotePrefix="1">
      <alignment horizontal="center" vertical="center" wrapText="1"/>
    </xf>
    <xf fontId="10" fillId="3" borderId="1" numFmtId="0" xfId="5" applyFont="1" applyFill="1" applyBorder="1" applyAlignment="1">
      <alignment horizontal="center" vertical="center"/>
    </xf>
    <xf fontId="10" fillId="0" borderId="0" numFmtId="0" xfId="2" applyFont="1"/>
    <xf fontId="15" fillId="3" borderId="1" numFmtId="0" xfId="5" applyFont="1" applyFill="1" applyBorder="1" applyAlignment="1" quotePrefix="1">
      <alignment horizontal="center" vertical="center"/>
    </xf>
    <xf fontId="16" fillId="0" borderId="26" numFmtId="0" xfId="2" applyFont="1" applyBorder="1" applyAlignment="1">
      <alignment horizontal="right" vertical="top" wrapText="1"/>
    </xf>
    <xf fontId="12" fillId="0" borderId="0" numFmtId="0" xfId="0" applyFont="1" applyAlignment="1" quotePrefix="1">
      <alignment horizontal="center" vertical="center" wrapText="1"/>
    </xf>
    <xf fontId="13" fillId="0" borderId="0" numFmtId="0" xfId="0" applyFont="1" applyAlignment="1" quotePrefix="1">
      <alignment horizontal="center" vertical="center" wrapText="1"/>
    </xf>
    <xf fontId="10" fillId="0" borderId="20" numFmtId="0" xfId="0" applyFont="1" applyBorder="1" applyAlignment="1" quotePrefix="1">
      <alignment horizontal="center" vertical="center" wrapText="1"/>
    </xf>
    <xf fontId="10" fillId="0" borderId="20" numFmtId="0" xfId="1" applyFont="1" applyBorder="1" applyAlignment="1" applyProtection="1" quotePrefix="1">
      <alignment horizontal="center" vertical="center" wrapText="1"/>
    </xf>
    <xf fontId="7" fillId="4" borderId="27" numFmtId="0" xfId="0" applyFont="1" applyFill="1" applyBorder="1" applyAlignment="1">
      <alignment vertical="center"/>
    </xf>
    <xf fontId="7" fillId="4" borderId="28" numFmtId="0" xfId="0" applyFont="1" applyFill="1" applyBorder="1" applyAlignment="1">
      <alignment vertical="center"/>
    </xf>
    <xf fontId="7" fillId="4" borderId="29" numFmtId="0" xfId="0" applyFont="1" applyFill="1" applyBorder="1" applyAlignment="1">
      <alignment vertical="center" wrapText="1"/>
    </xf>
    <xf fontId="7" fillId="4" borderId="30" numFmtId="0" xfId="0" applyFont="1" applyFill="1" applyBorder="1" applyAlignment="1">
      <alignment vertical="center" wrapText="1"/>
    </xf>
    <xf fontId="7" fillId="4" borderId="28" numFmtId="0" xfId="0" applyFont="1" applyFill="1" applyBorder="1" applyAlignment="1">
      <alignment vertical="center" wrapText="1"/>
    </xf>
    <xf fontId="7" fillId="4" borderId="20" numFmtId="0" xfId="0" applyFont="1" applyFill="1" applyBorder="1" applyAlignment="1">
      <alignment horizontal="center" vertical="center"/>
    </xf>
    <xf fontId="7" fillId="4" borderId="21" numFmtId="0" xfId="0" applyFont="1" applyFill="1" applyBorder="1" applyAlignment="1">
      <alignment horizontal="center" vertical="center"/>
    </xf>
    <xf fontId="6" fillId="4" borderId="24" numFmtId="0" xfId="0" applyFont="1" applyFill="1" applyBorder="1"/>
    <xf fontId="7" fillId="4" borderId="31" numFmtId="0" xfId="0" applyFont="1" applyFill="1" applyBorder="1" applyAlignment="1">
      <alignment vertical="center"/>
    </xf>
    <xf fontId="7" fillId="4" borderId="32" numFmtId="0" xfId="0" applyFont="1" applyFill="1" applyBorder="1" applyAlignment="1">
      <alignment vertical="center"/>
    </xf>
    <xf fontId="7" fillId="4" borderId="22" numFmtId="0" xfId="0" applyFont="1" applyFill="1" applyBorder="1" applyAlignment="1">
      <alignment vertical="center" wrapText="1"/>
    </xf>
    <xf fontId="7" fillId="4" borderId="23" numFmtId="0" xfId="0" applyFont="1" applyFill="1" applyBorder="1" applyAlignment="1">
      <alignment vertical="center" wrapText="1"/>
    </xf>
    <xf fontId="7" fillId="4" borderId="33" numFmtId="0" xfId="0" applyFont="1" applyFill="1" applyBorder="1" applyAlignment="1">
      <alignment vertical="center" wrapText="1"/>
    </xf>
    <xf fontId="7" fillId="4" borderId="34" numFmtId="0" xfId="0" applyFont="1" applyFill="1" applyBorder="1" applyAlignment="1">
      <alignment horizontal="center" vertical="center"/>
    </xf>
    <xf fontId="7" fillId="4" borderId="35" numFmtId="0" xfId="0" applyFont="1" applyFill="1" applyBorder="1" applyAlignment="1">
      <alignment horizontal="center" vertical="center"/>
    </xf>
    <xf fontId="7" fillId="4" borderId="20" numFmtId="0" xfId="0" applyFont="1" applyFill="1" applyBorder="1" applyAlignment="1">
      <alignment horizontal="center" vertical="center" wrapText="1"/>
    </xf>
    <xf fontId="11" fillId="4" borderId="0" numFmtId="0" xfId="0" applyFont="1" applyFill="1" applyAlignment="1">
      <alignment horizontal="center" vertical="center"/>
    </xf>
    <xf fontId="17" fillId="4" borderId="0" numFmtId="2" xfId="0" applyNumberFormat="1" applyFont="1" applyFill="1" applyAlignment="1">
      <alignment horizontal="center" vertical="center" wrapText="1"/>
    </xf>
    <xf fontId="8" fillId="4" borderId="0" numFmtId="0" xfId="0" applyFont="1" applyFill="1" applyAlignment="1">
      <alignment horizontal="center" vertical="center"/>
    </xf>
    <xf fontId="18" fillId="4" borderId="0" numFmtId="0" xfId="0" applyFont="1" applyFill="1" applyAlignment="1">
      <alignment horizontal="center" vertical="center"/>
    </xf>
    <xf fontId="19" fillId="4" borderId="0" numFmtId="2" xfId="0" applyNumberFormat="1" applyFont="1" applyFill="1" applyAlignment="1">
      <alignment horizontal="center" vertical="center"/>
    </xf>
    <xf fontId="7" fillId="4" borderId="0" numFmtId="2" xfId="0" applyNumberFormat="1" applyFont="1" applyFill="1" applyAlignment="1">
      <alignment horizontal="center" vertical="center"/>
    </xf>
  </cellXfs>
  <cellStyles count="6">
    <cellStyle name="Hyperlink" xfId="1" builtinId="8"/>
    <cellStyle name="Normal" xfId="0" builtinId="0"/>
    <cellStyle name="Normal 2" xfId="2"/>
    <cellStyle name="Normal 3" xfId="3"/>
    <cellStyle name="Good" xfId="4" builtinId="26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862012</xdr:colOff>
      <xdr:row>1</xdr:row>
      <xdr:rowOff>334803</xdr:rowOff>
    </xdr:from>
    <xdr:to>
      <xdr:col>8</xdr:col>
      <xdr:colOff>1294176</xdr:colOff>
      <xdr:row>2</xdr:row>
      <xdr:rowOff>255592</xdr:rowOff>
    </xdr:to>
    <xdr:pic>
      <xdr:nvPicPr>
        <xdr:cNvPr id="2" name="Picture 2" descr="neona.png" hidden="0"/>
        <xdr:cNvPicPr/>
      </xdr:nvPicPr>
      <xdr:blipFill>
        <a:blip r:embed="rId1"/>
        <a:stretch/>
      </xdr:blipFill>
      <xdr:spPr bwMode="auto">
        <a:xfrm>
          <a:off x="4605337" y="468153"/>
          <a:ext cx="5461363" cy="568489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A8:I26">
  <autoFilter ref="A8:I26"/>
  <tableColumns count="9">
    <tableColumn id="1" name="sl no."/>
    <tableColumn id="2" name="PN"/>
    <tableColumn id="3" name="Designator"/>
    <tableColumn id="4" name="Value"/>
    <tableColumn id="5" name="Description"/>
    <tableColumn id="6" name="MFR"/>
    <tableColumn id="7" name="Package"/>
    <tableColumn id="8" name="QTY"/>
    <tableColumn id="9" name="QTY FOR 1000 UNIT"/>
  </tableColumns>
  <tableStyleInfo name="TableStyleMedium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drawing" Target="../drawings/drawing1.xml"/><Relationship  Id="rId11" Type="http://schemas.openxmlformats.org/officeDocument/2006/relationships/hyperlink" Target="https://www.mouser.in/ProductDetail/Torex-Semiconductor/XC6220B331PR-G?qs=AsjdqWjXhJ9%2FMkHVs5v3gw%3D%3D" TargetMode="External"/><Relationship  Id="rId10" Type="http://schemas.openxmlformats.org/officeDocument/2006/relationships/hyperlink" Target="https://www.mouser.in/ProductDetail/Xicon/301-100-RC?qs=g%252BXQiU5liBkShRLA6cX9lg%3D%3D" TargetMode="External"/><Relationship  Id="rId9" Type="http://schemas.openxmlformats.org/officeDocument/2006/relationships/hyperlink" Target="https://www.mouser.in/ProductDetail/Xicon/301-10K-RC?qs=sGAEpiMZZMtlubZbdhIBIIZWmiyn6jlkRAKGQqJ08qY%3D" TargetMode="External"/><Relationship  Id="rId8" Type="http://schemas.openxmlformats.org/officeDocument/2006/relationships/hyperlink" Target="https://www.mouser.in/ProductDetail/Diodes-Incorporated/DMG2301L-7?qs=60RJRzIpcl8mqpUzCaZuxQ%3D%3D" TargetMode="External"/><Relationship  Id="rId7" Type="http://schemas.openxmlformats.org/officeDocument/2006/relationships/hyperlink" Target="https://www.mouser.in/ProductDetail/Nexperia/BC847C215?qs=me8TqzrmIYVnv3C18%2Fxa3Q%3D%3D" TargetMode="External"/><Relationship  Id="rId14" Type="http://schemas.openxmlformats.org/officeDocument/2006/relationships/table" Target="../tables/table1.xml"/><Relationship  Id="rId6" Type="http://schemas.openxmlformats.org/officeDocument/2006/relationships/hyperlink" Target="https://www.mouser.in/ProductDetail/Molex/53048-0210?qs=o4r9IV%252BgZWMoVY43HmKPkg%3D%3D" TargetMode="External"/><Relationship  Id="rId5" Type="http://schemas.openxmlformats.org/officeDocument/2006/relationships/hyperlink" Target="https://www.mouser.in/ProductDetail/Molex/51021-0200?qs=pAYFZ4D%2FDKsBYwQVx44wuA%3D%3D" TargetMode="External"/><Relationship  Id="rId4" Type="http://schemas.openxmlformats.org/officeDocument/2006/relationships/hyperlink" Target="https://www.mouser.in/ProductDetail/Molex/50058-8000?qs=TLs3Kb%252BkMqLwdCN02a%252BFdg%3D%3D" TargetMode="External"/><Relationship  Id="rId12" Type="http://schemas.openxmlformats.org/officeDocument/2006/relationships/hyperlink" Target="https://www.mouser.in/ProductDetail/Diodes-Incorporated/ZXBM5210-S-13?qs=98WN%2FnWUQiQlr91Z1%2FDTeg%3D%3D" TargetMode="External"/><Relationship  Id="rId3" Type="http://schemas.openxmlformats.org/officeDocument/2006/relationships/hyperlink" Target="https://www.mouser.in/ProductDetail/Micro-Commercial-Components-MCC/1N4148W-TP?qs=KFo7JewZbUH7wCMabJ4EeQ%3D%3D" TargetMode="External"/><Relationship  Id="rId2" Type="http://schemas.openxmlformats.org/officeDocument/2006/relationships/hyperlink" Target="https://www.mouser.in/ProductDetail/Panjit/1N4148WS_R1_10001?qs=sPbYRqrBIVlsbO46%2FWg8oA%3D%3D" TargetMode="External"/><Relationship  Id="rId1" Type="http://schemas.openxmlformats.org/officeDocument/2006/relationships/hyperlink" Target="https://www.mouser.in/ProductDetail/Samsung-Electro-Mechanics/CL10A106MQ8NNNC?qs=349EhDEZ59qlB6a%2FjjeG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zoomScale="70" workbookViewId="0">
      <selection activeCell="C11" activeCellId="0" sqref="C11"/>
    </sheetView>
  </sheetViews>
  <sheetFormatPr defaultColWidth="9.109375" defaultRowHeight="14.25"/>
  <cols>
    <col bestFit="1" customWidth="1" min="1" max="1" style="2" width="9.8515625"/>
    <col customWidth="1" min="2" max="2" style="3" width="25.57421875"/>
    <col customWidth="1" min="3" max="3" style="3" width="16.140625"/>
    <col customWidth="1" min="4" max="4" style="3" width="8.7109375"/>
    <col customWidth="1" min="5" max="5" style="3" width="18.8515625"/>
    <col customWidth="1" min="6" max="7" style="4" width="18.8515625"/>
    <col customWidth="1" min="8" max="8" style="5" width="18.8515625"/>
    <col customWidth="1" min="9" max="9" style="6" width="21.140625"/>
    <col min="10" max="1019" style="6" width="9.109375"/>
    <col customWidth="1" min="1020" max="1020" style="1" width="8.5546875"/>
    <col min="1021" max="16384" style="1" width="9.109375"/>
  </cols>
  <sheetData>
    <row r="1" ht="10.5" customHeight="1">
      <c r="D1" s="7"/>
      <c r="E1" s="7"/>
    </row>
    <row r="2" ht="51" customHeight="1">
      <c r="A2" s="8"/>
      <c r="B2" s="9" t="s">
        <v>0</v>
      </c>
      <c r="C2" s="10"/>
      <c r="D2" s="10"/>
      <c r="E2" s="11" t="s">
        <v>1</v>
      </c>
      <c r="F2" s="12"/>
      <c r="G2" s="12"/>
      <c r="H2" s="12"/>
      <c r="I2" s="13"/>
      <c r="J2" s="6"/>
      <c r="K2" s="6"/>
    </row>
    <row r="3" ht="30.75" customHeight="1">
      <c r="A3" s="14"/>
      <c r="B3" s="15" t="s">
        <v>2</v>
      </c>
      <c r="C3" s="16" t="s">
        <v>3</v>
      </c>
      <c r="D3" s="16"/>
      <c r="E3" s="17"/>
      <c r="F3" s="18"/>
      <c r="G3" s="18"/>
      <c r="H3" s="18"/>
      <c r="I3" s="19"/>
      <c r="J3" s="6"/>
      <c r="K3" s="6"/>
    </row>
    <row r="4" ht="22.5" customHeight="1">
      <c r="A4" s="14"/>
      <c r="B4" s="15"/>
      <c r="C4" s="16"/>
      <c r="D4" s="16"/>
      <c r="E4" s="17"/>
      <c r="F4" s="18"/>
      <c r="G4" s="18"/>
      <c r="H4" s="18"/>
      <c r="I4" s="19"/>
      <c r="J4" s="6"/>
      <c r="K4" s="6"/>
    </row>
    <row r="5" ht="15" customHeight="1">
      <c r="A5" s="14"/>
      <c r="B5" s="20" t="s">
        <v>4</v>
      </c>
      <c r="C5" s="20" t="s">
        <v>5</v>
      </c>
      <c r="D5" s="21"/>
      <c r="E5" s="17"/>
      <c r="F5" s="18"/>
      <c r="G5" s="18"/>
      <c r="H5" s="18"/>
      <c r="I5" s="19"/>
      <c r="J5" s="6"/>
      <c r="K5" s="6"/>
    </row>
    <row r="6" ht="37.5" customHeight="1">
      <c r="A6" s="22"/>
      <c r="B6" s="23" t="s">
        <v>6</v>
      </c>
      <c r="C6" s="23" t="s">
        <v>7</v>
      </c>
      <c r="D6" s="24"/>
      <c r="E6" s="25"/>
      <c r="F6" s="26"/>
      <c r="G6" s="26"/>
      <c r="H6" s="26"/>
      <c r="I6" s="27"/>
      <c r="J6" s="6"/>
      <c r="K6" s="6"/>
    </row>
    <row r="7" ht="72.75" customHeight="1">
      <c r="A7" s="28"/>
      <c r="B7" s="29" t="s">
        <v>8</v>
      </c>
      <c r="C7" s="30" t="s">
        <v>9</v>
      </c>
      <c r="D7" s="31"/>
      <c r="E7" s="32"/>
      <c r="F7" s="33"/>
      <c r="G7" s="34"/>
      <c r="H7" s="34"/>
      <c r="I7" s="35"/>
      <c r="J7" s="6"/>
      <c r="K7" s="6"/>
    </row>
    <row r="8" s="36" customFormat="1" ht="36" customHeight="1">
      <c r="A8" s="37" t="s">
        <v>10</v>
      </c>
      <c r="B8" s="38" t="s">
        <v>11</v>
      </c>
      <c r="C8" s="39" t="s">
        <v>12</v>
      </c>
      <c r="D8" s="40" t="s">
        <v>13</v>
      </c>
      <c r="E8" s="41" t="s">
        <v>14</v>
      </c>
      <c r="F8" s="42" t="s">
        <v>15</v>
      </c>
      <c r="G8" s="42" t="s">
        <v>16</v>
      </c>
      <c r="H8" s="43" t="s">
        <v>17</v>
      </c>
      <c r="I8" s="44" t="s">
        <v>18</v>
      </c>
      <c r="J8" s="36"/>
      <c r="K8" s="36"/>
      <c r="L8" s="36"/>
      <c r="M8" s="36"/>
    </row>
    <row r="9" s="45" customFormat="1" ht="60">
      <c r="A9" s="46">
        <f>+1</f>
        <v>1</v>
      </c>
      <c r="B9" s="47" t="s">
        <v>19</v>
      </c>
      <c r="C9" s="48" t="s">
        <v>20</v>
      </c>
      <c r="D9" s="49" t="s">
        <v>21</v>
      </c>
      <c r="E9" s="49" t="s">
        <v>22</v>
      </c>
      <c r="F9" s="50" t="s">
        <v>23</v>
      </c>
      <c r="G9" s="50" t="s">
        <v>24</v>
      </c>
      <c r="H9" s="51">
        <v>4</v>
      </c>
      <c r="I9" s="52">
        <f>1000*H9</f>
        <v>4000</v>
      </c>
      <c r="J9" s="45"/>
      <c r="K9" s="45"/>
      <c r="L9" s="45"/>
      <c r="AMF9" s="53"/>
    </row>
    <row r="10" s="45" customFormat="1" ht="45">
      <c r="A10" s="46">
        <f>A9+1</f>
        <v>2</v>
      </c>
      <c r="B10" s="54" t="s">
        <v>25</v>
      </c>
      <c r="C10" s="55" t="s">
        <v>26</v>
      </c>
      <c r="D10" s="55"/>
      <c r="E10" s="55" t="s">
        <v>27</v>
      </c>
      <c r="F10" s="56" t="s">
        <v>28</v>
      </c>
      <c r="G10" s="56" t="s">
        <v>29</v>
      </c>
      <c r="H10" s="57">
        <v>1</v>
      </c>
      <c r="I10" s="52">
        <f>1000*H10</f>
        <v>1000</v>
      </c>
      <c r="J10" s="45"/>
      <c r="K10" s="45"/>
      <c r="L10" s="45"/>
      <c r="AMF10" s="53"/>
    </row>
    <row r="11" s="58" customFormat="1" ht="75">
      <c r="A11" s="46">
        <f>A10+1</f>
        <v>3</v>
      </c>
      <c r="B11" s="59" t="s">
        <v>30</v>
      </c>
      <c r="C11" s="60" t="s">
        <v>26</v>
      </c>
      <c r="D11" s="61" t="s">
        <v>31</v>
      </c>
      <c r="E11" s="61" t="s">
        <v>32</v>
      </c>
      <c r="F11" s="62" t="s">
        <v>33</v>
      </c>
      <c r="G11" s="63" t="s">
        <v>34</v>
      </c>
      <c r="H11" s="64">
        <v>1</v>
      </c>
      <c r="I11" s="52">
        <f>1000*H11</f>
        <v>1000</v>
      </c>
      <c r="J11" s="58"/>
      <c r="K11" s="58"/>
      <c r="L11" s="58"/>
      <c r="AMF11" s="65"/>
    </row>
    <row r="12" s="45" customFormat="1" ht="45">
      <c r="A12" s="46">
        <f>A11+1</f>
        <v>4</v>
      </c>
      <c r="B12" s="47" t="s">
        <v>35</v>
      </c>
      <c r="C12" s="48" t="s">
        <v>36</v>
      </c>
      <c r="D12" s="49" t="s">
        <v>31</v>
      </c>
      <c r="E12" s="49" t="s">
        <v>37</v>
      </c>
      <c r="F12" s="50" t="s">
        <v>38</v>
      </c>
      <c r="G12" s="50" t="s">
        <v>39</v>
      </c>
      <c r="H12" s="51">
        <v>8</v>
      </c>
      <c r="I12" s="52">
        <f>1000*H12</f>
        <v>8000</v>
      </c>
      <c r="J12" s="45"/>
      <c r="K12" s="45"/>
      <c r="L12" s="45"/>
      <c r="AMF12" s="53"/>
    </row>
    <row r="13" s="58" customFormat="1" ht="30">
      <c r="A13" s="46">
        <f>A12+1</f>
        <v>5</v>
      </c>
      <c r="B13" s="47" t="s">
        <v>40</v>
      </c>
      <c r="C13" s="48" t="s">
        <v>36</v>
      </c>
      <c r="D13" s="49" t="s">
        <v>31</v>
      </c>
      <c r="E13" s="49" t="s">
        <v>41</v>
      </c>
      <c r="F13" s="50" t="s">
        <v>38</v>
      </c>
      <c r="G13" s="50" t="s">
        <v>39</v>
      </c>
      <c r="H13" s="51">
        <f>H12/2</f>
        <v>4</v>
      </c>
      <c r="I13" s="52">
        <f>1000*H13</f>
        <v>4000</v>
      </c>
      <c r="J13" s="58"/>
      <c r="K13" s="58"/>
      <c r="L13" s="58"/>
      <c r="AMF13" s="65"/>
    </row>
    <row r="14" ht="15">
      <c r="A14" s="46">
        <f>A13+1</f>
        <v>6</v>
      </c>
      <c r="B14" s="66" t="s">
        <v>42</v>
      </c>
      <c r="C14" s="48" t="s">
        <v>36</v>
      </c>
      <c r="D14" s="67"/>
      <c r="E14" s="68" t="s">
        <v>43</v>
      </c>
      <c r="F14" s="50" t="s">
        <v>38</v>
      </c>
      <c r="G14" s="50" t="s">
        <v>39</v>
      </c>
      <c r="H14" s="51">
        <f>H12/2</f>
        <v>4</v>
      </c>
      <c r="I14" s="52">
        <f>1000*H14</f>
        <v>4000</v>
      </c>
      <c r="J14" s="6"/>
      <c r="K14" s="6"/>
      <c r="L14" s="6"/>
      <c r="N14" s="6"/>
      <c r="AMJ14" s="1"/>
    </row>
    <row r="15" s="58" customFormat="1" ht="60">
      <c r="A15" s="46">
        <f>A14+1</f>
        <v>7</v>
      </c>
      <c r="B15" s="69" t="s">
        <v>44</v>
      </c>
      <c r="C15" s="60" t="s">
        <v>45</v>
      </c>
      <c r="D15" s="61" t="s">
        <v>46</v>
      </c>
      <c r="E15" s="61" t="s">
        <v>47</v>
      </c>
      <c r="F15" s="62" t="s">
        <v>48</v>
      </c>
      <c r="G15" s="63" t="s">
        <v>49</v>
      </c>
      <c r="H15" s="70">
        <v>1</v>
      </c>
      <c r="I15" s="52">
        <f>1000*H15</f>
        <v>1000</v>
      </c>
      <c r="J15" s="58"/>
      <c r="K15" s="58"/>
      <c r="L15" s="58"/>
      <c r="M15" s="58"/>
      <c r="N15" s="58"/>
      <c r="AMF15" s="65"/>
    </row>
    <row r="16" s="71" customFormat="1" ht="60">
      <c r="A16" s="46">
        <f>A15+1</f>
        <v>8</v>
      </c>
      <c r="B16" s="72" t="s">
        <v>50</v>
      </c>
      <c r="C16" s="61" t="s">
        <v>51</v>
      </c>
      <c r="D16" s="61" t="s">
        <v>52</v>
      </c>
      <c r="E16" s="61" t="s">
        <v>53</v>
      </c>
      <c r="F16" s="63" t="s">
        <v>54</v>
      </c>
      <c r="G16" s="63" t="s">
        <v>49</v>
      </c>
      <c r="H16" s="64">
        <v>1</v>
      </c>
      <c r="I16" s="52">
        <f>1000*H16</f>
        <v>1000</v>
      </c>
      <c r="J16" s="73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  <c r="NC16" s="71"/>
      <c r="ND16" s="71"/>
      <c r="NE16" s="71"/>
      <c r="NF16" s="71"/>
      <c r="NG16" s="71"/>
      <c r="NH16" s="71"/>
      <c r="NI16" s="71"/>
      <c r="NJ16" s="71"/>
      <c r="NK16" s="71"/>
      <c r="NL16" s="71"/>
      <c r="NM16" s="71"/>
      <c r="NN16" s="71"/>
      <c r="NO16" s="71"/>
      <c r="NP16" s="71"/>
      <c r="NQ16" s="71"/>
      <c r="NR16" s="71"/>
      <c r="NS16" s="71"/>
      <c r="NT16" s="71"/>
      <c r="NU16" s="71"/>
      <c r="NV16" s="71"/>
      <c r="NW16" s="71"/>
      <c r="NX16" s="71"/>
      <c r="NY16" s="71"/>
      <c r="NZ16" s="71"/>
      <c r="OA16" s="71"/>
      <c r="OB16" s="71"/>
      <c r="OC16" s="71"/>
      <c r="OD16" s="71"/>
      <c r="OE16" s="71"/>
      <c r="OF16" s="71"/>
      <c r="OG16" s="71"/>
      <c r="OH16" s="71"/>
      <c r="OI16" s="71"/>
      <c r="OJ16" s="71"/>
      <c r="OK16" s="71"/>
      <c r="OL16" s="71"/>
      <c r="OM16" s="71"/>
      <c r="ON16" s="71"/>
      <c r="OO16" s="71"/>
      <c r="OP16" s="71"/>
      <c r="OQ16" s="71"/>
      <c r="OR16" s="71"/>
      <c r="OS16" s="71"/>
      <c r="OT16" s="71"/>
      <c r="OU16" s="71"/>
      <c r="OV16" s="71"/>
      <c r="OW16" s="71"/>
      <c r="OX16" s="71"/>
      <c r="OY16" s="71"/>
      <c r="OZ16" s="71"/>
      <c r="PA16" s="71"/>
      <c r="PB16" s="71"/>
      <c r="PC16" s="71"/>
      <c r="PD16" s="71"/>
      <c r="PE16" s="71"/>
      <c r="PF16" s="71"/>
      <c r="PG16" s="71"/>
      <c r="PH16" s="71"/>
      <c r="PI16" s="71"/>
      <c r="PJ16" s="71"/>
      <c r="PK16" s="71"/>
      <c r="PL16" s="71"/>
      <c r="PM16" s="71"/>
      <c r="PN16" s="71"/>
      <c r="PO16" s="71"/>
      <c r="PP16" s="71"/>
      <c r="PQ16" s="71"/>
      <c r="PR16" s="71"/>
      <c r="PS16" s="71"/>
      <c r="PT16" s="71"/>
      <c r="PU16" s="71"/>
      <c r="PV16" s="71"/>
      <c r="PW16" s="71"/>
      <c r="PX16" s="71"/>
      <c r="PY16" s="71"/>
      <c r="PZ16" s="71"/>
      <c r="QA16" s="71"/>
      <c r="QB16" s="71"/>
      <c r="QC16" s="71"/>
      <c r="QD16" s="71"/>
      <c r="QE16" s="71"/>
      <c r="QF16" s="71"/>
      <c r="QG16" s="71"/>
      <c r="QH16" s="71"/>
      <c r="QI16" s="71"/>
      <c r="QJ16" s="71"/>
      <c r="QK16" s="71"/>
      <c r="QL16" s="71"/>
      <c r="QM16" s="71"/>
      <c r="QN16" s="71"/>
      <c r="QO16" s="71"/>
      <c r="QP16" s="71"/>
      <c r="QQ16" s="71"/>
      <c r="QR16" s="71"/>
      <c r="QS16" s="71"/>
      <c r="QT16" s="71"/>
      <c r="QU16" s="71"/>
      <c r="QV16" s="71"/>
      <c r="QW16" s="71"/>
      <c r="QX16" s="71"/>
      <c r="QY16" s="71"/>
      <c r="QZ16" s="71"/>
      <c r="RA16" s="71"/>
      <c r="RB16" s="71"/>
      <c r="RC16" s="71"/>
      <c r="RD16" s="71"/>
      <c r="RE16" s="71"/>
      <c r="RF16" s="71"/>
      <c r="RG16" s="71"/>
      <c r="RH16" s="71"/>
      <c r="RI16" s="71"/>
      <c r="RJ16" s="71"/>
      <c r="RK16" s="71"/>
      <c r="RL16" s="71"/>
      <c r="RM16" s="71"/>
      <c r="RN16" s="71"/>
      <c r="RO16" s="71"/>
      <c r="RP16" s="71"/>
      <c r="RQ16" s="71"/>
      <c r="RR16" s="71"/>
      <c r="RS16" s="71"/>
      <c r="RT16" s="71"/>
      <c r="RU16" s="71"/>
      <c r="RV16" s="71"/>
      <c r="RW16" s="71"/>
      <c r="RX16" s="71"/>
      <c r="RY16" s="71"/>
      <c r="RZ16" s="71"/>
      <c r="SA16" s="71"/>
      <c r="SB16" s="71"/>
      <c r="SC16" s="71"/>
      <c r="SD16" s="71"/>
      <c r="SE16" s="71"/>
      <c r="SF16" s="71"/>
      <c r="SG16" s="71"/>
      <c r="SH16" s="71"/>
      <c r="SI16" s="71"/>
      <c r="SJ16" s="71"/>
      <c r="SK16" s="71"/>
      <c r="SL16" s="71"/>
      <c r="SM16" s="71"/>
      <c r="SN16" s="71"/>
      <c r="SO16" s="71"/>
      <c r="SP16" s="71"/>
      <c r="SQ16" s="71"/>
      <c r="SR16" s="71"/>
      <c r="SS16" s="71"/>
      <c r="ST16" s="71"/>
      <c r="SU16" s="71"/>
      <c r="SV16" s="71"/>
      <c r="SW16" s="71"/>
      <c r="SX16" s="71"/>
      <c r="SY16" s="71"/>
      <c r="SZ16" s="71"/>
      <c r="TA16" s="71"/>
      <c r="TB16" s="71"/>
      <c r="TC16" s="71"/>
      <c r="TD16" s="71"/>
      <c r="TE16" s="71"/>
      <c r="TF16" s="71"/>
      <c r="TG16" s="71"/>
      <c r="TH16" s="71"/>
      <c r="TI16" s="71"/>
      <c r="TJ16" s="71"/>
      <c r="TK16" s="71"/>
      <c r="TL16" s="71"/>
      <c r="TM16" s="71"/>
      <c r="TN16" s="71"/>
      <c r="TO16" s="71"/>
      <c r="TP16" s="71"/>
      <c r="TQ16" s="71"/>
      <c r="TR16" s="71"/>
      <c r="TS16" s="71"/>
      <c r="TT16" s="71"/>
      <c r="TU16" s="71"/>
      <c r="TV16" s="71"/>
      <c r="TW16" s="71"/>
      <c r="TX16" s="71"/>
      <c r="TY16" s="71"/>
      <c r="TZ16" s="71"/>
      <c r="UA16" s="71"/>
      <c r="UB16" s="71"/>
      <c r="UC16" s="71"/>
      <c r="UD16" s="71"/>
      <c r="UE16" s="71"/>
      <c r="UF16" s="71"/>
      <c r="UG16" s="71"/>
      <c r="UH16" s="71"/>
      <c r="UI16" s="71"/>
      <c r="UJ16" s="71"/>
      <c r="UK16" s="71"/>
      <c r="UL16" s="71"/>
      <c r="UM16" s="71"/>
      <c r="UN16" s="71"/>
      <c r="UO16" s="71"/>
      <c r="UP16" s="71"/>
      <c r="UQ16" s="71"/>
      <c r="UR16" s="71"/>
      <c r="US16" s="71"/>
      <c r="UT16" s="71"/>
      <c r="UU16" s="71"/>
      <c r="UV16" s="71"/>
      <c r="UW16" s="71"/>
      <c r="UX16" s="71"/>
      <c r="UY16" s="71"/>
      <c r="UZ16" s="71"/>
      <c r="VA16" s="71"/>
      <c r="VB16" s="71"/>
      <c r="VC16" s="71"/>
      <c r="VD16" s="71"/>
      <c r="VE16" s="71"/>
      <c r="VF16" s="71"/>
      <c r="VG16" s="71"/>
      <c r="VH16" s="71"/>
      <c r="VI16" s="71"/>
      <c r="VJ16" s="71"/>
      <c r="VK16" s="71"/>
      <c r="VL16" s="71"/>
      <c r="VM16" s="71"/>
      <c r="VN16" s="71"/>
      <c r="VO16" s="71"/>
      <c r="VP16" s="71"/>
      <c r="VQ16" s="71"/>
      <c r="VR16" s="71"/>
      <c r="VS16" s="71"/>
      <c r="VT16" s="71"/>
      <c r="VU16" s="71"/>
      <c r="VV16" s="71"/>
      <c r="VW16" s="71"/>
      <c r="VX16" s="71"/>
      <c r="VY16" s="71"/>
      <c r="VZ16" s="71"/>
      <c r="WA16" s="71"/>
      <c r="WB16" s="71"/>
      <c r="WC16" s="71"/>
      <c r="WD16" s="71"/>
      <c r="WE16" s="71"/>
      <c r="WF16" s="71"/>
      <c r="WG16" s="71"/>
      <c r="WH16" s="71"/>
      <c r="WI16" s="71"/>
      <c r="WJ16" s="71"/>
      <c r="WK16" s="71"/>
      <c r="WL16" s="71"/>
      <c r="WM16" s="71"/>
      <c r="WN16" s="71"/>
      <c r="WO16" s="71"/>
      <c r="WP16" s="71"/>
      <c r="WQ16" s="71"/>
      <c r="WR16" s="71"/>
      <c r="WS16" s="71"/>
      <c r="WT16" s="71"/>
      <c r="WU16" s="71"/>
      <c r="WV16" s="71"/>
      <c r="WW16" s="71"/>
      <c r="WX16" s="71"/>
      <c r="WY16" s="71"/>
      <c r="WZ16" s="71"/>
      <c r="XA16" s="71"/>
      <c r="XB16" s="71"/>
      <c r="XC16" s="71"/>
      <c r="XD16" s="71"/>
      <c r="XE16" s="71"/>
      <c r="XF16" s="71"/>
      <c r="XG16" s="71"/>
      <c r="XH16" s="71"/>
      <c r="XI16" s="71"/>
      <c r="XJ16" s="71"/>
      <c r="XK16" s="71"/>
      <c r="XL16" s="71"/>
      <c r="XM16" s="71"/>
      <c r="XN16" s="71"/>
      <c r="XO16" s="71"/>
      <c r="XP16" s="71"/>
      <c r="XQ16" s="71"/>
      <c r="XR16" s="71"/>
      <c r="XS16" s="71"/>
      <c r="XT16" s="71"/>
      <c r="XU16" s="71"/>
      <c r="XV16" s="71"/>
      <c r="XW16" s="71"/>
      <c r="XX16" s="71"/>
      <c r="XY16" s="71"/>
      <c r="XZ16" s="71"/>
      <c r="YA16" s="71"/>
      <c r="YB16" s="71"/>
      <c r="YC16" s="71"/>
      <c r="YD16" s="71"/>
      <c r="YE16" s="71"/>
      <c r="YF16" s="71"/>
      <c r="YG16" s="71"/>
      <c r="YH16" s="71"/>
      <c r="YI16" s="71"/>
      <c r="YJ16" s="71"/>
      <c r="YK16" s="71"/>
      <c r="YL16" s="71"/>
      <c r="YM16" s="71"/>
      <c r="YN16" s="71"/>
      <c r="YO16" s="71"/>
      <c r="YP16" s="71"/>
      <c r="YQ16" s="71"/>
      <c r="YR16" s="71"/>
      <c r="YS16" s="71"/>
      <c r="YT16" s="71"/>
      <c r="YU16" s="71"/>
      <c r="YV16" s="71"/>
      <c r="YW16" s="71"/>
      <c r="YX16" s="71"/>
      <c r="YY16" s="71"/>
      <c r="YZ16" s="71"/>
      <c r="ZA16" s="71"/>
      <c r="ZB16" s="71"/>
      <c r="ZC16" s="71"/>
      <c r="ZD16" s="71"/>
      <c r="ZE16" s="71"/>
      <c r="ZF16" s="71"/>
      <c r="ZG16" s="71"/>
      <c r="ZH16" s="71"/>
      <c r="ZI16" s="71"/>
      <c r="ZJ16" s="71"/>
      <c r="ZK16" s="71"/>
      <c r="ZL16" s="71"/>
      <c r="ZM16" s="71"/>
      <c r="ZN16" s="71"/>
      <c r="ZO16" s="71"/>
      <c r="ZP16" s="71"/>
      <c r="ZQ16" s="71"/>
      <c r="ZR16" s="71"/>
      <c r="ZS16" s="71"/>
      <c r="ZT16" s="71"/>
      <c r="ZU16" s="71"/>
      <c r="ZV16" s="71"/>
      <c r="ZW16" s="71"/>
      <c r="ZX16" s="71"/>
      <c r="ZY16" s="71"/>
      <c r="ZZ16" s="71"/>
      <c r="AAA16" s="71"/>
      <c r="AAB16" s="71"/>
      <c r="AAC16" s="71"/>
      <c r="AAD16" s="71"/>
      <c r="AAE16" s="71"/>
      <c r="AAF16" s="71"/>
      <c r="AAG16" s="71"/>
      <c r="AAH16" s="71"/>
      <c r="AAI16" s="71"/>
      <c r="AAJ16" s="71"/>
      <c r="AAK16" s="71"/>
      <c r="AAL16" s="71"/>
      <c r="AAM16" s="71"/>
      <c r="AAN16" s="71"/>
      <c r="AAO16" s="71"/>
      <c r="AAP16" s="71"/>
      <c r="AAQ16" s="71"/>
      <c r="AAR16" s="71"/>
      <c r="AAS16" s="71"/>
      <c r="AAT16" s="71"/>
      <c r="AAU16" s="71"/>
      <c r="AAV16" s="71"/>
      <c r="AAW16" s="71"/>
      <c r="AAX16" s="71"/>
      <c r="AAY16" s="71"/>
      <c r="AAZ16" s="71"/>
      <c r="ABA16" s="71"/>
      <c r="ABB16" s="71"/>
      <c r="ABC16" s="71"/>
      <c r="ABD16" s="71"/>
      <c r="ABE16" s="71"/>
      <c r="ABF16" s="71"/>
      <c r="ABG16" s="71"/>
      <c r="ABH16" s="71"/>
      <c r="ABI16" s="71"/>
      <c r="ABJ16" s="71"/>
      <c r="ABK16" s="71"/>
      <c r="ABL16" s="71"/>
      <c r="ABM16" s="71"/>
      <c r="ABN16" s="71"/>
      <c r="ABO16" s="71"/>
      <c r="ABP16" s="71"/>
      <c r="ABQ16" s="71"/>
      <c r="ABR16" s="71"/>
      <c r="ABS16" s="71"/>
      <c r="ABT16" s="71"/>
      <c r="ABU16" s="71"/>
      <c r="ABV16" s="71"/>
      <c r="ABW16" s="71"/>
      <c r="ABX16" s="71"/>
      <c r="ABY16" s="71"/>
      <c r="ABZ16" s="71"/>
      <c r="ACA16" s="71"/>
      <c r="ACB16" s="71"/>
      <c r="ACC16" s="71"/>
      <c r="ACD16" s="71"/>
      <c r="ACE16" s="71"/>
      <c r="ACF16" s="71"/>
      <c r="ACG16" s="71"/>
      <c r="ACH16" s="71"/>
      <c r="ACI16" s="71"/>
      <c r="ACJ16" s="71"/>
      <c r="ACK16" s="71"/>
      <c r="ACL16" s="71"/>
      <c r="ACM16" s="71"/>
      <c r="ACN16" s="71"/>
      <c r="ACO16" s="71"/>
      <c r="ACP16" s="71"/>
      <c r="ACQ16" s="71"/>
      <c r="ACR16" s="71"/>
      <c r="ACS16" s="71"/>
      <c r="ACT16" s="71"/>
      <c r="ACU16" s="71"/>
      <c r="ACV16" s="71"/>
      <c r="ACW16" s="71"/>
      <c r="ACX16" s="71"/>
      <c r="ACY16" s="71"/>
      <c r="ACZ16" s="71"/>
      <c r="ADA16" s="71"/>
      <c r="ADB16" s="71"/>
      <c r="ADC16" s="71"/>
      <c r="ADD16" s="71"/>
      <c r="ADE16" s="71"/>
      <c r="ADF16" s="71"/>
      <c r="ADG16" s="71"/>
      <c r="ADH16" s="71"/>
      <c r="ADI16" s="71"/>
      <c r="ADJ16" s="71"/>
      <c r="ADK16" s="71"/>
      <c r="ADL16" s="71"/>
      <c r="ADM16" s="71"/>
      <c r="ADN16" s="71"/>
      <c r="ADO16" s="71"/>
      <c r="ADP16" s="71"/>
      <c r="ADQ16" s="71"/>
      <c r="ADR16" s="71"/>
      <c r="ADS16" s="71"/>
      <c r="ADT16" s="71"/>
      <c r="ADU16" s="71"/>
      <c r="ADV16" s="71"/>
      <c r="ADW16" s="71"/>
      <c r="ADX16" s="71"/>
      <c r="ADY16" s="71"/>
      <c r="ADZ16" s="71"/>
      <c r="AEA16" s="71"/>
      <c r="AEB16" s="71"/>
      <c r="AEC16" s="71"/>
      <c r="AED16" s="71"/>
      <c r="AEE16" s="71"/>
      <c r="AEF16" s="71"/>
      <c r="AEG16" s="71"/>
      <c r="AEH16" s="71"/>
      <c r="AEI16" s="71"/>
      <c r="AEJ16" s="71"/>
      <c r="AEK16" s="71"/>
      <c r="AEL16" s="71"/>
      <c r="AEM16" s="71"/>
      <c r="AEN16" s="71"/>
      <c r="AEO16" s="71"/>
      <c r="AEP16" s="71"/>
      <c r="AEQ16" s="71"/>
      <c r="AER16" s="71"/>
      <c r="AES16" s="71"/>
      <c r="AET16" s="71"/>
      <c r="AEU16" s="71"/>
      <c r="AEV16" s="71"/>
      <c r="AEW16" s="71"/>
      <c r="AEX16" s="71"/>
      <c r="AEY16" s="71"/>
      <c r="AEZ16" s="71"/>
      <c r="AFA16" s="71"/>
      <c r="AFB16" s="71"/>
      <c r="AFC16" s="71"/>
      <c r="AFD16" s="71"/>
      <c r="AFE16" s="71"/>
      <c r="AFF16" s="71"/>
      <c r="AFG16" s="71"/>
      <c r="AFH16" s="71"/>
      <c r="AFI16" s="71"/>
      <c r="AFJ16" s="71"/>
      <c r="AFK16" s="71"/>
      <c r="AFL16" s="71"/>
      <c r="AFM16" s="71"/>
      <c r="AFN16" s="71"/>
      <c r="AFO16" s="71"/>
      <c r="AFP16" s="71"/>
      <c r="AFQ16" s="71"/>
      <c r="AFR16" s="71"/>
      <c r="AFS16" s="71"/>
      <c r="AFT16" s="71"/>
      <c r="AFU16" s="71"/>
      <c r="AFV16" s="71"/>
      <c r="AFW16" s="71"/>
      <c r="AFX16" s="71"/>
      <c r="AFY16" s="71"/>
      <c r="AFZ16" s="71"/>
      <c r="AGA16" s="71"/>
      <c r="AGB16" s="71"/>
      <c r="AGC16" s="71"/>
      <c r="AGD16" s="71"/>
      <c r="AGE16" s="71"/>
      <c r="AGF16" s="71"/>
      <c r="AGG16" s="71"/>
      <c r="AGH16" s="71"/>
      <c r="AGI16" s="71"/>
      <c r="AGJ16" s="71"/>
      <c r="AGK16" s="71"/>
      <c r="AGL16" s="71"/>
      <c r="AGM16" s="71"/>
      <c r="AGN16" s="71"/>
      <c r="AGO16" s="71"/>
      <c r="AGP16" s="71"/>
      <c r="AGQ16" s="71"/>
      <c r="AGR16" s="71"/>
      <c r="AGS16" s="71"/>
      <c r="AGT16" s="71"/>
      <c r="AGU16" s="71"/>
      <c r="AGV16" s="71"/>
      <c r="AGW16" s="71"/>
      <c r="AGX16" s="71"/>
      <c r="AGY16" s="71"/>
      <c r="AGZ16" s="71"/>
      <c r="AHA16" s="71"/>
      <c r="AHB16" s="71"/>
      <c r="AHC16" s="71"/>
      <c r="AHD16" s="71"/>
      <c r="AHE16" s="71"/>
      <c r="AHF16" s="71"/>
      <c r="AHG16" s="71"/>
      <c r="AHH16" s="71"/>
      <c r="AHI16" s="71"/>
      <c r="AHJ16" s="71"/>
      <c r="AHK16" s="71"/>
      <c r="AHL16" s="71"/>
      <c r="AHM16" s="71"/>
      <c r="AHN16" s="71"/>
      <c r="AHO16" s="71"/>
      <c r="AHP16" s="71"/>
      <c r="AHQ16" s="71"/>
      <c r="AHR16" s="71"/>
      <c r="AHS16" s="71"/>
      <c r="AHT16" s="71"/>
      <c r="AHU16" s="71"/>
      <c r="AHV16" s="71"/>
      <c r="AHW16" s="71"/>
      <c r="AHX16" s="71"/>
      <c r="AHY16" s="71"/>
      <c r="AHZ16" s="71"/>
      <c r="AIA16" s="71"/>
      <c r="AIB16" s="71"/>
      <c r="AIC16" s="71"/>
      <c r="AID16" s="71"/>
      <c r="AIE16" s="71"/>
      <c r="AIF16" s="71"/>
      <c r="AIG16" s="71"/>
      <c r="AIH16" s="71"/>
      <c r="AII16" s="71"/>
      <c r="AIJ16" s="71"/>
      <c r="AIK16" s="71"/>
      <c r="AIL16" s="71"/>
      <c r="AIM16" s="71"/>
      <c r="AIN16" s="71"/>
      <c r="AIO16" s="71"/>
      <c r="AIP16" s="71"/>
      <c r="AIQ16" s="71"/>
      <c r="AIR16" s="71"/>
      <c r="AIS16" s="71"/>
      <c r="AIT16" s="71"/>
      <c r="AIU16" s="71"/>
      <c r="AIV16" s="71"/>
      <c r="AIW16" s="71"/>
      <c r="AIX16" s="71"/>
      <c r="AIY16" s="71"/>
      <c r="AIZ16" s="71"/>
      <c r="AJA16" s="71"/>
      <c r="AJB16" s="71"/>
      <c r="AJC16" s="71"/>
      <c r="AJD16" s="71"/>
      <c r="AJE16" s="71"/>
      <c r="AJF16" s="71"/>
      <c r="AJG16" s="71"/>
      <c r="AJH16" s="71"/>
      <c r="AJI16" s="71"/>
      <c r="AJJ16" s="71"/>
      <c r="AJK16" s="71"/>
      <c r="AJL16" s="71"/>
      <c r="AJM16" s="71"/>
      <c r="AJN16" s="71"/>
      <c r="AJO16" s="71"/>
      <c r="AJP16" s="71"/>
      <c r="AJQ16" s="71"/>
      <c r="AJR16" s="71"/>
      <c r="AJS16" s="71"/>
      <c r="AJT16" s="71"/>
      <c r="AJU16" s="71"/>
      <c r="AJV16" s="71"/>
      <c r="AJW16" s="71"/>
      <c r="AJX16" s="71"/>
      <c r="AJY16" s="71"/>
      <c r="AJZ16" s="71"/>
      <c r="AKA16" s="71"/>
      <c r="AKB16" s="71"/>
      <c r="AKC16" s="71"/>
      <c r="AKD16" s="71"/>
      <c r="AKE16" s="71"/>
      <c r="AKF16" s="71"/>
      <c r="AKG16" s="71"/>
      <c r="AKH16" s="71"/>
      <c r="AKI16" s="71"/>
      <c r="AKJ16" s="71"/>
      <c r="AKK16" s="71"/>
      <c r="AKL16" s="71"/>
      <c r="AKM16" s="71"/>
      <c r="AKN16" s="71"/>
      <c r="AKO16" s="71"/>
      <c r="AKP16" s="71"/>
      <c r="AKQ16" s="71"/>
      <c r="AKR16" s="71"/>
      <c r="AKS16" s="71"/>
      <c r="AKT16" s="71"/>
      <c r="AKU16" s="71"/>
      <c r="AKV16" s="71"/>
      <c r="AKW16" s="71"/>
      <c r="AKX16" s="71"/>
      <c r="AKY16" s="71"/>
      <c r="AKZ16" s="71"/>
      <c r="ALA16" s="71"/>
      <c r="ALB16" s="71"/>
      <c r="ALC16" s="71"/>
      <c r="ALD16" s="71"/>
      <c r="ALE16" s="71"/>
      <c r="ALF16" s="71"/>
      <c r="ALG16" s="71"/>
      <c r="ALH16" s="71"/>
      <c r="ALI16" s="71"/>
      <c r="ALJ16" s="71"/>
      <c r="ALK16" s="71"/>
      <c r="ALL16" s="71"/>
      <c r="ALM16" s="71"/>
      <c r="ALN16" s="71"/>
      <c r="ALO16" s="71"/>
      <c r="ALP16" s="71"/>
      <c r="ALQ16" s="71"/>
      <c r="ALR16" s="71"/>
      <c r="ALS16" s="71"/>
      <c r="ALT16" s="71"/>
      <c r="ALU16" s="71"/>
      <c r="ALV16" s="71"/>
      <c r="ALW16" s="71"/>
      <c r="ALX16" s="71"/>
      <c r="ALY16" s="71"/>
      <c r="ALZ16" s="71"/>
      <c r="AMA16" s="71"/>
      <c r="AMB16" s="71"/>
      <c r="AMC16" s="71"/>
      <c r="AMD16" s="71"/>
      <c r="AME16" s="71"/>
      <c r="AMF16" s="71"/>
    </row>
    <row r="17" s="58" customFormat="1" ht="60">
      <c r="A17" s="46">
        <f>A16+1</f>
        <v>9</v>
      </c>
      <c r="B17" s="74" t="s">
        <v>55</v>
      </c>
      <c r="C17" s="75" t="s">
        <v>56</v>
      </c>
      <c r="D17" s="49" t="s">
        <v>57</v>
      </c>
      <c r="E17" s="76" t="s">
        <v>58</v>
      </c>
      <c r="F17" s="77" t="s">
        <v>59</v>
      </c>
      <c r="G17" s="50" t="s">
        <v>24</v>
      </c>
      <c r="H17" s="51">
        <v>6</v>
      </c>
      <c r="I17" s="52">
        <f>1000*H17</f>
        <v>6000</v>
      </c>
      <c r="J17" s="58"/>
      <c r="K17" s="58"/>
      <c r="L17" s="58"/>
      <c r="AMF17" s="65"/>
    </row>
    <row r="18" s="45" customFormat="1" ht="60">
      <c r="A18" s="46">
        <f>A17+1</f>
        <v>10</v>
      </c>
      <c r="B18" s="47" t="s">
        <v>60</v>
      </c>
      <c r="C18" s="48" t="s">
        <v>61</v>
      </c>
      <c r="D18" s="49" t="s">
        <v>62</v>
      </c>
      <c r="E18" s="49" t="s">
        <v>63</v>
      </c>
      <c r="F18" s="77" t="s">
        <v>59</v>
      </c>
      <c r="G18" s="50" t="s">
        <v>24</v>
      </c>
      <c r="H18" s="51">
        <v>2</v>
      </c>
      <c r="I18" s="52">
        <f>1000*H18</f>
        <v>2000</v>
      </c>
      <c r="J18" s="45"/>
      <c r="K18" s="45"/>
      <c r="L18" s="45"/>
      <c r="AMF18" s="53"/>
    </row>
    <row r="19" s="45" customFormat="1" ht="30">
      <c r="A19" s="46">
        <f>A18+1</f>
        <v>11</v>
      </c>
      <c r="B19" s="47" t="s">
        <v>64</v>
      </c>
      <c r="C19" s="48" t="s">
        <v>65</v>
      </c>
      <c r="D19" s="49" t="s">
        <v>31</v>
      </c>
      <c r="E19" s="49" t="s">
        <v>66</v>
      </c>
      <c r="F19" s="50" t="s">
        <v>67</v>
      </c>
      <c r="G19" s="50" t="s">
        <v>68</v>
      </c>
      <c r="H19" s="51">
        <v>1</v>
      </c>
      <c r="I19" s="52">
        <f>1000*H19</f>
        <v>1000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  <c r="LJ19" s="45"/>
      <c r="LK19" s="45"/>
      <c r="LL19" s="45"/>
      <c r="LM19" s="45"/>
      <c r="LN19" s="45"/>
      <c r="LO19" s="45"/>
      <c r="LP19" s="45"/>
      <c r="LQ19" s="45"/>
      <c r="LR19" s="45"/>
      <c r="LS19" s="45"/>
      <c r="LT19" s="45"/>
      <c r="LU19" s="45"/>
      <c r="LV19" s="45"/>
      <c r="LW19" s="45"/>
      <c r="LX19" s="45"/>
      <c r="LY19" s="45"/>
      <c r="LZ19" s="45"/>
      <c r="MA19" s="45"/>
      <c r="MB19" s="45"/>
      <c r="MC19" s="45"/>
      <c r="MD19" s="45"/>
      <c r="ME19" s="45"/>
      <c r="MF19" s="45"/>
      <c r="MG19" s="45"/>
      <c r="MH19" s="45"/>
      <c r="MI19" s="45"/>
      <c r="MJ19" s="45"/>
      <c r="MK19" s="45"/>
      <c r="ML19" s="45"/>
      <c r="MM19" s="45"/>
      <c r="MN19" s="45"/>
      <c r="MO19" s="45"/>
      <c r="MP19" s="45"/>
      <c r="MQ19" s="45"/>
      <c r="MR19" s="45"/>
      <c r="MS19" s="45"/>
      <c r="MT19" s="45"/>
      <c r="MU19" s="45"/>
      <c r="MV19" s="45"/>
      <c r="MW19" s="45"/>
      <c r="MX19" s="45"/>
      <c r="MY19" s="45"/>
      <c r="MZ19" s="45"/>
      <c r="NA19" s="45"/>
      <c r="NB19" s="45"/>
      <c r="NC19" s="45"/>
      <c r="ND19" s="45"/>
      <c r="NE19" s="45"/>
      <c r="NF19" s="45"/>
      <c r="NG19" s="45"/>
      <c r="NH19" s="45"/>
      <c r="NI19" s="45"/>
      <c r="NJ19" s="45"/>
      <c r="NK19" s="45"/>
      <c r="NL19" s="45"/>
      <c r="NM19" s="45"/>
      <c r="NN19" s="45"/>
      <c r="NO19" s="45"/>
      <c r="NP19" s="45"/>
      <c r="NQ19" s="45"/>
      <c r="NR19" s="45"/>
      <c r="NS19" s="45"/>
      <c r="NT19" s="45"/>
      <c r="NU19" s="45"/>
      <c r="NV19" s="45"/>
      <c r="NW19" s="45"/>
      <c r="NX19" s="45"/>
      <c r="NY19" s="45"/>
      <c r="NZ19" s="45"/>
      <c r="OA19" s="45"/>
      <c r="OB19" s="45"/>
      <c r="OC19" s="45"/>
      <c r="OD19" s="45"/>
      <c r="OE19" s="45"/>
      <c r="OF19" s="45"/>
      <c r="OG19" s="45"/>
      <c r="OH19" s="45"/>
      <c r="OI19" s="45"/>
      <c r="OJ19" s="45"/>
      <c r="OK19" s="45"/>
      <c r="OL19" s="45"/>
      <c r="OM19" s="45"/>
      <c r="ON19" s="45"/>
      <c r="OO19" s="45"/>
      <c r="OP19" s="45"/>
      <c r="OQ19" s="45"/>
      <c r="OR19" s="45"/>
      <c r="OS19" s="45"/>
      <c r="OT19" s="45"/>
      <c r="OU19" s="45"/>
      <c r="OV19" s="45"/>
      <c r="OW19" s="45"/>
      <c r="OX19" s="45"/>
      <c r="OY19" s="45"/>
      <c r="OZ19" s="45"/>
      <c r="PA19" s="45"/>
      <c r="PB19" s="45"/>
      <c r="PC19" s="45"/>
      <c r="PD19" s="45"/>
      <c r="PE19" s="45"/>
      <c r="PF19" s="45"/>
      <c r="PG19" s="45"/>
      <c r="PH19" s="45"/>
      <c r="PI19" s="45"/>
      <c r="PJ19" s="45"/>
      <c r="PK19" s="45"/>
      <c r="PL19" s="45"/>
      <c r="PM19" s="45"/>
      <c r="PN19" s="45"/>
      <c r="PO19" s="45"/>
      <c r="PP19" s="45"/>
      <c r="PQ19" s="45"/>
      <c r="PR19" s="45"/>
      <c r="PS19" s="45"/>
      <c r="PT19" s="45"/>
      <c r="PU19" s="45"/>
      <c r="PV19" s="45"/>
      <c r="PW19" s="45"/>
      <c r="PX19" s="45"/>
      <c r="PY19" s="45"/>
      <c r="PZ19" s="45"/>
      <c r="QA19" s="45"/>
      <c r="QB19" s="45"/>
      <c r="QC19" s="45"/>
      <c r="QD19" s="45"/>
      <c r="QE19" s="45"/>
      <c r="QF19" s="45"/>
      <c r="QG19" s="45"/>
      <c r="QH19" s="45"/>
      <c r="QI19" s="45"/>
      <c r="QJ19" s="45"/>
      <c r="QK19" s="45"/>
      <c r="QL19" s="45"/>
      <c r="QM19" s="45"/>
      <c r="QN19" s="45"/>
      <c r="QO19" s="45"/>
      <c r="QP19" s="45"/>
      <c r="QQ19" s="45"/>
      <c r="QR19" s="45"/>
      <c r="QS19" s="45"/>
      <c r="QT19" s="45"/>
      <c r="QU19" s="45"/>
      <c r="QV19" s="45"/>
      <c r="QW19" s="45"/>
      <c r="QX19" s="45"/>
      <c r="QY19" s="45"/>
      <c r="QZ19" s="45"/>
      <c r="RA19" s="45"/>
      <c r="RB19" s="45"/>
      <c r="RC19" s="45"/>
      <c r="RD19" s="45"/>
      <c r="RE19" s="45"/>
      <c r="RF19" s="45"/>
      <c r="RG19" s="45"/>
      <c r="RH19" s="45"/>
      <c r="RI19" s="45"/>
      <c r="RJ19" s="45"/>
      <c r="RK19" s="45"/>
      <c r="RL19" s="45"/>
      <c r="RM19" s="45"/>
      <c r="RN19" s="45"/>
      <c r="RO19" s="45"/>
      <c r="RP19" s="45"/>
      <c r="RQ19" s="45"/>
      <c r="RR19" s="45"/>
      <c r="RS19" s="45"/>
      <c r="RT19" s="45"/>
      <c r="RU19" s="45"/>
      <c r="RV19" s="45"/>
      <c r="RW19" s="45"/>
      <c r="RX19" s="45"/>
      <c r="RY19" s="45"/>
      <c r="RZ19" s="45"/>
      <c r="SA19" s="45"/>
      <c r="SB19" s="45"/>
      <c r="SC19" s="45"/>
      <c r="SD19" s="45"/>
      <c r="SE19" s="45"/>
      <c r="SF19" s="45"/>
      <c r="SG19" s="45"/>
      <c r="SH19" s="45"/>
      <c r="SI19" s="45"/>
      <c r="SJ19" s="45"/>
      <c r="SK19" s="45"/>
      <c r="SL19" s="45"/>
      <c r="SM19" s="45"/>
      <c r="SN19" s="45"/>
      <c r="SO19" s="45"/>
      <c r="SP19" s="45"/>
      <c r="SQ19" s="45"/>
      <c r="SR19" s="45"/>
      <c r="SS19" s="45"/>
      <c r="ST19" s="45"/>
      <c r="SU19" s="45"/>
      <c r="SV19" s="45"/>
      <c r="SW19" s="45"/>
      <c r="SX19" s="45"/>
      <c r="SY19" s="45"/>
      <c r="SZ19" s="45"/>
      <c r="TA19" s="45"/>
      <c r="TB19" s="45"/>
      <c r="TC19" s="45"/>
      <c r="TD19" s="45"/>
      <c r="TE19" s="45"/>
      <c r="TF19" s="45"/>
      <c r="TG19" s="45"/>
      <c r="TH19" s="45"/>
      <c r="TI19" s="45"/>
      <c r="TJ19" s="45"/>
      <c r="TK19" s="45"/>
      <c r="TL19" s="45"/>
      <c r="TM19" s="45"/>
      <c r="TN19" s="45"/>
      <c r="TO19" s="45"/>
      <c r="TP19" s="45"/>
      <c r="TQ19" s="45"/>
      <c r="TR19" s="45"/>
      <c r="TS19" s="45"/>
      <c r="TT19" s="45"/>
      <c r="TU19" s="45"/>
      <c r="TV19" s="45"/>
      <c r="TW19" s="45"/>
      <c r="TX19" s="45"/>
      <c r="TY19" s="45"/>
      <c r="TZ19" s="45"/>
      <c r="UA19" s="45"/>
      <c r="UB19" s="45"/>
      <c r="UC19" s="45"/>
      <c r="UD19" s="45"/>
      <c r="UE19" s="45"/>
      <c r="UF19" s="45"/>
      <c r="UG19" s="45"/>
      <c r="UH19" s="45"/>
      <c r="UI19" s="45"/>
      <c r="UJ19" s="45"/>
      <c r="UK19" s="45"/>
      <c r="UL19" s="45"/>
      <c r="UM19" s="45"/>
      <c r="UN19" s="45"/>
      <c r="UO19" s="45"/>
      <c r="UP19" s="45"/>
      <c r="UQ19" s="45"/>
      <c r="UR19" s="45"/>
      <c r="US19" s="45"/>
      <c r="UT19" s="45"/>
      <c r="UU19" s="45"/>
      <c r="UV19" s="45"/>
      <c r="UW19" s="45"/>
      <c r="UX19" s="45"/>
      <c r="UY19" s="45"/>
      <c r="UZ19" s="45"/>
      <c r="VA19" s="45"/>
      <c r="VB19" s="45"/>
      <c r="VC19" s="45"/>
      <c r="VD19" s="45"/>
      <c r="VE19" s="45"/>
      <c r="VF19" s="45"/>
      <c r="VG19" s="45"/>
      <c r="VH19" s="45"/>
      <c r="VI19" s="45"/>
      <c r="VJ19" s="45"/>
      <c r="VK19" s="45"/>
      <c r="VL19" s="45"/>
      <c r="VM19" s="45"/>
      <c r="VN19" s="45"/>
      <c r="VO19" s="45"/>
      <c r="VP19" s="45"/>
      <c r="VQ19" s="45"/>
      <c r="VR19" s="45"/>
      <c r="VS19" s="45"/>
      <c r="VT19" s="45"/>
      <c r="VU19" s="45"/>
      <c r="VV19" s="45"/>
      <c r="VW19" s="45"/>
      <c r="VX19" s="45"/>
      <c r="VY19" s="45"/>
      <c r="VZ19" s="45"/>
      <c r="WA19" s="45"/>
      <c r="WB19" s="45"/>
      <c r="WC19" s="45"/>
      <c r="WD19" s="45"/>
      <c r="WE19" s="45"/>
      <c r="WF19" s="45"/>
      <c r="WG19" s="45"/>
      <c r="WH19" s="45"/>
      <c r="WI19" s="45"/>
      <c r="WJ19" s="45"/>
      <c r="WK19" s="45"/>
      <c r="WL19" s="45"/>
      <c r="WM19" s="45"/>
      <c r="WN19" s="45"/>
      <c r="WO19" s="45"/>
      <c r="WP19" s="45"/>
      <c r="WQ19" s="45"/>
      <c r="WR19" s="45"/>
      <c r="WS19" s="45"/>
      <c r="WT19" s="45"/>
      <c r="WU19" s="45"/>
      <c r="WV19" s="45"/>
      <c r="WW19" s="45"/>
      <c r="WX19" s="45"/>
      <c r="WY19" s="45"/>
      <c r="WZ19" s="45"/>
      <c r="XA19" s="45"/>
      <c r="XB19" s="45"/>
      <c r="XC19" s="45"/>
      <c r="XD19" s="45"/>
      <c r="XE19" s="45"/>
      <c r="XF19" s="45"/>
      <c r="XG19" s="45"/>
      <c r="XH19" s="45"/>
      <c r="XI19" s="45"/>
      <c r="XJ19" s="45"/>
      <c r="XK19" s="45"/>
      <c r="XL19" s="45"/>
      <c r="XM19" s="45"/>
      <c r="XN19" s="45"/>
      <c r="XO19" s="45"/>
      <c r="XP19" s="45"/>
      <c r="XQ19" s="45"/>
      <c r="XR19" s="45"/>
      <c r="XS19" s="45"/>
      <c r="XT19" s="45"/>
      <c r="XU19" s="45"/>
      <c r="XV19" s="45"/>
      <c r="XW19" s="45"/>
      <c r="XX19" s="45"/>
      <c r="XY19" s="45"/>
      <c r="XZ19" s="45"/>
      <c r="YA19" s="45"/>
      <c r="YB19" s="45"/>
      <c r="YC19" s="45"/>
      <c r="YD19" s="45"/>
      <c r="YE19" s="45"/>
      <c r="YF19" s="45"/>
      <c r="YG19" s="45"/>
      <c r="YH19" s="45"/>
      <c r="YI19" s="45"/>
      <c r="YJ19" s="45"/>
      <c r="YK19" s="45"/>
      <c r="YL19" s="45"/>
      <c r="YM19" s="45"/>
      <c r="YN19" s="45"/>
      <c r="YO19" s="45"/>
      <c r="YP19" s="45"/>
      <c r="YQ19" s="45"/>
      <c r="YR19" s="45"/>
      <c r="YS19" s="45"/>
      <c r="YT19" s="45"/>
      <c r="YU19" s="45"/>
      <c r="YV19" s="45"/>
      <c r="YW19" s="45"/>
      <c r="YX19" s="45"/>
      <c r="YY19" s="45"/>
      <c r="YZ19" s="45"/>
      <c r="ZA19" s="45"/>
      <c r="ZB19" s="45"/>
      <c r="ZC19" s="45"/>
      <c r="ZD19" s="45"/>
      <c r="ZE19" s="45"/>
      <c r="ZF19" s="45"/>
      <c r="ZG19" s="45"/>
      <c r="ZH19" s="45"/>
      <c r="ZI19" s="45"/>
      <c r="ZJ19" s="45"/>
      <c r="ZK19" s="45"/>
      <c r="ZL19" s="45"/>
      <c r="ZM19" s="45"/>
      <c r="ZN19" s="45"/>
      <c r="ZO19" s="45"/>
      <c r="ZP19" s="45"/>
      <c r="ZQ19" s="45"/>
      <c r="ZR19" s="45"/>
      <c r="ZS19" s="45"/>
      <c r="ZT19" s="45"/>
      <c r="ZU19" s="45"/>
      <c r="ZV19" s="45"/>
      <c r="ZW19" s="45"/>
      <c r="ZX19" s="45"/>
      <c r="ZY19" s="45"/>
      <c r="ZZ19" s="45"/>
      <c r="AAA19" s="45"/>
      <c r="AAB19" s="45"/>
      <c r="AAC19" s="45"/>
      <c r="AAD19" s="45"/>
      <c r="AAE19" s="45"/>
      <c r="AAF19" s="45"/>
      <c r="AAG19" s="45"/>
      <c r="AAH19" s="45"/>
      <c r="AAI19" s="45"/>
      <c r="AAJ19" s="45"/>
      <c r="AAK19" s="45"/>
      <c r="AAL19" s="45"/>
      <c r="AAM19" s="45"/>
      <c r="AAN19" s="45"/>
      <c r="AAO19" s="45"/>
      <c r="AAP19" s="45"/>
      <c r="AAQ19" s="45"/>
      <c r="AAR19" s="45"/>
      <c r="AAS19" s="45"/>
      <c r="AAT19" s="45"/>
      <c r="AAU19" s="45"/>
      <c r="AAV19" s="45"/>
      <c r="AAW19" s="45"/>
      <c r="AAX19" s="45"/>
      <c r="AAY19" s="45"/>
      <c r="AAZ19" s="45"/>
      <c r="ABA19" s="45"/>
      <c r="ABB19" s="45"/>
      <c r="ABC19" s="45"/>
      <c r="ABD19" s="45"/>
      <c r="ABE19" s="45"/>
      <c r="ABF19" s="45"/>
      <c r="ABG19" s="45"/>
      <c r="ABH19" s="45"/>
      <c r="ABI19" s="45"/>
      <c r="ABJ19" s="45"/>
      <c r="ABK19" s="45"/>
      <c r="ABL19" s="45"/>
      <c r="ABM19" s="45"/>
      <c r="ABN19" s="45"/>
      <c r="ABO19" s="45"/>
      <c r="ABP19" s="45"/>
      <c r="ABQ19" s="45"/>
      <c r="ABR19" s="45"/>
      <c r="ABS19" s="45"/>
      <c r="ABT19" s="45"/>
      <c r="ABU19" s="45"/>
      <c r="ABV19" s="45"/>
      <c r="ABW19" s="45"/>
      <c r="ABX19" s="45"/>
      <c r="ABY19" s="45"/>
      <c r="ABZ19" s="45"/>
      <c r="ACA19" s="45"/>
      <c r="ACB19" s="45"/>
      <c r="ACC19" s="45"/>
      <c r="ACD19" s="45"/>
      <c r="ACE19" s="45"/>
      <c r="ACF19" s="45"/>
      <c r="ACG19" s="45"/>
      <c r="ACH19" s="45"/>
      <c r="ACI19" s="45"/>
      <c r="ACJ19" s="45"/>
      <c r="ACK19" s="45"/>
      <c r="ACL19" s="45"/>
      <c r="ACM19" s="45"/>
      <c r="ACN19" s="45"/>
      <c r="ACO19" s="45"/>
      <c r="ACP19" s="45"/>
      <c r="ACQ19" s="45"/>
      <c r="ACR19" s="45"/>
      <c r="ACS19" s="45"/>
      <c r="ACT19" s="45"/>
      <c r="ACU19" s="45"/>
      <c r="ACV19" s="45"/>
      <c r="ACW19" s="45"/>
      <c r="ACX19" s="45"/>
      <c r="ACY19" s="45"/>
      <c r="ACZ19" s="45"/>
      <c r="ADA19" s="45"/>
      <c r="ADB19" s="45"/>
      <c r="ADC19" s="45"/>
      <c r="ADD19" s="45"/>
      <c r="ADE19" s="45"/>
      <c r="ADF19" s="45"/>
      <c r="ADG19" s="45"/>
      <c r="ADH19" s="45"/>
      <c r="ADI19" s="45"/>
      <c r="ADJ19" s="45"/>
      <c r="ADK19" s="45"/>
      <c r="ADL19" s="45"/>
      <c r="ADM19" s="45"/>
      <c r="ADN19" s="45"/>
      <c r="ADO19" s="45"/>
      <c r="ADP19" s="45"/>
      <c r="ADQ19" s="45"/>
      <c r="ADR19" s="45"/>
      <c r="ADS19" s="45"/>
      <c r="ADT19" s="45"/>
      <c r="ADU19" s="45"/>
      <c r="ADV19" s="45"/>
      <c r="ADW19" s="45"/>
      <c r="ADX19" s="45"/>
      <c r="ADY19" s="45"/>
      <c r="ADZ19" s="45"/>
      <c r="AEA19" s="45"/>
      <c r="AEB19" s="45"/>
      <c r="AEC19" s="45"/>
      <c r="AED19" s="45"/>
      <c r="AEE19" s="45"/>
      <c r="AEF19" s="45"/>
      <c r="AEG19" s="45"/>
      <c r="AEH19" s="45"/>
      <c r="AEI19" s="45"/>
      <c r="AEJ19" s="45"/>
      <c r="AEK19" s="45"/>
      <c r="AEL19" s="45"/>
      <c r="AEM19" s="45"/>
      <c r="AEN19" s="45"/>
      <c r="AEO19" s="45"/>
      <c r="AEP19" s="45"/>
      <c r="AEQ19" s="45"/>
      <c r="AER19" s="45"/>
      <c r="AES19" s="45"/>
      <c r="AET19" s="45"/>
      <c r="AEU19" s="45"/>
      <c r="AEV19" s="45"/>
      <c r="AEW19" s="45"/>
      <c r="AEX19" s="45"/>
      <c r="AEY19" s="45"/>
      <c r="AEZ19" s="45"/>
      <c r="AFA19" s="45"/>
      <c r="AFB19" s="45"/>
      <c r="AFC19" s="45"/>
      <c r="AFD19" s="45"/>
      <c r="AFE19" s="45"/>
      <c r="AFF19" s="45"/>
      <c r="AFG19" s="45"/>
      <c r="AFH19" s="45"/>
      <c r="AFI19" s="45"/>
      <c r="AFJ19" s="45"/>
      <c r="AFK19" s="45"/>
      <c r="AFL19" s="45"/>
      <c r="AFM19" s="45"/>
      <c r="AFN19" s="45"/>
      <c r="AFO19" s="45"/>
      <c r="AFP19" s="45"/>
      <c r="AFQ19" s="45"/>
      <c r="AFR19" s="45"/>
      <c r="AFS19" s="45"/>
      <c r="AFT19" s="45"/>
      <c r="AFU19" s="45"/>
      <c r="AFV19" s="45"/>
      <c r="AFW19" s="45"/>
      <c r="AFX19" s="45"/>
      <c r="AFY19" s="45"/>
      <c r="AFZ19" s="45"/>
      <c r="AGA19" s="45"/>
      <c r="AGB19" s="45"/>
      <c r="AGC19" s="45"/>
      <c r="AGD19" s="45"/>
      <c r="AGE19" s="45"/>
      <c r="AGF19" s="45"/>
      <c r="AGG19" s="45"/>
      <c r="AGH19" s="45"/>
      <c r="AGI19" s="45"/>
      <c r="AGJ19" s="45"/>
      <c r="AGK19" s="45"/>
      <c r="AGL19" s="45"/>
      <c r="AGM19" s="45"/>
      <c r="AGN19" s="45"/>
      <c r="AGO19" s="45"/>
      <c r="AGP19" s="45"/>
      <c r="AGQ19" s="45"/>
      <c r="AGR19" s="45"/>
      <c r="AGS19" s="45"/>
      <c r="AGT19" s="45"/>
      <c r="AGU19" s="45"/>
      <c r="AGV19" s="45"/>
      <c r="AGW19" s="45"/>
      <c r="AGX19" s="45"/>
      <c r="AGY19" s="45"/>
      <c r="AGZ19" s="45"/>
      <c r="AHA19" s="45"/>
      <c r="AHB19" s="45"/>
      <c r="AHC19" s="45"/>
      <c r="AHD19" s="45"/>
      <c r="AHE19" s="45"/>
      <c r="AHF19" s="45"/>
      <c r="AHG19" s="45"/>
      <c r="AHH19" s="45"/>
      <c r="AHI19" s="45"/>
      <c r="AHJ19" s="45"/>
      <c r="AHK19" s="45"/>
      <c r="AHL19" s="45"/>
      <c r="AHM19" s="45"/>
      <c r="AHN19" s="45"/>
      <c r="AHO19" s="45"/>
      <c r="AHP19" s="45"/>
      <c r="AHQ19" s="45"/>
      <c r="AHR19" s="45"/>
      <c r="AHS19" s="45"/>
      <c r="AHT19" s="45"/>
      <c r="AHU19" s="45"/>
      <c r="AHV19" s="45"/>
      <c r="AHW19" s="45"/>
      <c r="AHX19" s="45"/>
      <c r="AHY19" s="45"/>
      <c r="AHZ19" s="45"/>
      <c r="AIA19" s="45"/>
      <c r="AIB19" s="45"/>
      <c r="AIC19" s="45"/>
      <c r="AID19" s="45"/>
      <c r="AIE19" s="45"/>
      <c r="AIF19" s="45"/>
      <c r="AIG19" s="45"/>
      <c r="AIH19" s="45"/>
      <c r="AII19" s="45"/>
      <c r="AIJ19" s="45"/>
      <c r="AIK19" s="45"/>
      <c r="AIL19" s="45"/>
      <c r="AIM19" s="45"/>
      <c r="AIN19" s="45"/>
      <c r="AIO19" s="45"/>
      <c r="AIP19" s="45"/>
      <c r="AIQ19" s="45"/>
      <c r="AIR19" s="45"/>
      <c r="AIS19" s="45"/>
      <c r="AIT19" s="45"/>
      <c r="AIU19" s="45"/>
      <c r="AIV19" s="45"/>
      <c r="AIW19" s="45"/>
      <c r="AIX19" s="45"/>
      <c r="AIY19" s="45"/>
      <c r="AIZ19" s="45"/>
      <c r="AJA19" s="45"/>
      <c r="AJB19" s="45"/>
      <c r="AJC19" s="45"/>
      <c r="AJD19" s="45"/>
      <c r="AJE19" s="45"/>
      <c r="AJF19" s="45"/>
      <c r="AJG19" s="45"/>
      <c r="AJH19" s="45"/>
      <c r="AJI19" s="45"/>
      <c r="AJJ19" s="45"/>
      <c r="AJK19" s="45"/>
      <c r="AJL19" s="45"/>
      <c r="AJM19" s="45"/>
      <c r="AJN19" s="45"/>
      <c r="AJO19" s="45"/>
      <c r="AJP19" s="45"/>
      <c r="AJQ19" s="45"/>
      <c r="AJR19" s="45"/>
      <c r="AJS19" s="45"/>
      <c r="AJT19" s="45"/>
      <c r="AJU19" s="45"/>
      <c r="AJV19" s="45"/>
      <c r="AJW19" s="45"/>
      <c r="AJX19" s="45"/>
      <c r="AJY19" s="45"/>
      <c r="AJZ19" s="45"/>
      <c r="AKA19" s="45"/>
      <c r="AKB19" s="45"/>
      <c r="AKC19" s="45"/>
      <c r="AKD19" s="45"/>
      <c r="AKE19" s="45"/>
      <c r="AKF19" s="45"/>
      <c r="AKG19" s="45"/>
      <c r="AKH19" s="45"/>
      <c r="AKI19" s="45"/>
      <c r="AKJ19" s="45"/>
      <c r="AKK19" s="45"/>
      <c r="AKL19" s="45"/>
      <c r="AKM19" s="45"/>
      <c r="AKN19" s="45"/>
      <c r="AKO19" s="45"/>
      <c r="AKP19" s="45"/>
      <c r="AKQ19" s="45"/>
      <c r="AKR19" s="45"/>
      <c r="AKS19" s="45"/>
      <c r="AKT19" s="45"/>
      <c r="AKU19" s="45"/>
      <c r="AKV19" s="45"/>
      <c r="AKW19" s="45"/>
      <c r="AKX19" s="45"/>
      <c r="AKY19" s="45"/>
      <c r="AKZ19" s="45"/>
      <c r="ALA19" s="45"/>
      <c r="ALB19" s="45"/>
      <c r="ALC19" s="45"/>
      <c r="ALD19" s="45"/>
      <c r="ALE19" s="45"/>
      <c r="ALF19" s="45"/>
      <c r="ALG19" s="45"/>
      <c r="ALH19" s="45"/>
      <c r="ALI19" s="45"/>
      <c r="ALJ19" s="45"/>
      <c r="ALK19" s="45"/>
      <c r="ALL19" s="45"/>
      <c r="ALM19" s="45"/>
      <c r="ALN19" s="45"/>
      <c r="ALO19" s="45"/>
      <c r="ALP19" s="45"/>
      <c r="ALQ19" s="45"/>
      <c r="ALR19" s="45"/>
      <c r="ALS19" s="45"/>
      <c r="ALT19" s="45"/>
      <c r="ALU19" s="45"/>
      <c r="ALV19" s="45"/>
      <c r="ALW19" s="45"/>
      <c r="ALX19" s="45"/>
      <c r="ALY19" s="45"/>
      <c r="ALZ19" s="45"/>
      <c r="AMA19" s="45"/>
      <c r="AMB19" s="45"/>
      <c r="AMC19" s="45"/>
      <c r="AMD19" s="45"/>
      <c r="AME19" s="45"/>
      <c r="AMF19" s="53"/>
      <c r="AMG19" s="45"/>
      <c r="AMH19" s="45"/>
      <c r="AMI19" s="45"/>
      <c r="AMJ19" s="45"/>
    </row>
    <row r="20" s="58" customFormat="1" ht="45">
      <c r="A20" s="46">
        <f>A19+1</f>
        <v>12</v>
      </c>
      <c r="B20" s="59" t="s">
        <v>69</v>
      </c>
      <c r="C20" s="60" t="s">
        <v>70</v>
      </c>
      <c r="D20" s="61" t="s">
        <v>31</v>
      </c>
      <c r="E20" s="61" t="s">
        <v>71</v>
      </c>
      <c r="F20" s="62" t="s">
        <v>72</v>
      </c>
      <c r="G20" s="63" t="s">
        <v>73</v>
      </c>
      <c r="H20" s="64">
        <v>1</v>
      </c>
      <c r="I20" s="52">
        <f>1000*H20</f>
        <v>1000</v>
      </c>
      <c r="J20" s="58"/>
      <c r="K20" s="58"/>
      <c r="L20" s="58"/>
      <c r="AMF20" s="65"/>
    </row>
    <row r="21" ht="15" customHeight="1">
      <c r="A21" s="78" t="s">
        <v>74</v>
      </c>
      <c r="B21" s="79"/>
      <c r="C21" s="80"/>
      <c r="D21" s="81"/>
      <c r="E21" s="82"/>
      <c r="F21" s="83" t="s">
        <v>75</v>
      </c>
      <c r="G21" s="83"/>
      <c r="H21" s="84"/>
      <c r="I21" s="85"/>
      <c r="J21" s="6"/>
      <c r="K21" s="6"/>
      <c r="L21" s="6"/>
    </row>
    <row r="22" ht="15" customHeight="1">
      <c r="A22" s="86"/>
      <c r="B22" s="87"/>
      <c r="C22" s="88"/>
      <c r="D22" s="89"/>
      <c r="E22" s="90"/>
      <c r="F22" s="83"/>
      <c r="G22" s="83"/>
      <c r="H22" s="84"/>
      <c r="I22" s="85"/>
      <c r="J22" s="6"/>
      <c r="K22" s="6"/>
    </row>
    <row r="23" ht="15" customHeight="1">
      <c r="A23" s="91" t="s">
        <v>76</v>
      </c>
      <c r="B23" s="92"/>
      <c r="C23" s="93"/>
      <c r="D23" s="93"/>
      <c r="E23" s="93"/>
      <c r="F23" s="83" t="s">
        <v>77</v>
      </c>
      <c r="G23" s="83"/>
      <c r="H23" s="84"/>
      <c r="I23" s="85"/>
      <c r="J23" s="6"/>
      <c r="K23" s="6"/>
    </row>
    <row r="24" ht="15" customHeight="1">
      <c r="A24" s="91"/>
      <c r="B24" s="92"/>
      <c r="C24" s="93"/>
      <c r="D24" s="93"/>
      <c r="E24" s="93"/>
      <c r="F24" s="83"/>
      <c r="G24" s="83"/>
      <c r="H24" s="84"/>
      <c r="I24" s="85"/>
      <c r="J24" s="6"/>
      <c r="K24" s="6"/>
    </row>
    <row r="25" ht="14.25">
      <c r="I25" s="6"/>
      <c r="J25" s="6"/>
      <c r="K25" s="6"/>
      <c r="L25" s="6"/>
    </row>
    <row r="26" ht="74.25" customHeight="1">
      <c r="A26" s="2"/>
      <c r="G26" s="94"/>
      <c r="H26" s="95"/>
      <c r="I26" s="6"/>
      <c r="J26" s="6"/>
      <c r="K26" s="6"/>
      <c r="L26" s="6"/>
      <c r="N26" s="6"/>
    </row>
    <row r="27" ht="27.75">
      <c r="G27" s="94"/>
      <c r="H27" s="96"/>
      <c r="J27" s="6"/>
      <c r="L27" s="6"/>
      <c r="M27" s="6"/>
    </row>
    <row r="28" ht="27.75">
      <c r="G28" s="94"/>
      <c r="H28" s="96"/>
    </row>
    <row r="29" ht="19.5">
      <c r="G29" s="94"/>
      <c r="H29" s="94"/>
    </row>
    <row r="30" ht="19.5">
      <c r="G30" s="94"/>
      <c r="H30" s="94"/>
    </row>
    <row r="31" ht="19.5">
      <c r="G31" s="94"/>
      <c r="H31" s="94"/>
    </row>
    <row r="32" ht="81">
      <c r="G32" s="97"/>
      <c r="H32" s="98"/>
    </row>
    <row r="33">
      <c r="H33" s="99"/>
    </row>
  </sheetData>
  <mergeCells count="4">
    <mergeCell ref="E2:I6"/>
    <mergeCell ref="B3:B4"/>
    <mergeCell ref="C3:D4"/>
    <mergeCell ref="H7:I7"/>
  </mergeCells>
  <hyperlinks>
    <hyperlink r:id="rId1" ref="B9" tooltip=""/>
    <hyperlink r:id="rId2" ref="B10" tooltip=""/>
    <hyperlink r:id="rId3" ref="B11" tooltip=""/>
    <hyperlink r:id="rId4" ref="B12" tooltip=""/>
    <hyperlink r:id="rId5" ref="B13" tooltip=""/>
    <hyperlink r:id="rId6" ref="B14" tooltip=""/>
    <hyperlink r:id="rId7" ref="B15" tooltip=""/>
    <hyperlink r:id="rId8" ref="B16" tooltip=""/>
    <hyperlink r:id="rId9" ref="B17" tooltip=""/>
    <hyperlink r:id="rId10" ref="B18" tooltip=""/>
    <hyperlink r:id="rId11" ref="B19" tooltip=""/>
    <hyperlink r:id="rId12" ref="B20" tooltip=""/>
  </hyperlinks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Krishnawa</dc:creator>
  <dc:description/>
  <dc:language>en-IN</dc:language>
  <cp:revision>17</cp:revision>
  <dcterms:created xsi:type="dcterms:W3CDTF">2020-12-04T11:45:57Z</dcterms:created>
  <dcterms:modified xsi:type="dcterms:W3CDTF">2022-10-14T07:05:56Z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