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hesis project\"/>
    </mc:Choice>
  </mc:AlternateContent>
  <xr:revisionPtr revIDLastSave="0" documentId="13_ncr:1_{B79F8480-8515-4556-AABD-BDEE45A1590A}" xr6:coauthVersionLast="44" xr6:coauthVersionMax="44" xr10:uidLastSave="{00000000-0000-0000-0000-000000000000}"/>
  <bookViews>
    <workbookView xWindow="-120" yWindow="-120" windowWidth="29040" windowHeight="15840" firstSheet="3" activeTab="12" xr2:uid="{6B781CF9-93EE-49E2-87BB-071AE1FA1D93}"/>
  </bookViews>
  <sheets>
    <sheet name="Points" sheetId="1" r:id="rId1"/>
    <sheet name="Raw Results" sheetId="8" r:id="rId2"/>
    <sheet name="Distances" sheetId="11" r:id="rId3"/>
    <sheet name="Averages" sheetId="9" r:id="rId4"/>
    <sheet name="Set 1" sheetId="2" r:id="rId5"/>
    <sheet name="Set 2" sheetId="3" r:id="rId6"/>
    <sheet name="Set 3" sheetId="4" r:id="rId7"/>
    <sheet name="Set 4" sheetId="5" r:id="rId8"/>
    <sheet name="Set 5" sheetId="6" r:id="rId9"/>
    <sheet name="Set 6" sheetId="7" r:id="rId10"/>
    <sheet name="Test 2 (Z)" sheetId="12" r:id="rId11"/>
    <sheet name="Test 3 (Rotation)" sheetId="13" r:id="rId12"/>
    <sheet name="Results" sheetId="10" r:id="rId13"/>
  </sheets>
  <definedNames>
    <definedName name="_xlchart.v1.0" hidden="1">(Distances!$S$3:$S$92,Distances!$T$3,Distances!$U$3,Distances!$V$3,Distances!$W$3)</definedName>
    <definedName name="_xlchart.v1.1" hidden="1">Distances!$A$3:$A$452</definedName>
    <definedName name="_xlchart.v1.10" hidden="1">Distances!$D$3:$D$92</definedName>
    <definedName name="_xlchart.v1.11" hidden="1">Distances!$S$3:$S$452</definedName>
    <definedName name="_xlchart.v1.12" hidden="1">Distances!$S$3:$S$92</definedName>
    <definedName name="_xlchart.v1.13" hidden="1">Distances!$S$3:$W$3</definedName>
    <definedName name="_xlchart.v1.14" hidden="1">Distances!$T$3:$T$452</definedName>
    <definedName name="_xlchart.v1.15" hidden="1">Distances!$T$3:$T$92</definedName>
    <definedName name="_xlchart.v1.16" hidden="1">Distances!$U$3:$U$92</definedName>
    <definedName name="_xlchart.v1.17" hidden="1">Results!$B$26</definedName>
    <definedName name="_xlchart.v1.18" hidden="1">'Test 3 (Rotation)'!$O$40</definedName>
    <definedName name="_xlchart.v1.19" hidden="1">'Test 3 (Rotation)'!$O$41</definedName>
    <definedName name="_xlchart.v1.2" hidden="1">Distances!$B$1</definedName>
    <definedName name="_xlchart.v1.20" hidden="1">'Test 3 (Rotation)'!$O$42</definedName>
    <definedName name="_xlchart.v1.21" hidden="1">'Test 3 (Rotation)'!$O$43</definedName>
    <definedName name="_xlchart.v1.22" hidden="1">'Test 3 (Rotation)'!$P$40:$Y$40</definedName>
    <definedName name="_xlchart.v1.23" hidden="1">'Test 3 (Rotation)'!$P$41:$Y$41</definedName>
    <definedName name="_xlchart.v1.24" hidden="1">'Test 3 (Rotation)'!$P$42:$Y$42</definedName>
    <definedName name="_xlchart.v1.25" hidden="1">'Test 3 (Rotation)'!$P$43:$Y$43</definedName>
    <definedName name="_xlchart.v1.26" hidden="1">'Test 3 (Rotation)'!$B$40</definedName>
    <definedName name="_xlchart.v1.27" hidden="1">'Test 3 (Rotation)'!$B$41</definedName>
    <definedName name="_xlchart.v1.28" hidden="1">'Test 3 (Rotation)'!$B$42</definedName>
    <definedName name="_xlchart.v1.29" hidden="1">'Test 3 (Rotation)'!$B$43</definedName>
    <definedName name="_xlchart.v1.3" hidden="1">Distances!$B$2</definedName>
    <definedName name="_xlchart.v1.30" hidden="1">'Test 3 (Rotation)'!$C$40:$L$40</definedName>
    <definedName name="_xlchart.v1.31" hidden="1">'Test 3 (Rotation)'!$C$41:$L$41</definedName>
    <definedName name="_xlchart.v1.32" hidden="1">'Test 3 (Rotation)'!$C$42:$L$42</definedName>
    <definedName name="_xlchart.v1.33" hidden="1">'Test 3 (Rotation)'!$C$43:$L$43</definedName>
    <definedName name="_xlchart.v1.34" hidden="1">'Test 3 (Rotation)'!$B$38</definedName>
    <definedName name="_xlchart.v1.35" hidden="1">'Test 3 (Rotation)'!$C$40:$L$40</definedName>
    <definedName name="_xlchart.v1.36" hidden="1">'Test 3 (Rotation)'!$C$40:$M$40</definedName>
    <definedName name="_xlchart.v1.37" hidden="1">'Test 3 (Rotation)'!$C$48:$L$48</definedName>
    <definedName name="_xlchart.v1.38" hidden="1">'Test 3 (Rotation)'!$P$40:$Y$40</definedName>
    <definedName name="_xlchart.v1.39" hidden="1">('Test 3 (Rotation)'!$C$40:$L$40,'Test 3 (Rotation)'!$C$41:$L$41)</definedName>
    <definedName name="_xlchart.v1.4" hidden="1">Distances!$B$2:$B$92</definedName>
    <definedName name="_xlchart.v1.40" hidden="1">('Test 3 (Rotation)'!$C$40:$L$40,'Test 3 (Rotation)'!$C$41:$L$41,'Test 3 (Rotation)'!$C$42:$L$42)</definedName>
    <definedName name="_xlchart.v1.41" hidden="1">('Test 3 (Rotation)'!$C$40:$L$40,'Test 3 (Rotation)'!$C$41:$L$41,'Test 3 (Rotation)'!$C$42:$L$42,'Test 3 (Rotation)'!$C$43:$L$43)</definedName>
    <definedName name="_xlchart.v1.42" hidden="1">('Test 3 (Rotation)'!$C$48:$L$48,'Test 3 (Rotation)'!$C$49:$L$49)</definedName>
    <definedName name="_xlchart.v1.43" hidden="1">('Test 3 (Rotation)'!$C$48:$L$48,'Test 3 (Rotation)'!$C$49:$L$49,'Test 3 (Rotation)'!$C$50:$L$50)</definedName>
    <definedName name="_xlchart.v1.44" hidden="1">('Test 3 (Rotation)'!$C$48:$L$48,'Test 3 (Rotation)'!$C$49:$L$49,'Test 3 (Rotation)'!$C$50:$L$50,'Test 3 (Rotation)'!$C$51:$L$51)</definedName>
    <definedName name="_xlchart.v1.45" hidden="1">('Test 3 (Rotation)'!$P$40:$Y$40,'Test 3 (Rotation)'!$P$41:$Y$41)</definedName>
    <definedName name="_xlchart.v1.46" hidden="1">('Test 3 (Rotation)'!$P$40:$Y$40,'Test 3 (Rotation)'!$P$41:$Y$41,'Test 3 (Rotation)'!$P$42:$Y$42)</definedName>
    <definedName name="_xlchart.v1.47" hidden="1">('Test 3 (Rotation)'!$P$40:$Y$40,'Test 3 (Rotation)'!$P$41:$Y$41,'Test 3 (Rotation)'!$P$42:$Y$42,'Test 3 (Rotation)'!$P$43:$Y$43)</definedName>
    <definedName name="_xlchart.v1.48" hidden="1">Distances!$H$3:$H$452</definedName>
    <definedName name="_xlchart.v1.49" hidden="1">Distances!$I$1</definedName>
    <definedName name="_xlchart.v1.5" hidden="1">Distances!$B$3:$B$452</definedName>
    <definedName name="_xlchart.v1.50" hidden="1">Distances!$I$3:$I$452</definedName>
    <definedName name="_xlchart.v1.51" hidden="1">'Test 2 (Z)'!$C$40:$V$40</definedName>
    <definedName name="_xlchart.v1.52" hidden="1">'Test 2 (Z)'!$C$59:$V$59</definedName>
    <definedName name="_xlchart.v1.53" hidden="1">('Test 2 (Z)'!$C$40:$V$40,'Test 2 (Z)'!$C$41:$V$41)</definedName>
    <definedName name="_xlchart.v1.54" hidden="1">('Test 2 (Z)'!$C$40:$V$40,'Test 2 (Z)'!$C$41:$V$41,'Test 2 (Z)'!$C$42:$V$42)</definedName>
    <definedName name="_xlchart.v1.55" hidden="1">('Test 2 (Z)'!$C$40:$V$40,'Test 2 (Z)'!$C$41:$V$41,'Test 2 (Z)'!$C$42:$V$42,'Test 2 (Z)'!$C$43:$V$43)</definedName>
    <definedName name="_xlchart.v1.56" hidden="1">('Test 2 (Z)'!$C$40:$V$40,'Test 2 (Z)'!$C$41:$V$41,'Test 2 (Z)'!$C$42:$V$42,'Test 2 (Z)'!$C$43:$V$43,'Test 2 (Z)'!$C$44:$V$44)</definedName>
    <definedName name="_xlchart.v1.57" hidden="1">('Test 2 (Z)'!$C$40:$V$40,'Test 2 (Z)'!$C$41:$V$41,'Test 2 (Z)'!$C$42:$V$42,'Test 2 (Z)'!$C$43:$V$43,'Test 2 (Z)'!$C$44:$V$44,'Test 2 (Z)'!$C$45:$V$45)</definedName>
    <definedName name="_xlchart.v1.58" hidden="1">('Test 2 (Z)'!$C$40:$V$40,'Test 2 (Z)'!$C$41:$V$41,'Test 2 (Z)'!$C$42:$V$42,'Test 2 (Z)'!$C$43:$V$43,'Test 2 (Z)'!$C$44:$V$44,'Test 2 (Z)'!$C$45:$V$45,'Test 2 (Z)'!$C$46:$V$46)</definedName>
    <definedName name="_xlchart.v1.59" hidden="1">('Test 2 (Z)'!$C$40:$V$40,'Test 2 (Z)'!$C$41:$V$41,'Test 2 (Z)'!$C$42:$V$42,'Test 2 (Z)'!$C$43:$V$43,'Test 2 (Z)'!$C$44:$V$44,'Test 2 (Z)'!$C$45:$V$45,'Test 2 (Z)'!$C$46:$V$46,'Test 2 (Z)'!$C$47:$V$47)</definedName>
    <definedName name="_xlchart.v1.6" hidden="1">Distances!$B$3:$B$92</definedName>
    <definedName name="_xlchart.v1.60" hidden="1">('Test 2 (Z)'!$C$40:$V$40,'Test 2 (Z)'!$C$41:$V$41,'Test 2 (Z)'!$C$42:$V$42,'Test 2 (Z)'!$C$43:$V$43,'Test 2 (Z)'!$C$44:$V$44,'Test 2 (Z)'!$C$45:$V$45,'Test 2 (Z)'!$C$46:$V$46,'Test 2 (Z)'!$C$47:$V$47,'Test 2 (Z)'!$C$48:$V$48)</definedName>
    <definedName name="_xlchart.v1.61" hidden="1">('Test 2 (Z)'!$C$59:$V$59,'Test 2 (Z)'!$C$60:$V$60)</definedName>
    <definedName name="_xlchart.v1.62" hidden="1">('Test 2 (Z)'!$C$59:$V$59,'Test 2 (Z)'!$C$60:$V$60,'Test 2 (Z)'!$C$61:$V$61)</definedName>
    <definedName name="_xlchart.v1.63" hidden="1">('Test 2 (Z)'!$C$59:$V$59,'Test 2 (Z)'!$C$60:$V$60,'Test 2 (Z)'!$C$61:$V$61,'Test 2 (Z)'!$C$62:$V$62)</definedName>
    <definedName name="_xlchart.v1.64" hidden="1">('Test 2 (Z)'!$C$59:$V$59,'Test 2 (Z)'!$C$60:$V$60,'Test 2 (Z)'!$C$61:$V$61,'Test 2 (Z)'!$C$62:$V$62,'Test 2 (Z)'!$C$63:$V$63)</definedName>
    <definedName name="_xlchart.v1.65" hidden="1">('Test 2 (Z)'!$C$59:$V$59,'Test 2 (Z)'!$C$60:$V$60,'Test 2 (Z)'!$C$61:$V$61,'Test 2 (Z)'!$C$62:$V$62,'Test 2 (Z)'!$C$63:$V$63,'Test 2 (Z)'!$C$64:$V$64)</definedName>
    <definedName name="_xlchart.v1.66" hidden="1">('Test 2 (Z)'!$C$59:$V$59,'Test 2 (Z)'!$C$60:$V$60,'Test 2 (Z)'!$C$61:$V$61,'Test 2 (Z)'!$C$62:$V$62,'Test 2 (Z)'!$C$63:$V$63,'Test 2 (Z)'!$C$64:$V$64,'Test 2 (Z)'!$C$65:$V$65)</definedName>
    <definedName name="_xlchart.v1.67" hidden="1">('Test 2 (Z)'!$C$59:$V$59,'Test 2 (Z)'!$C$60:$V$60,'Test 2 (Z)'!$C$61:$V$61,'Test 2 (Z)'!$C$62:$V$62,'Test 2 (Z)'!$C$63:$V$63,'Test 2 (Z)'!$C$64:$V$64,'Test 2 (Z)'!$C$65:$V$65,'Test 2 (Z)'!$C$66:$V$66)</definedName>
    <definedName name="_xlchart.v1.68" hidden="1">('Test 2 (Z)'!$C$59:$V$59,'Test 2 (Z)'!$C$60:$V$60,'Test 2 (Z)'!$C$61:$V$61,'Test 2 (Z)'!$C$62:$V$62,'Test 2 (Z)'!$C$63:$V$63,'Test 2 (Z)'!$C$64:$V$64,'Test 2 (Z)'!$C$65:$V$65,'Test 2 (Z)'!$C$66:$V$66,'Test 2 (Z)'!$C$67:$V$67)</definedName>
    <definedName name="_xlchart.v1.7" hidden="1">Distances!$C$2</definedName>
    <definedName name="_xlchart.v1.8" hidden="1">Distances!$C$3:$C$92</definedName>
    <definedName name="_xlchart.v1.9" hidden="1">Distances!$D$2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2" l="1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D67" i="12"/>
  <c r="D66" i="12"/>
  <c r="D64" i="12"/>
  <c r="D63" i="12"/>
  <c r="D62" i="12"/>
  <c r="D60" i="12"/>
  <c r="C67" i="12"/>
  <c r="C66" i="12"/>
  <c r="C64" i="12"/>
  <c r="C63" i="12"/>
  <c r="C62" i="12"/>
  <c r="C60" i="12"/>
  <c r="Z41" i="13" l="1"/>
  <c r="Z42" i="13"/>
  <c r="Z43" i="13"/>
  <c r="Z40" i="13"/>
  <c r="M41" i="13"/>
  <c r="M42" i="13"/>
  <c r="M43" i="13"/>
  <c r="M40" i="13"/>
  <c r="P41" i="13"/>
  <c r="Q41" i="13"/>
  <c r="R41" i="13"/>
  <c r="S41" i="13"/>
  <c r="T41" i="13"/>
  <c r="U41" i="13"/>
  <c r="V41" i="13"/>
  <c r="W41" i="13"/>
  <c r="X41" i="13"/>
  <c r="Y41" i="13"/>
  <c r="P42" i="13"/>
  <c r="Q42" i="13"/>
  <c r="R42" i="13"/>
  <c r="S42" i="13"/>
  <c r="T42" i="13"/>
  <c r="U42" i="13"/>
  <c r="V42" i="13"/>
  <c r="W42" i="13"/>
  <c r="X42" i="13"/>
  <c r="Y42" i="13"/>
  <c r="P43" i="13"/>
  <c r="Q43" i="13"/>
  <c r="R43" i="13"/>
  <c r="S43" i="13"/>
  <c r="T43" i="13"/>
  <c r="U43" i="13"/>
  <c r="V43" i="13"/>
  <c r="W43" i="13"/>
  <c r="X43" i="13"/>
  <c r="Y43" i="13"/>
  <c r="Q40" i="13"/>
  <c r="R40" i="13"/>
  <c r="S40" i="13"/>
  <c r="T40" i="13"/>
  <c r="U40" i="13"/>
  <c r="V40" i="13"/>
  <c r="W40" i="13"/>
  <c r="X40" i="13"/>
  <c r="Y40" i="13"/>
  <c r="P40" i="13"/>
  <c r="P33" i="13"/>
  <c r="Q33" i="13"/>
  <c r="R33" i="13"/>
  <c r="S33" i="13"/>
  <c r="T33" i="13"/>
  <c r="U33" i="13"/>
  <c r="V33" i="13"/>
  <c r="W33" i="13"/>
  <c r="X33" i="13"/>
  <c r="Y33" i="13"/>
  <c r="P34" i="13"/>
  <c r="Q34" i="13"/>
  <c r="R34" i="13"/>
  <c r="S34" i="13"/>
  <c r="T34" i="13"/>
  <c r="U34" i="13"/>
  <c r="V34" i="13"/>
  <c r="W34" i="13"/>
  <c r="X34" i="13"/>
  <c r="Y34" i="13"/>
  <c r="P35" i="13"/>
  <c r="Q35" i="13"/>
  <c r="R35" i="13"/>
  <c r="S35" i="13"/>
  <c r="T35" i="13"/>
  <c r="U35" i="13"/>
  <c r="V35" i="13"/>
  <c r="W35" i="13"/>
  <c r="X35" i="13"/>
  <c r="Y35" i="13"/>
  <c r="Q32" i="13"/>
  <c r="R32" i="13"/>
  <c r="S32" i="13"/>
  <c r="T32" i="13"/>
  <c r="U32" i="13"/>
  <c r="V32" i="13"/>
  <c r="W32" i="13"/>
  <c r="X32" i="13"/>
  <c r="Y32" i="13"/>
  <c r="P32" i="13"/>
  <c r="C41" i="13"/>
  <c r="D41" i="13"/>
  <c r="E41" i="13"/>
  <c r="F41" i="13"/>
  <c r="G41" i="13"/>
  <c r="H41" i="13"/>
  <c r="I41" i="13"/>
  <c r="J41" i="13"/>
  <c r="K41" i="13"/>
  <c r="L41" i="13"/>
  <c r="C42" i="13"/>
  <c r="D42" i="13"/>
  <c r="E42" i="13"/>
  <c r="F42" i="13"/>
  <c r="G42" i="13"/>
  <c r="H42" i="13"/>
  <c r="I42" i="13"/>
  <c r="J42" i="13"/>
  <c r="K42" i="13"/>
  <c r="L42" i="13"/>
  <c r="C43" i="13"/>
  <c r="D43" i="13"/>
  <c r="E43" i="13"/>
  <c r="F43" i="13"/>
  <c r="G43" i="13"/>
  <c r="H43" i="13"/>
  <c r="I43" i="13"/>
  <c r="J43" i="13"/>
  <c r="K43" i="13"/>
  <c r="L43" i="13"/>
  <c r="D40" i="13"/>
  <c r="E40" i="13"/>
  <c r="F40" i="13"/>
  <c r="G40" i="13"/>
  <c r="H40" i="13"/>
  <c r="I40" i="13"/>
  <c r="J40" i="13"/>
  <c r="K40" i="13"/>
  <c r="L40" i="13"/>
  <c r="C40" i="13"/>
  <c r="C33" i="13"/>
  <c r="D33" i="13"/>
  <c r="E33" i="13"/>
  <c r="F33" i="13"/>
  <c r="G33" i="13"/>
  <c r="H33" i="13"/>
  <c r="I33" i="13"/>
  <c r="J33" i="13"/>
  <c r="K33" i="13"/>
  <c r="L33" i="13"/>
  <c r="C34" i="13"/>
  <c r="D34" i="13"/>
  <c r="E34" i="13"/>
  <c r="F34" i="13"/>
  <c r="G34" i="13"/>
  <c r="H34" i="13"/>
  <c r="I34" i="13"/>
  <c r="J34" i="13"/>
  <c r="K34" i="13"/>
  <c r="L34" i="13"/>
  <c r="C35" i="13"/>
  <c r="D35" i="13"/>
  <c r="E35" i="13"/>
  <c r="F35" i="13"/>
  <c r="G35" i="13"/>
  <c r="H35" i="13"/>
  <c r="I35" i="13"/>
  <c r="J35" i="13"/>
  <c r="K35" i="13"/>
  <c r="L35" i="13"/>
  <c r="D32" i="13"/>
  <c r="E32" i="13"/>
  <c r="F32" i="13"/>
  <c r="G32" i="13"/>
  <c r="H32" i="13"/>
  <c r="I32" i="13"/>
  <c r="J32" i="13"/>
  <c r="K32" i="13"/>
  <c r="L32" i="13"/>
  <c r="C32" i="13"/>
  <c r="M4" i="13"/>
  <c r="M19" i="13"/>
  <c r="M18" i="13"/>
  <c r="M17" i="13"/>
  <c r="M14" i="13"/>
  <c r="M13" i="13"/>
  <c r="M12" i="13"/>
  <c r="M9" i="13"/>
  <c r="M8" i="13"/>
  <c r="M7" i="13"/>
  <c r="M3" i="13"/>
  <c r="M2" i="13"/>
  <c r="W41" i="12" l="1"/>
  <c r="W42" i="12"/>
  <c r="W43" i="12"/>
  <c r="W44" i="12"/>
  <c r="W45" i="12"/>
  <c r="W46" i="12"/>
  <c r="W47" i="12"/>
  <c r="W48" i="12"/>
  <c r="W40" i="12"/>
  <c r="B51" i="10"/>
  <c r="B50" i="10"/>
  <c r="B48" i="10"/>
  <c r="B47" i="10"/>
  <c r="B46" i="10"/>
  <c r="B44" i="10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0" i="12"/>
  <c r="B48" i="12"/>
  <c r="B47" i="12"/>
  <c r="B45" i="12"/>
  <c r="B44" i="12"/>
  <c r="B43" i="12"/>
  <c r="B41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B37" i="12"/>
  <c r="B36" i="12"/>
  <c r="B34" i="12"/>
  <c r="B33" i="12"/>
  <c r="B32" i="12"/>
  <c r="B30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C29" i="12"/>
  <c r="W12" i="12"/>
  <c r="L17" i="12" s="1"/>
  <c r="A12" i="12"/>
  <c r="W11" i="12"/>
  <c r="K17" i="12" s="1"/>
  <c r="A11" i="12"/>
  <c r="W10" i="12"/>
  <c r="J17" i="12" s="1"/>
  <c r="H24" i="12" s="1"/>
  <c r="W9" i="12"/>
  <c r="I17" i="12" s="1"/>
  <c r="A9" i="12"/>
  <c r="W8" i="12"/>
  <c r="H17" i="12" s="1"/>
  <c r="H18" i="12" s="1"/>
  <c r="A8" i="12"/>
  <c r="W7" i="12"/>
  <c r="G17" i="12" s="1"/>
  <c r="A7" i="12"/>
  <c r="W6" i="12"/>
  <c r="F17" i="12" s="1"/>
  <c r="W5" i="12"/>
  <c r="E17" i="12" s="1"/>
  <c r="A5" i="12"/>
  <c r="W4" i="12"/>
  <c r="D17" i="12" s="1"/>
  <c r="F18" i="12" l="1"/>
  <c r="F19" i="12" s="1"/>
  <c r="L18" i="12"/>
  <c r="J24" i="12"/>
  <c r="I24" i="12"/>
  <c r="K18" i="12"/>
  <c r="E24" i="12"/>
  <c r="G18" i="12"/>
  <c r="D18" i="12"/>
  <c r="H19" i="12"/>
  <c r="I18" i="12"/>
  <c r="E18" i="12"/>
  <c r="D24" i="12"/>
  <c r="J18" i="12"/>
  <c r="F24" i="12"/>
  <c r="G24" i="12"/>
  <c r="J25" i="12" l="1"/>
  <c r="J26" i="12" s="1"/>
  <c r="G25" i="12"/>
  <c r="G26" i="12" s="1"/>
  <c r="F25" i="12"/>
  <c r="J19" i="12"/>
  <c r="H25" i="12"/>
  <c r="E25" i="12"/>
  <c r="D19" i="12"/>
  <c r="G19" i="12"/>
  <c r="K19" i="12"/>
  <c r="L19" i="12"/>
  <c r="D25" i="12"/>
  <c r="E19" i="12"/>
  <c r="I25" i="12"/>
  <c r="I19" i="12"/>
  <c r="I26" i="12" l="1"/>
  <c r="D26" i="12"/>
  <c r="F26" i="12"/>
  <c r="E26" i="12"/>
  <c r="H26" i="12"/>
  <c r="N5" i="7" l="1"/>
  <c r="N4" i="7"/>
  <c r="N2" i="7"/>
  <c r="N1" i="7"/>
  <c r="N5" i="6"/>
  <c r="N4" i="6"/>
  <c r="N2" i="6"/>
  <c r="N1" i="6"/>
  <c r="N5" i="5"/>
  <c r="N4" i="5"/>
  <c r="N2" i="5"/>
  <c r="N1" i="5"/>
  <c r="N5" i="4"/>
  <c r="N4" i="4"/>
  <c r="N2" i="4"/>
  <c r="N1" i="4"/>
  <c r="N5" i="3"/>
  <c r="N4" i="3"/>
  <c r="N2" i="3"/>
  <c r="N1" i="3"/>
  <c r="N5" i="2"/>
  <c r="N4" i="2"/>
  <c r="N2" i="2"/>
  <c r="N1" i="2"/>
  <c r="B4" i="7" l="1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K3" i="7"/>
  <c r="J3" i="7"/>
  <c r="I3" i="7"/>
  <c r="H3" i="7"/>
  <c r="G3" i="7"/>
  <c r="F3" i="7"/>
  <c r="E3" i="7"/>
  <c r="D3" i="7"/>
  <c r="C3" i="7"/>
  <c r="B3" i="7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K3" i="6"/>
  <c r="J3" i="6"/>
  <c r="I3" i="6"/>
  <c r="H3" i="6"/>
  <c r="G3" i="6"/>
  <c r="F3" i="6"/>
  <c r="E3" i="6"/>
  <c r="D3" i="6"/>
  <c r="C3" i="6"/>
  <c r="B3" i="6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K3" i="5"/>
  <c r="J3" i="5"/>
  <c r="I3" i="5"/>
  <c r="H3" i="5"/>
  <c r="G3" i="5"/>
  <c r="F3" i="5"/>
  <c r="E3" i="5"/>
  <c r="D3" i="5"/>
  <c r="C3" i="5"/>
  <c r="B3" i="5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K3" i="4"/>
  <c r="J3" i="4"/>
  <c r="I3" i="4"/>
  <c r="H3" i="4"/>
  <c r="G3" i="4"/>
  <c r="F3" i="4"/>
  <c r="E3" i="4"/>
  <c r="D3" i="4"/>
  <c r="C3" i="4"/>
  <c r="B3" i="4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K3" i="3"/>
  <c r="J3" i="3"/>
  <c r="I3" i="3"/>
  <c r="H3" i="3"/>
  <c r="G3" i="3"/>
  <c r="F3" i="3"/>
  <c r="E3" i="3"/>
  <c r="D3" i="3"/>
  <c r="C3" i="3"/>
  <c r="B3" i="3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K3" i="2"/>
  <c r="J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I3" i="2"/>
  <c r="H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G3" i="2"/>
  <c r="F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E3" i="2"/>
  <c r="D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3" i="2"/>
  <c r="B3" i="2"/>
  <c r="C18" i="5" l="1"/>
  <c r="J18" i="7"/>
  <c r="K18" i="7"/>
  <c r="H18" i="7"/>
  <c r="I18" i="7"/>
  <c r="F18" i="7"/>
  <c r="G18" i="7"/>
  <c r="D18" i="7"/>
  <c r="E18" i="7"/>
  <c r="B18" i="7"/>
  <c r="C18" i="7"/>
  <c r="K18" i="6"/>
  <c r="J18" i="6"/>
  <c r="I18" i="6"/>
  <c r="H18" i="6"/>
  <c r="F18" i="6"/>
  <c r="G18" i="6"/>
  <c r="D18" i="6"/>
  <c r="E18" i="6"/>
  <c r="C18" i="6"/>
  <c r="B18" i="6"/>
  <c r="K18" i="5"/>
  <c r="J18" i="5"/>
  <c r="H18" i="5"/>
  <c r="I18" i="5"/>
  <c r="F18" i="5"/>
  <c r="G18" i="5"/>
  <c r="D18" i="5"/>
  <c r="E18" i="5"/>
  <c r="B18" i="5"/>
  <c r="J18" i="4"/>
  <c r="K18" i="4"/>
  <c r="H18" i="4"/>
  <c r="I18" i="4"/>
  <c r="F18" i="4"/>
  <c r="G18" i="4"/>
  <c r="D18" i="4"/>
  <c r="E18" i="4"/>
  <c r="C18" i="4"/>
  <c r="B18" i="4"/>
  <c r="J18" i="3"/>
  <c r="K18" i="3"/>
  <c r="I18" i="3"/>
  <c r="H18" i="3"/>
  <c r="F18" i="3"/>
  <c r="G18" i="3"/>
  <c r="E18" i="3"/>
  <c r="D18" i="3"/>
  <c r="B18" i="3"/>
  <c r="C18" i="3"/>
  <c r="K18" i="2"/>
  <c r="J18" i="2"/>
  <c r="H18" i="2"/>
  <c r="I18" i="2"/>
  <c r="F18" i="2"/>
  <c r="G18" i="2"/>
  <c r="D18" i="2"/>
  <c r="E18" i="2"/>
  <c r="B18" i="2"/>
  <c r="C18" i="2"/>
  <c r="N8" i="5" l="1"/>
  <c r="N8" i="3"/>
  <c r="N8" i="6"/>
  <c r="N8" i="7"/>
  <c r="N8" i="4"/>
  <c r="N8" i="2"/>
  <c r="N7" i="6"/>
  <c r="N7" i="4"/>
  <c r="N7" i="3"/>
  <c r="N7" i="2"/>
  <c r="N7" i="5"/>
  <c r="N7" i="7"/>
  <c r="N11" i="6"/>
  <c r="N11" i="4"/>
  <c r="N11" i="3"/>
  <c r="N11" i="7"/>
  <c r="N11" i="5"/>
  <c r="N11" i="2"/>
  <c r="N10" i="5"/>
  <c r="N10" i="3"/>
  <c r="N10" i="2"/>
  <c r="N10" i="6"/>
  <c r="N10" i="7"/>
  <c r="N10" i="4"/>
  <c r="G32" i="3" l="1"/>
  <c r="G50" i="3" s="1"/>
  <c r="J43" i="11" s="1"/>
  <c r="E29" i="3"/>
  <c r="E47" i="3" s="1"/>
  <c r="J25" i="11" s="1"/>
  <c r="G35" i="3"/>
  <c r="G53" i="3" s="1"/>
  <c r="J46" i="11" s="1"/>
  <c r="C29" i="3"/>
  <c r="C47" i="3" s="1"/>
  <c r="J10" i="11" s="1"/>
  <c r="C32" i="3"/>
  <c r="C50" i="3" s="1"/>
  <c r="J13" i="11" s="1"/>
  <c r="I25" i="3"/>
  <c r="I43" i="3" s="1"/>
  <c r="J51" i="11" s="1"/>
  <c r="I32" i="3"/>
  <c r="I50" i="3" s="1"/>
  <c r="J58" i="11" s="1"/>
  <c r="E26" i="3"/>
  <c r="E44" i="3" s="1"/>
  <c r="J22" i="11" s="1"/>
  <c r="K26" i="3"/>
  <c r="K44" i="3" s="1"/>
  <c r="J67" i="11" s="1"/>
  <c r="I23" i="3"/>
  <c r="I41" i="3" s="1"/>
  <c r="J49" i="11" s="1"/>
  <c r="K30" i="3"/>
  <c r="K48" i="3" s="1"/>
  <c r="J71" i="11" s="1"/>
  <c r="K33" i="3"/>
  <c r="K51" i="3" s="1"/>
  <c r="J74" i="11" s="1"/>
  <c r="G27" i="3"/>
  <c r="G45" i="3" s="1"/>
  <c r="J38" i="11" s="1"/>
  <c r="K36" i="3"/>
  <c r="K54" i="3" s="1"/>
  <c r="J77" i="11" s="1"/>
  <c r="G30" i="3"/>
  <c r="G48" i="3" s="1"/>
  <c r="J41" i="11" s="1"/>
  <c r="C24" i="3"/>
  <c r="C42" i="3" s="1"/>
  <c r="J5" i="11" s="1"/>
  <c r="K22" i="3"/>
  <c r="C31" i="3"/>
  <c r="C49" i="3" s="1"/>
  <c r="J12" i="11" s="1"/>
  <c r="I24" i="3"/>
  <c r="I42" i="3" s="1"/>
  <c r="J50" i="11" s="1"/>
  <c r="C26" i="3"/>
  <c r="C44" i="3" s="1"/>
  <c r="J7" i="11" s="1"/>
  <c r="I35" i="3"/>
  <c r="I53" i="3" s="1"/>
  <c r="J61" i="11" s="1"/>
  <c r="C33" i="3"/>
  <c r="C51" i="3" s="1"/>
  <c r="J14" i="11" s="1"/>
  <c r="I26" i="3"/>
  <c r="I44" i="3" s="1"/>
  <c r="J52" i="11" s="1"/>
  <c r="C36" i="3"/>
  <c r="C54" i="3" s="1"/>
  <c r="J17" i="11" s="1"/>
  <c r="I29" i="3"/>
  <c r="I47" i="3" s="1"/>
  <c r="J55" i="11" s="1"/>
  <c r="E23" i="3"/>
  <c r="E41" i="3" s="1"/>
  <c r="J19" i="11" s="1"/>
  <c r="I36" i="3"/>
  <c r="I54" i="3" s="1"/>
  <c r="J62" i="11" s="1"/>
  <c r="E30" i="3"/>
  <c r="E48" i="3" s="1"/>
  <c r="J26" i="11" s="1"/>
  <c r="K23" i="3"/>
  <c r="K41" i="3" s="1"/>
  <c r="J64" i="11" s="1"/>
  <c r="I31" i="3"/>
  <c r="I49" i="3" s="1"/>
  <c r="J57" i="11" s="1"/>
  <c r="C30" i="3"/>
  <c r="C48" i="3" s="1"/>
  <c r="J11" i="11" s="1"/>
  <c r="G31" i="3"/>
  <c r="G49" i="3" s="1"/>
  <c r="J42" i="11" s="1"/>
  <c r="C25" i="3"/>
  <c r="C43" i="3" s="1"/>
  <c r="J6" i="11" s="1"/>
  <c r="G34" i="3"/>
  <c r="G52" i="3" s="1"/>
  <c r="J45" i="11" s="1"/>
  <c r="C28" i="3"/>
  <c r="C46" i="3" s="1"/>
  <c r="J9" i="11" s="1"/>
  <c r="C35" i="3"/>
  <c r="C53" i="3" s="1"/>
  <c r="J16" i="11" s="1"/>
  <c r="I28" i="3"/>
  <c r="I46" i="3" s="1"/>
  <c r="J54" i="11" s="1"/>
  <c r="G24" i="3"/>
  <c r="G42" i="3" s="1"/>
  <c r="J35" i="11" s="1"/>
  <c r="E25" i="3"/>
  <c r="E43" i="3" s="1"/>
  <c r="J21" i="11" s="1"/>
  <c r="E36" i="3"/>
  <c r="E54" i="3" s="1"/>
  <c r="J32" i="11" s="1"/>
  <c r="G23" i="3"/>
  <c r="G41" i="3" s="1"/>
  <c r="J34" i="11" s="1"/>
  <c r="G26" i="3"/>
  <c r="G44" i="3" s="1"/>
  <c r="J37" i="11" s="1"/>
  <c r="G33" i="3"/>
  <c r="G51" i="3" s="1"/>
  <c r="J44" i="11" s="1"/>
  <c r="K25" i="3"/>
  <c r="K43" i="3" s="1"/>
  <c r="J66" i="11" s="1"/>
  <c r="K35" i="3"/>
  <c r="K53" i="3" s="1"/>
  <c r="J76" i="11" s="1"/>
  <c r="G28" i="3"/>
  <c r="G46" i="3" s="1"/>
  <c r="J39" i="11" s="1"/>
  <c r="E24" i="3"/>
  <c r="E42" i="3" s="1"/>
  <c r="J20" i="11" s="1"/>
  <c r="K34" i="3"/>
  <c r="K52" i="3" s="1"/>
  <c r="J75" i="11" s="1"/>
  <c r="C34" i="3"/>
  <c r="C52" i="3" s="1"/>
  <c r="J15" i="11" s="1"/>
  <c r="I34" i="3"/>
  <c r="I52" i="3" s="1"/>
  <c r="J60" i="11" s="1"/>
  <c r="K24" i="3"/>
  <c r="K42" i="3" s="1"/>
  <c r="J65" i="11" s="1"/>
  <c r="K31" i="3"/>
  <c r="K49" i="3" s="1"/>
  <c r="J72" i="11" s="1"/>
  <c r="I22" i="3"/>
  <c r="E32" i="3"/>
  <c r="E50" i="3" s="1"/>
  <c r="J28" i="11" s="1"/>
  <c r="E35" i="3"/>
  <c r="E53" i="3" s="1"/>
  <c r="J31" i="11" s="1"/>
  <c r="E22" i="3"/>
  <c r="G29" i="3"/>
  <c r="G47" i="3" s="1"/>
  <c r="J40" i="11" s="1"/>
  <c r="E27" i="3"/>
  <c r="E45" i="3" s="1"/>
  <c r="J23" i="11" s="1"/>
  <c r="I30" i="3"/>
  <c r="I48" i="3" s="1"/>
  <c r="J56" i="11" s="1"/>
  <c r="I33" i="3"/>
  <c r="I51" i="3" s="1"/>
  <c r="J59" i="11" s="1"/>
  <c r="K27" i="3"/>
  <c r="K45" i="3" s="1"/>
  <c r="J68" i="11" s="1"/>
  <c r="G36" i="3"/>
  <c r="G54" i="3" s="1"/>
  <c r="J47" i="11" s="1"/>
  <c r="I27" i="3"/>
  <c r="I45" i="3" s="1"/>
  <c r="J53" i="11" s="1"/>
  <c r="K29" i="3"/>
  <c r="K47" i="3" s="1"/>
  <c r="J70" i="11" s="1"/>
  <c r="K32" i="3"/>
  <c r="K50" i="3" s="1"/>
  <c r="J73" i="11" s="1"/>
  <c r="C27" i="3"/>
  <c r="C45" i="3" s="1"/>
  <c r="J8" i="11" s="1"/>
  <c r="C22" i="3"/>
  <c r="G22" i="3"/>
  <c r="K28" i="3"/>
  <c r="K46" i="3" s="1"/>
  <c r="J69" i="11" s="1"/>
  <c r="E28" i="3"/>
  <c r="E46" i="3" s="1"/>
  <c r="J24" i="11" s="1"/>
  <c r="E31" i="3"/>
  <c r="E49" i="3" s="1"/>
  <c r="J27" i="11" s="1"/>
  <c r="G25" i="3"/>
  <c r="G43" i="3" s="1"/>
  <c r="J36" i="11" s="1"/>
  <c r="E33" i="3"/>
  <c r="E51" i="3" s="1"/>
  <c r="J29" i="11" s="1"/>
  <c r="C23" i="3"/>
  <c r="C41" i="3" s="1"/>
  <c r="J4" i="11" s="1"/>
  <c r="E34" i="3"/>
  <c r="E52" i="3" s="1"/>
  <c r="J30" i="11" s="1"/>
  <c r="K24" i="5"/>
  <c r="K42" i="5" s="1"/>
  <c r="L65" i="11" s="1"/>
  <c r="I25" i="5"/>
  <c r="I43" i="5" s="1"/>
  <c r="L51" i="11" s="1"/>
  <c r="E31" i="5"/>
  <c r="E49" i="5" s="1"/>
  <c r="L27" i="11" s="1"/>
  <c r="G33" i="5"/>
  <c r="G51" i="5" s="1"/>
  <c r="L44" i="11" s="1"/>
  <c r="C27" i="5"/>
  <c r="C45" i="5" s="1"/>
  <c r="L8" i="11" s="1"/>
  <c r="G36" i="5"/>
  <c r="G54" i="5" s="1"/>
  <c r="L47" i="11" s="1"/>
  <c r="C30" i="5"/>
  <c r="C48" i="5" s="1"/>
  <c r="L11" i="11" s="1"/>
  <c r="I23" i="5"/>
  <c r="I41" i="5" s="1"/>
  <c r="L49" i="11" s="1"/>
  <c r="I30" i="5"/>
  <c r="I48" i="5" s="1"/>
  <c r="L56" i="11" s="1"/>
  <c r="E24" i="5"/>
  <c r="E42" i="5" s="1"/>
  <c r="L20" i="11" s="1"/>
  <c r="G22" i="5"/>
  <c r="C36" i="5"/>
  <c r="C54" i="5" s="1"/>
  <c r="L17" i="11" s="1"/>
  <c r="G26" i="5"/>
  <c r="G44" i="5" s="1"/>
  <c r="L37" i="11" s="1"/>
  <c r="K31" i="5"/>
  <c r="K49" i="5" s="1"/>
  <c r="L72" i="11" s="1"/>
  <c r="G25" i="5"/>
  <c r="G43" i="5" s="1"/>
  <c r="L36" i="11" s="1"/>
  <c r="K34" i="5"/>
  <c r="K52" i="5" s="1"/>
  <c r="L75" i="11" s="1"/>
  <c r="G28" i="5"/>
  <c r="G46" i="5" s="1"/>
  <c r="L39" i="11" s="1"/>
  <c r="I22" i="5"/>
  <c r="G35" i="5"/>
  <c r="G53" i="5" s="1"/>
  <c r="L46" i="11" s="1"/>
  <c r="C29" i="5"/>
  <c r="C47" i="5" s="1"/>
  <c r="L10" i="11" s="1"/>
  <c r="K32" i="5"/>
  <c r="K50" i="5" s="1"/>
  <c r="L73" i="11" s="1"/>
  <c r="C24" i="5"/>
  <c r="C42" i="5" s="1"/>
  <c r="L5" i="11" s="1"/>
  <c r="C31" i="5"/>
  <c r="C49" i="5" s="1"/>
  <c r="L12" i="11" s="1"/>
  <c r="I24" i="5"/>
  <c r="I42" i="5" s="1"/>
  <c r="L50" i="11" s="1"/>
  <c r="C34" i="5"/>
  <c r="C52" i="5" s="1"/>
  <c r="L15" i="11" s="1"/>
  <c r="I27" i="5"/>
  <c r="I45" i="5" s="1"/>
  <c r="L53" i="11" s="1"/>
  <c r="I34" i="5"/>
  <c r="I52" i="5" s="1"/>
  <c r="L60" i="11" s="1"/>
  <c r="E28" i="5"/>
  <c r="E46" i="5" s="1"/>
  <c r="L24" i="11" s="1"/>
  <c r="I29" i="5"/>
  <c r="I47" i="5" s="1"/>
  <c r="L55" i="11" s="1"/>
  <c r="I33" i="5"/>
  <c r="I51" i="5" s="1"/>
  <c r="L59" i="11" s="1"/>
  <c r="K35" i="5"/>
  <c r="K53" i="5" s="1"/>
  <c r="L76" i="11" s="1"/>
  <c r="G29" i="5"/>
  <c r="G47" i="5" s="1"/>
  <c r="L40" i="11" s="1"/>
  <c r="C23" i="5"/>
  <c r="C41" i="5" s="1"/>
  <c r="L4" i="11" s="1"/>
  <c r="G32" i="5"/>
  <c r="G50" i="5" s="1"/>
  <c r="L43" i="11" s="1"/>
  <c r="C26" i="5"/>
  <c r="C44" i="5" s="1"/>
  <c r="L7" i="11" s="1"/>
  <c r="C33" i="5"/>
  <c r="C51" i="5" s="1"/>
  <c r="L14" i="11" s="1"/>
  <c r="K27" i="5"/>
  <c r="K45" i="5" s="1"/>
  <c r="L68" i="11" s="1"/>
  <c r="K30" i="5"/>
  <c r="K48" i="5" s="1"/>
  <c r="L71" i="11" s="1"/>
  <c r="K25" i="5"/>
  <c r="K43" i="5" s="1"/>
  <c r="L66" i="11" s="1"/>
  <c r="E22" i="5"/>
  <c r="E26" i="5"/>
  <c r="E44" i="5" s="1"/>
  <c r="L22" i="11" s="1"/>
  <c r="E29" i="5"/>
  <c r="E47" i="5" s="1"/>
  <c r="L25" i="11" s="1"/>
  <c r="E36" i="5"/>
  <c r="E54" i="5" s="1"/>
  <c r="L32" i="11" s="1"/>
  <c r="C25" i="5"/>
  <c r="C43" i="5" s="1"/>
  <c r="L6" i="11" s="1"/>
  <c r="C22" i="5"/>
  <c r="I31" i="5"/>
  <c r="I49" i="5" s="1"/>
  <c r="L57" i="11" s="1"/>
  <c r="K36" i="5"/>
  <c r="K54" i="5" s="1"/>
  <c r="L77" i="11" s="1"/>
  <c r="I36" i="5"/>
  <c r="I54" i="5" s="1"/>
  <c r="L62" i="11" s="1"/>
  <c r="K23" i="5"/>
  <c r="K41" i="5" s="1"/>
  <c r="L64" i="11" s="1"/>
  <c r="K26" i="5"/>
  <c r="K44" i="5" s="1"/>
  <c r="L67" i="11" s="1"/>
  <c r="K33" i="5"/>
  <c r="K51" i="5" s="1"/>
  <c r="L74" i="11" s="1"/>
  <c r="G23" i="5"/>
  <c r="G41" i="5" s="1"/>
  <c r="L34" i="11" s="1"/>
  <c r="K22" i="5"/>
  <c r="E33" i="5"/>
  <c r="E51" i="5" s="1"/>
  <c r="L29" i="11" s="1"/>
  <c r="E35" i="5"/>
  <c r="E53" i="5" s="1"/>
  <c r="L31" i="11" s="1"/>
  <c r="C32" i="5"/>
  <c r="C50" i="5" s="1"/>
  <c r="L13" i="11" s="1"/>
  <c r="C35" i="5"/>
  <c r="C53" i="5" s="1"/>
  <c r="L16" i="11" s="1"/>
  <c r="E25" i="5"/>
  <c r="E43" i="5" s="1"/>
  <c r="L21" i="11" s="1"/>
  <c r="E32" i="5"/>
  <c r="E50" i="5" s="1"/>
  <c r="L28" i="11" s="1"/>
  <c r="E30" i="5"/>
  <c r="E48" i="5" s="1"/>
  <c r="L26" i="11" s="1"/>
  <c r="I28" i="5"/>
  <c r="I46" i="5" s="1"/>
  <c r="L54" i="11" s="1"/>
  <c r="G30" i="5"/>
  <c r="G48" i="5" s="1"/>
  <c r="L41" i="11" s="1"/>
  <c r="C28" i="5"/>
  <c r="C46" i="5" s="1"/>
  <c r="L9" i="11" s="1"/>
  <c r="G34" i="5"/>
  <c r="G52" i="5" s="1"/>
  <c r="L45" i="11" s="1"/>
  <c r="E34" i="5"/>
  <c r="E52" i="5" s="1"/>
  <c r="L30" i="11" s="1"/>
  <c r="G24" i="5"/>
  <c r="G42" i="5" s="1"/>
  <c r="L35" i="11" s="1"/>
  <c r="G31" i="5"/>
  <c r="G49" i="5" s="1"/>
  <c r="L42" i="11" s="1"/>
  <c r="G27" i="5"/>
  <c r="G45" i="5" s="1"/>
  <c r="L38" i="11" s="1"/>
  <c r="I26" i="5"/>
  <c r="I44" i="5" s="1"/>
  <c r="L52" i="11" s="1"/>
  <c r="E27" i="5"/>
  <c r="E45" i="5" s="1"/>
  <c r="L23" i="11" s="1"/>
  <c r="E23" i="5"/>
  <c r="E41" i="5" s="1"/>
  <c r="L19" i="11" s="1"/>
  <c r="K28" i="5"/>
  <c r="K46" i="5" s="1"/>
  <c r="L69" i="11" s="1"/>
  <c r="I32" i="5"/>
  <c r="I50" i="5" s="1"/>
  <c r="L58" i="11" s="1"/>
  <c r="I35" i="5"/>
  <c r="I53" i="5" s="1"/>
  <c r="L61" i="11" s="1"/>
  <c r="K29" i="5"/>
  <c r="K47" i="5" s="1"/>
  <c r="L70" i="11" s="1"/>
  <c r="J22" i="4"/>
  <c r="F27" i="4"/>
  <c r="F45" i="4" s="1"/>
  <c r="D38" i="11" s="1"/>
  <c r="D22" i="4"/>
  <c r="D36" i="4"/>
  <c r="D54" i="4" s="1"/>
  <c r="C47" i="11" s="1"/>
  <c r="J28" i="4"/>
  <c r="J46" i="4" s="1"/>
  <c r="F39" i="11" s="1"/>
  <c r="H33" i="4"/>
  <c r="H51" i="4" s="1"/>
  <c r="E44" i="11" s="1"/>
  <c r="H36" i="4"/>
  <c r="H54" i="4" s="1"/>
  <c r="E47" i="11" s="1"/>
  <c r="D30" i="4"/>
  <c r="D48" i="4" s="1"/>
  <c r="C41" i="11" s="1"/>
  <c r="J23" i="4"/>
  <c r="J41" i="4" s="1"/>
  <c r="F34" i="11" s="1"/>
  <c r="J33" i="4"/>
  <c r="J51" i="4" s="1"/>
  <c r="F44" i="11" s="1"/>
  <c r="F35" i="4"/>
  <c r="F53" i="4" s="1"/>
  <c r="D46" i="11" s="1"/>
  <c r="J30" i="4"/>
  <c r="J48" i="4" s="1"/>
  <c r="F41" i="11" s="1"/>
  <c r="F24" i="4"/>
  <c r="F42" i="4" s="1"/>
  <c r="D35" i="11" s="1"/>
  <c r="J29" i="4"/>
  <c r="J47" i="4" s="1"/>
  <c r="F40" i="11" s="1"/>
  <c r="J24" i="4"/>
  <c r="J42" i="4" s="1"/>
  <c r="F35" i="11" s="1"/>
  <c r="B35" i="4"/>
  <c r="B53" i="4" s="1"/>
  <c r="B46" i="11" s="1"/>
  <c r="H28" i="4"/>
  <c r="H46" i="4" s="1"/>
  <c r="E39" i="11" s="1"/>
  <c r="B29" i="4"/>
  <c r="B47" i="4" s="1"/>
  <c r="B40" i="11" s="1"/>
  <c r="F34" i="4"/>
  <c r="F52" i="4" s="1"/>
  <c r="D45" i="11" s="1"/>
  <c r="H30" i="4"/>
  <c r="H48" i="4" s="1"/>
  <c r="E41" i="11" s="1"/>
  <c r="H35" i="4"/>
  <c r="H53" i="4" s="1"/>
  <c r="E46" i="11" s="1"/>
  <c r="D29" i="4"/>
  <c r="D47" i="4" s="1"/>
  <c r="C40" i="11" s="1"/>
  <c r="D24" i="4"/>
  <c r="D42" i="4" s="1"/>
  <c r="C35" i="11" s="1"/>
  <c r="D34" i="4"/>
  <c r="D52" i="4" s="1"/>
  <c r="C45" i="11" s="1"/>
  <c r="J27" i="4"/>
  <c r="J45" i="4" s="1"/>
  <c r="F38" i="11" s="1"/>
  <c r="J25" i="4"/>
  <c r="J43" i="4" s="1"/>
  <c r="F36" i="11" s="1"/>
  <c r="D31" i="4"/>
  <c r="D49" i="4" s="1"/>
  <c r="C42" i="11" s="1"/>
  <c r="H32" i="4"/>
  <c r="H50" i="4" s="1"/>
  <c r="E43" i="11" s="1"/>
  <c r="D26" i="4"/>
  <c r="D44" i="4" s="1"/>
  <c r="C37" i="11" s="1"/>
  <c r="F26" i="4"/>
  <c r="F44" i="4" s="1"/>
  <c r="D37" i="11" s="1"/>
  <c r="H22" i="4"/>
  <c r="B33" i="4"/>
  <c r="B51" i="4" s="1"/>
  <c r="B44" i="11" s="1"/>
  <c r="B32" i="4"/>
  <c r="B50" i="4" s="1"/>
  <c r="B43" i="11" s="1"/>
  <c r="B31" i="4"/>
  <c r="B49" i="4" s="1"/>
  <c r="B42" i="11" s="1"/>
  <c r="D28" i="4"/>
  <c r="D46" i="4" s="1"/>
  <c r="C39" i="11" s="1"/>
  <c r="H31" i="4"/>
  <c r="H49" i="4" s="1"/>
  <c r="E42" i="11" s="1"/>
  <c r="D23" i="4"/>
  <c r="D41" i="4" s="1"/>
  <c r="C34" i="11" s="1"/>
  <c r="D32" i="4"/>
  <c r="D50" i="4" s="1"/>
  <c r="C43" i="11" s="1"/>
  <c r="B24" i="4"/>
  <c r="B42" i="4" s="1"/>
  <c r="B35" i="11" s="1"/>
  <c r="H29" i="4"/>
  <c r="H47" i="4" s="1"/>
  <c r="E40" i="11" s="1"/>
  <c r="F29" i="4"/>
  <c r="F47" i="4" s="1"/>
  <c r="D40" i="11" s="1"/>
  <c r="F31" i="4"/>
  <c r="F49" i="4" s="1"/>
  <c r="D42" i="11" s="1"/>
  <c r="H26" i="4"/>
  <c r="H44" i="4" s="1"/>
  <c r="E37" i="11" s="1"/>
  <c r="B30" i="4"/>
  <c r="B48" i="4" s="1"/>
  <c r="B41" i="11" s="1"/>
  <c r="H34" i="4"/>
  <c r="H52" i="4" s="1"/>
  <c r="E45" i="11" s="1"/>
  <c r="B22" i="4"/>
  <c r="F22" i="4"/>
  <c r="B27" i="4"/>
  <c r="B45" i="4" s="1"/>
  <c r="B38" i="11" s="1"/>
  <c r="F23" i="4"/>
  <c r="F41" i="4" s="1"/>
  <c r="D34" i="11" s="1"/>
  <c r="B25" i="4"/>
  <c r="B43" i="4" s="1"/>
  <c r="B36" i="11" s="1"/>
  <c r="D35" i="4"/>
  <c r="D53" i="4" s="1"/>
  <c r="C46" i="11" s="1"/>
  <c r="F28" i="4"/>
  <c r="F46" i="4" s="1"/>
  <c r="D39" i="11" s="1"/>
  <c r="H25" i="4"/>
  <c r="H43" i="4" s="1"/>
  <c r="E36" i="11" s="1"/>
  <c r="D33" i="4"/>
  <c r="D51" i="4" s="1"/>
  <c r="C44" i="11" s="1"/>
  <c r="F25" i="4"/>
  <c r="F43" i="4" s="1"/>
  <c r="D36" i="11" s="1"/>
  <c r="J32" i="4"/>
  <c r="J50" i="4" s="1"/>
  <c r="F43" i="11" s="1"/>
  <c r="F36" i="4"/>
  <c r="F54" i="4" s="1"/>
  <c r="D47" i="11" s="1"/>
  <c r="H27" i="4"/>
  <c r="H45" i="4" s="1"/>
  <c r="E38" i="11" s="1"/>
  <c r="B28" i="4"/>
  <c r="B46" i="4" s="1"/>
  <c r="B39" i="11" s="1"/>
  <c r="H23" i="4"/>
  <c r="H41" i="4" s="1"/>
  <c r="E34" i="11" s="1"/>
  <c r="H24" i="4"/>
  <c r="H42" i="4" s="1"/>
  <c r="E35" i="11" s="1"/>
  <c r="F30" i="4"/>
  <c r="F48" i="4" s="1"/>
  <c r="D41" i="11" s="1"/>
  <c r="J34" i="4"/>
  <c r="J52" i="4" s="1"/>
  <c r="F45" i="11" s="1"/>
  <c r="J26" i="4"/>
  <c r="J44" i="4" s="1"/>
  <c r="F37" i="11" s="1"/>
  <c r="F33" i="4"/>
  <c r="F51" i="4" s="1"/>
  <c r="D44" i="11" s="1"/>
  <c r="J36" i="4"/>
  <c r="J54" i="4" s="1"/>
  <c r="F47" i="11" s="1"/>
  <c r="J31" i="4"/>
  <c r="J49" i="4" s="1"/>
  <c r="F42" i="11" s="1"/>
  <c r="F32" i="4"/>
  <c r="F50" i="4" s="1"/>
  <c r="D43" i="11" s="1"/>
  <c r="J35" i="4"/>
  <c r="J53" i="4" s="1"/>
  <c r="F46" i="11" s="1"/>
  <c r="B23" i="4"/>
  <c r="B41" i="4" s="1"/>
  <c r="B34" i="11" s="1"/>
  <c r="B36" i="4"/>
  <c r="B54" i="4" s="1"/>
  <c r="B47" i="11" s="1"/>
  <c r="D27" i="4"/>
  <c r="D45" i="4" s="1"/>
  <c r="C38" i="11" s="1"/>
  <c r="B34" i="4"/>
  <c r="B52" i="4" s="1"/>
  <c r="B45" i="11" s="1"/>
  <c r="B26" i="4"/>
  <c r="B44" i="4" s="1"/>
  <c r="B37" i="11" s="1"/>
  <c r="D25" i="4"/>
  <c r="D43" i="4" s="1"/>
  <c r="C36" i="11" s="1"/>
  <c r="F22" i="6"/>
  <c r="F29" i="6"/>
  <c r="F47" i="6" s="1"/>
  <c r="D70" i="11" s="1"/>
  <c r="B23" i="6"/>
  <c r="B41" i="6" s="1"/>
  <c r="B64" i="11" s="1"/>
  <c r="B30" i="6"/>
  <c r="B48" i="6" s="1"/>
  <c r="B71" i="11" s="1"/>
  <c r="J34" i="6"/>
  <c r="J52" i="6" s="1"/>
  <c r="F75" i="11" s="1"/>
  <c r="H34" i="6"/>
  <c r="H52" i="6" s="1"/>
  <c r="E75" i="11" s="1"/>
  <c r="D28" i="6"/>
  <c r="D46" i="6" s="1"/>
  <c r="C69" i="11" s="1"/>
  <c r="J30" i="6"/>
  <c r="J48" i="6" s="1"/>
  <c r="F71" i="11" s="1"/>
  <c r="D34" i="6"/>
  <c r="D52" i="6" s="1"/>
  <c r="C75" i="11" s="1"/>
  <c r="J27" i="6"/>
  <c r="J45" i="6" s="1"/>
  <c r="F68" i="11" s="1"/>
  <c r="J26" i="6"/>
  <c r="J44" i="6" s="1"/>
  <c r="F67" i="11" s="1"/>
  <c r="J22" i="6"/>
  <c r="H27" i="6"/>
  <c r="H45" i="6" s="1"/>
  <c r="E68" i="11" s="1"/>
  <c r="B33" i="6"/>
  <c r="B51" i="6" s="1"/>
  <c r="B74" i="11" s="1"/>
  <c r="H26" i="6"/>
  <c r="H44" i="6" s="1"/>
  <c r="E67" i="11" s="1"/>
  <c r="B35" i="6"/>
  <c r="B53" i="6" s="1"/>
  <c r="B76" i="11" s="1"/>
  <c r="D22" i="6"/>
  <c r="F33" i="6"/>
  <c r="F51" i="6" s="1"/>
  <c r="D74" i="11" s="1"/>
  <c r="B27" i="6"/>
  <c r="B45" i="6" s="1"/>
  <c r="B68" i="11" s="1"/>
  <c r="D25" i="6"/>
  <c r="D43" i="6" s="1"/>
  <c r="C66" i="11" s="1"/>
  <c r="B26" i="6"/>
  <c r="B44" i="6" s="1"/>
  <c r="B67" i="11" s="1"/>
  <c r="D32" i="6"/>
  <c r="D50" i="6" s="1"/>
  <c r="C73" i="11" s="1"/>
  <c r="J25" i="6"/>
  <c r="J43" i="6" s="1"/>
  <c r="F66" i="11" s="1"/>
  <c r="J31" i="6"/>
  <c r="J49" i="6" s="1"/>
  <c r="F72" i="11" s="1"/>
  <c r="F25" i="6"/>
  <c r="F43" i="6" s="1"/>
  <c r="D66" i="11" s="1"/>
  <c r="H30" i="6"/>
  <c r="H48" i="6" s="1"/>
  <c r="E71" i="11" s="1"/>
  <c r="D24" i="6"/>
  <c r="D42" i="6" s="1"/>
  <c r="C65" i="11" s="1"/>
  <c r="F32" i="6"/>
  <c r="F50" i="6" s="1"/>
  <c r="D73" i="11" s="1"/>
  <c r="D30" i="6"/>
  <c r="D48" i="6" s="1"/>
  <c r="C71" i="11" s="1"/>
  <c r="F35" i="6"/>
  <c r="F53" i="6" s="1"/>
  <c r="D76" i="11" s="1"/>
  <c r="J32" i="6"/>
  <c r="J50" i="6" s="1"/>
  <c r="F73" i="11" s="1"/>
  <c r="F26" i="6"/>
  <c r="F44" i="6" s="1"/>
  <c r="D67" i="11" s="1"/>
  <c r="B32" i="6"/>
  <c r="B50" i="6" s="1"/>
  <c r="B73" i="11" s="1"/>
  <c r="H25" i="6"/>
  <c r="H43" i="6" s="1"/>
  <c r="E66" i="11" s="1"/>
  <c r="H32" i="6"/>
  <c r="H50" i="6" s="1"/>
  <c r="E73" i="11" s="1"/>
  <c r="B25" i="6"/>
  <c r="B43" i="6" s="1"/>
  <c r="B66" i="11" s="1"/>
  <c r="F34" i="6"/>
  <c r="F52" i="6" s="1"/>
  <c r="D75" i="11" s="1"/>
  <c r="B31" i="6"/>
  <c r="B49" i="6" s="1"/>
  <c r="B72" i="11" s="1"/>
  <c r="D36" i="6"/>
  <c r="D54" i="6" s="1"/>
  <c r="C77" i="11" s="1"/>
  <c r="H28" i="6"/>
  <c r="H46" i="6" s="1"/>
  <c r="E69" i="11" s="1"/>
  <c r="J33" i="6"/>
  <c r="J51" i="6" s="1"/>
  <c r="F74" i="11" s="1"/>
  <c r="J35" i="6"/>
  <c r="J53" i="6" s="1"/>
  <c r="F76" i="11" s="1"/>
  <c r="B28" i="6"/>
  <c r="B46" i="6" s="1"/>
  <c r="B69" i="11" s="1"/>
  <c r="H33" i="6"/>
  <c r="H51" i="6" s="1"/>
  <c r="E74" i="11" s="1"/>
  <c r="D26" i="6"/>
  <c r="D44" i="6" s="1"/>
  <c r="C67" i="11" s="1"/>
  <c r="F31" i="6"/>
  <c r="F49" i="6" s="1"/>
  <c r="D72" i="11" s="1"/>
  <c r="H35" i="6"/>
  <c r="H53" i="6" s="1"/>
  <c r="E76" i="11" s="1"/>
  <c r="D31" i="6"/>
  <c r="D49" i="6" s="1"/>
  <c r="C72" i="11" s="1"/>
  <c r="J24" i="6"/>
  <c r="J42" i="6" s="1"/>
  <c r="F65" i="11" s="1"/>
  <c r="F24" i="6"/>
  <c r="F42" i="6" s="1"/>
  <c r="D65" i="11" s="1"/>
  <c r="H24" i="6"/>
  <c r="H42" i="6" s="1"/>
  <c r="E65" i="11" s="1"/>
  <c r="H22" i="6"/>
  <c r="D33" i="6"/>
  <c r="D51" i="6" s="1"/>
  <c r="C74" i="11" s="1"/>
  <c r="J29" i="6"/>
  <c r="J47" i="6" s="1"/>
  <c r="F70" i="11" s="1"/>
  <c r="F36" i="6"/>
  <c r="F54" i="6" s="1"/>
  <c r="D77" i="11" s="1"/>
  <c r="J36" i="6"/>
  <c r="J54" i="6" s="1"/>
  <c r="F77" i="11" s="1"/>
  <c r="F30" i="6"/>
  <c r="F48" i="6" s="1"/>
  <c r="D71" i="11" s="1"/>
  <c r="B24" i="6"/>
  <c r="B42" i="6" s="1"/>
  <c r="B65" i="11" s="1"/>
  <c r="J23" i="6"/>
  <c r="J41" i="6" s="1"/>
  <c r="F64" i="11" s="1"/>
  <c r="H31" i="6"/>
  <c r="H49" i="6" s="1"/>
  <c r="E72" i="11" s="1"/>
  <c r="B29" i="6"/>
  <c r="B47" i="6" s="1"/>
  <c r="B70" i="11" s="1"/>
  <c r="B34" i="6"/>
  <c r="B52" i="6" s="1"/>
  <c r="B75" i="11" s="1"/>
  <c r="B36" i="6"/>
  <c r="B54" i="6" s="1"/>
  <c r="B77" i="11" s="1"/>
  <c r="H29" i="6"/>
  <c r="H47" i="6" s="1"/>
  <c r="E70" i="11" s="1"/>
  <c r="D23" i="6"/>
  <c r="D41" i="6" s="1"/>
  <c r="C64" i="11" s="1"/>
  <c r="D27" i="6"/>
  <c r="D45" i="6" s="1"/>
  <c r="C68" i="11" s="1"/>
  <c r="H36" i="6"/>
  <c r="H54" i="6" s="1"/>
  <c r="E77" i="11" s="1"/>
  <c r="F28" i="6"/>
  <c r="F46" i="6" s="1"/>
  <c r="D69" i="11" s="1"/>
  <c r="B22" i="6"/>
  <c r="D29" i="6"/>
  <c r="D47" i="6" s="1"/>
  <c r="C70" i="11" s="1"/>
  <c r="F27" i="6"/>
  <c r="F45" i="6" s="1"/>
  <c r="D68" i="11" s="1"/>
  <c r="H23" i="6"/>
  <c r="H41" i="6" s="1"/>
  <c r="E64" i="11" s="1"/>
  <c r="D35" i="6"/>
  <c r="D53" i="6" s="1"/>
  <c r="C76" i="11" s="1"/>
  <c r="J28" i="6"/>
  <c r="J46" i="6" s="1"/>
  <c r="F69" i="11" s="1"/>
  <c r="F23" i="6"/>
  <c r="F41" i="6" s="1"/>
  <c r="D64" i="11" s="1"/>
  <c r="B31" i="2"/>
  <c r="B49" i="2" s="1"/>
  <c r="B12" i="11" s="1"/>
  <c r="B35" i="2"/>
  <c r="B53" i="2" s="1"/>
  <c r="H35" i="2"/>
  <c r="H53" i="2" s="1"/>
  <c r="E16" i="11" s="1"/>
  <c r="B22" i="2"/>
  <c r="D24" i="2"/>
  <c r="D42" i="2" s="1"/>
  <c r="C5" i="11" s="1"/>
  <c r="H24" i="2"/>
  <c r="H42" i="2" s="1"/>
  <c r="E5" i="11" s="1"/>
  <c r="H23" i="2"/>
  <c r="H41" i="2" s="1"/>
  <c r="E4" i="11" s="1"/>
  <c r="J31" i="2"/>
  <c r="J49" i="2" s="1"/>
  <c r="F12" i="11" s="1"/>
  <c r="F28" i="2"/>
  <c r="F46" i="2" s="1"/>
  <c r="D9" i="11" s="1"/>
  <c r="D27" i="2"/>
  <c r="D45" i="2" s="1"/>
  <c r="C8" i="11" s="1"/>
  <c r="H25" i="2"/>
  <c r="H43" i="2" s="1"/>
  <c r="E6" i="11" s="1"/>
  <c r="J35" i="2"/>
  <c r="J53" i="2" s="1"/>
  <c r="F29" i="2"/>
  <c r="F47" i="2" s="1"/>
  <c r="D10" i="11" s="1"/>
  <c r="B33" i="2"/>
  <c r="B51" i="2" s="1"/>
  <c r="B14" i="11" s="1"/>
  <c r="F31" i="2"/>
  <c r="F49" i="2" s="1"/>
  <c r="D12" i="11" s="1"/>
  <c r="J29" i="2"/>
  <c r="J47" i="2" s="1"/>
  <c r="F10" i="11" s="1"/>
  <c r="H22" i="2"/>
  <c r="J34" i="2"/>
  <c r="J52" i="2" s="1"/>
  <c r="F15" i="11" s="1"/>
  <c r="B36" i="2"/>
  <c r="B54" i="2" s="1"/>
  <c r="B17" i="11" s="1"/>
  <c r="F34" i="2"/>
  <c r="F52" i="2" s="1"/>
  <c r="D15" i="11" s="1"/>
  <c r="J32" i="2"/>
  <c r="J50" i="2" s="1"/>
  <c r="F13" i="11" s="1"/>
  <c r="H28" i="2"/>
  <c r="H46" i="2" s="1"/>
  <c r="E9" i="11" s="1"/>
  <c r="B29" i="2"/>
  <c r="B47" i="2" s="1"/>
  <c r="B10" i="11" s="1"/>
  <c r="F27" i="2"/>
  <c r="F45" i="2" s="1"/>
  <c r="D8" i="11" s="1"/>
  <c r="J25" i="2"/>
  <c r="J43" i="2" s="1"/>
  <c r="F6" i="11" s="1"/>
  <c r="B26" i="2"/>
  <c r="B44" i="2" s="1"/>
  <c r="B7" i="11" s="1"/>
  <c r="J22" i="2"/>
  <c r="D36" i="2"/>
  <c r="D54" i="2" s="1"/>
  <c r="C17" i="11" s="1"/>
  <c r="H34" i="2"/>
  <c r="H52" i="2" s="1"/>
  <c r="E15" i="11" s="1"/>
  <c r="B23" i="2"/>
  <c r="B41" i="2" s="1"/>
  <c r="B4" i="11" s="1"/>
  <c r="F36" i="2"/>
  <c r="F54" i="2" s="1"/>
  <c r="D17" i="11" s="1"/>
  <c r="H26" i="2"/>
  <c r="H44" i="2" s="1"/>
  <c r="E7" i="11" s="1"/>
  <c r="H27" i="2"/>
  <c r="H45" i="2" s="1"/>
  <c r="E8" i="11" s="1"/>
  <c r="H32" i="2"/>
  <c r="H50" i="2" s="1"/>
  <c r="E13" i="11" s="1"/>
  <c r="B24" i="2"/>
  <c r="B42" i="2" s="1"/>
  <c r="B5" i="11" s="1"/>
  <c r="H29" i="2"/>
  <c r="H47" i="2" s="1"/>
  <c r="E10" i="11" s="1"/>
  <c r="F23" i="2"/>
  <c r="F41" i="2" s="1"/>
  <c r="D4" i="11" s="1"/>
  <c r="H30" i="2"/>
  <c r="H48" i="2" s="1"/>
  <c r="E11" i="11" s="1"/>
  <c r="J33" i="2"/>
  <c r="J51" i="2" s="1"/>
  <c r="F14" i="11" s="1"/>
  <c r="J26" i="2"/>
  <c r="J44" i="2" s="1"/>
  <c r="F7" i="11" s="1"/>
  <c r="D29" i="2"/>
  <c r="D47" i="2" s="1"/>
  <c r="C10" i="11" s="1"/>
  <c r="D35" i="2"/>
  <c r="D53" i="2" s="1"/>
  <c r="J36" i="2"/>
  <c r="J54" i="2" s="1"/>
  <c r="F17" i="11" s="1"/>
  <c r="B25" i="2"/>
  <c r="B43" i="2" s="1"/>
  <c r="B6" i="11" s="1"/>
  <c r="F32" i="2"/>
  <c r="F50" i="2" s="1"/>
  <c r="D13" i="11" s="1"/>
  <c r="D31" i="2"/>
  <c r="D49" i="2" s="1"/>
  <c r="C12" i="11" s="1"/>
  <c r="J28" i="2"/>
  <c r="J46" i="2" s="1"/>
  <c r="F9" i="11" s="1"/>
  <c r="H33" i="2"/>
  <c r="H51" i="2" s="1"/>
  <c r="E14" i="11" s="1"/>
  <c r="B30" i="2"/>
  <c r="B48" i="2" s="1"/>
  <c r="B11" i="11" s="1"/>
  <c r="D32" i="2"/>
  <c r="D50" i="2" s="1"/>
  <c r="C13" i="11" s="1"/>
  <c r="H31" i="2"/>
  <c r="H49" i="2" s="1"/>
  <c r="E12" i="11" s="1"/>
  <c r="D23" i="2"/>
  <c r="D41" i="2" s="1"/>
  <c r="C4" i="11" s="1"/>
  <c r="J24" i="2"/>
  <c r="J42" i="2" s="1"/>
  <c r="F5" i="11" s="1"/>
  <c r="D26" i="2"/>
  <c r="D44" i="2" s="1"/>
  <c r="C7" i="11" s="1"/>
  <c r="B28" i="2"/>
  <c r="B46" i="2" s="1"/>
  <c r="B9" i="11" s="1"/>
  <c r="F22" i="2"/>
  <c r="D25" i="2"/>
  <c r="D43" i="2" s="1"/>
  <c r="C6" i="11" s="1"/>
  <c r="D28" i="2"/>
  <c r="D46" i="2" s="1"/>
  <c r="C9" i="11" s="1"/>
  <c r="H36" i="2"/>
  <c r="H54" i="2" s="1"/>
  <c r="E17" i="11" s="1"/>
  <c r="B27" i="2"/>
  <c r="B45" i="2" s="1"/>
  <c r="B8" i="11" s="1"/>
  <c r="F30" i="2"/>
  <c r="F48" i="2" s="1"/>
  <c r="D11" i="11" s="1"/>
  <c r="D33" i="2"/>
  <c r="D51" i="2" s="1"/>
  <c r="C14" i="11" s="1"/>
  <c r="D22" i="2"/>
  <c r="F24" i="2"/>
  <c r="F42" i="2" s="1"/>
  <c r="D5" i="11" s="1"/>
  <c r="B34" i="2"/>
  <c r="B52" i="2" s="1"/>
  <c r="B15" i="11" s="1"/>
  <c r="F33" i="2"/>
  <c r="F51" i="2" s="1"/>
  <c r="D14" i="11" s="1"/>
  <c r="D30" i="2"/>
  <c r="D48" i="2" s="1"/>
  <c r="C11" i="11" s="1"/>
  <c r="J30" i="2"/>
  <c r="J48" i="2" s="1"/>
  <c r="F11" i="11" s="1"/>
  <c r="F35" i="2"/>
  <c r="F53" i="2" s="1"/>
  <c r="D16" i="11" s="1"/>
  <c r="J27" i="2"/>
  <c r="J45" i="2" s="1"/>
  <c r="F8" i="11" s="1"/>
  <c r="D34" i="2"/>
  <c r="D52" i="2" s="1"/>
  <c r="C15" i="11" s="1"/>
  <c r="F26" i="2"/>
  <c r="F44" i="2" s="1"/>
  <c r="D7" i="11" s="1"/>
  <c r="J23" i="2"/>
  <c r="J41" i="2" s="1"/>
  <c r="F4" i="11" s="1"/>
  <c r="B32" i="2"/>
  <c r="B50" i="2" s="1"/>
  <c r="B13" i="11" s="1"/>
  <c r="F25" i="2"/>
  <c r="F43" i="2" s="1"/>
  <c r="D6" i="11" s="1"/>
  <c r="F34" i="3"/>
  <c r="F52" i="3" s="1"/>
  <c r="D30" i="11" s="1"/>
  <c r="B28" i="3"/>
  <c r="B46" i="3" s="1"/>
  <c r="B24" i="11" s="1"/>
  <c r="D24" i="3"/>
  <c r="D42" i="3" s="1"/>
  <c r="C20" i="11" s="1"/>
  <c r="F27" i="3"/>
  <c r="F45" i="3" s="1"/>
  <c r="D23" i="11" s="1"/>
  <c r="B35" i="3"/>
  <c r="B53" i="3" s="1"/>
  <c r="B31" i="11" s="1"/>
  <c r="H28" i="3"/>
  <c r="H46" i="3" s="1"/>
  <c r="E24" i="11" s="1"/>
  <c r="D36" i="3"/>
  <c r="D54" i="3" s="1"/>
  <c r="C32" i="11" s="1"/>
  <c r="J32" i="3"/>
  <c r="J50" i="3" s="1"/>
  <c r="F28" i="11" s="1"/>
  <c r="F26" i="3"/>
  <c r="F44" i="3" s="1"/>
  <c r="D22" i="11" s="1"/>
  <c r="H35" i="3"/>
  <c r="H53" i="3" s="1"/>
  <c r="E31" i="11" s="1"/>
  <c r="F22" i="3"/>
  <c r="J34" i="3"/>
  <c r="J52" i="3" s="1"/>
  <c r="F30" i="11" s="1"/>
  <c r="F23" i="3"/>
  <c r="F41" i="3" s="1"/>
  <c r="D19" i="11" s="1"/>
  <c r="F33" i="3"/>
  <c r="F51" i="3" s="1"/>
  <c r="D29" i="11" s="1"/>
  <c r="B27" i="3"/>
  <c r="B45" i="3" s="1"/>
  <c r="B23" i="11" s="1"/>
  <c r="F36" i="3"/>
  <c r="F54" i="3" s="1"/>
  <c r="D32" i="11" s="1"/>
  <c r="B33" i="3"/>
  <c r="B51" i="3" s="1"/>
  <c r="B29" i="11" s="1"/>
  <c r="B32" i="3"/>
  <c r="B50" i="3" s="1"/>
  <c r="B28" i="11" s="1"/>
  <c r="H25" i="3"/>
  <c r="H43" i="3" s="1"/>
  <c r="E21" i="11" s="1"/>
  <c r="D33" i="3"/>
  <c r="D51" i="3" s="1"/>
  <c r="C29" i="11" s="1"/>
  <c r="H34" i="3"/>
  <c r="H52" i="3" s="1"/>
  <c r="E30" i="11" s="1"/>
  <c r="H22" i="3"/>
  <c r="J26" i="3"/>
  <c r="J44" i="3" s="1"/>
  <c r="F22" i="11" s="1"/>
  <c r="B22" i="3"/>
  <c r="B34" i="3"/>
  <c r="B52" i="3" s="1"/>
  <c r="B30" i="11" s="1"/>
  <c r="H26" i="3"/>
  <c r="H44" i="3" s="1"/>
  <c r="E22" i="11" s="1"/>
  <c r="J36" i="3"/>
  <c r="J54" i="3" s="1"/>
  <c r="F32" i="11" s="1"/>
  <c r="F30" i="3"/>
  <c r="F48" i="3" s="1"/>
  <c r="D26" i="11" s="1"/>
  <c r="B24" i="3"/>
  <c r="B42" i="3" s="1"/>
  <c r="B20" i="11" s="1"/>
  <c r="H27" i="3"/>
  <c r="H45" i="3" s="1"/>
  <c r="E23" i="11" s="1"/>
  <c r="J29" i="3"/>
  <c r="J47" i="3" s="1"/>
  <c r="F25" i="11" s="1"/>
  <c r="D25" i="3"/>
  <c r="D43" i="3" s="1"/>
  <c r="C21" i="11" s="1"/>
  <c r="J28" i="3"/>
  <c r="J46" i="3" s="1"/>
  <c r="F24" i="11" s="1"/>
  <c r="B29" i="3"/>
  <c r="B47" i="3" s="1"/>
  <c r="B25" i="11" s="1"/>
  <c r="H32" i="3"/>
  <c r="H50" i="3" s="1"/>
  <c r="E28" i="11" s="1"/>
  <c r="H24" i="3"/>
  <c r="H42" i="3" s="1"/>
  <c r="E20" i="11" s="1"/>
  <c r="J31" i="3"/>
  <c r="J49" i="3" s="1"/>
  <c r="F27" i="11" s="1"/>
  <c r="J33" i="3"/>
  <c r="J51" i="3" s="1"/>
  <c r="F29" i="11" s="1"/>
  <c r="D26" i="3"/>
  <c r="D44" i="3" s="1"/>
  <c r="C22" i="11" s="1"/>
  <c r="D29" i="3"/>
  <c r="D47" i="3" s="1"/>
  <c r="C25" i="11" s="1"/>
  <c r="F25" i="3"/>
  <c r="F43" i="3" s="1"/>
  <c r="D21" i="11" s="1"/>
  <c r="D22" i="3"/>
  <c r="D27" i="3"/>
  <c r="D45" i="3" s="1"/>
  <c r="C23" i="11" s="1"/>
  <c r="B25" i="3"/>
  <c r="B43" i="3" s="1"/>
  <c r="B21" i="11" s="1"/>
  <c r="J23" i="3"/>
  <c r="J41" i="3" s="1"/>
  <c r="F19" i="11" s="1"/>
  <c r="F32" i="3"/>
  <c r="F50" i="3" s="1"/>
  <c r="D28" i="11" s="1"/>
  <c r="F24" i="3"/>
  <c r="F42" i="3" s="1"/>
  <c r="D20" i="11" s="1"/>
  <c r="J24" i="3"/>
  <c r="J42" i="3" s="1"/>
  <c r="F20" i="11" s="1"/>
  <c r="D32" i="3"/>
  <c r="D50" i="3" s="1"/>
  <c r="C28" i="11" s="1"/>
  <c r="H31" i="3"/>
  <c r="H49" i="3" s="1"/>
  <c r="E27" i="11" s="1"/>
  <c r="B31" i="3"/>
  <c r="B49" i="3" s="1"/>
  <c r="B27" i="11" s="1"/>
  <c r="B23" i="3"/>
  <c r="B41" i="3" s="1"/>
  <c r="B19" i="11" s="1"/>
  <c r="H29" i="3"/>
  <c r="H47" i="3" s="1"/>
  <c r="E25" i="11" s="1"/>
  <c r="F31" i="3"/>
  <c r="F49" i="3" s="1"/>
  <c r="D27" i="11" s="1"/>
  <c r="B36" i="3"/>
  <c r="B54" i="3" s="1"/>
  <c r="B32" i="11" s="1"/>
  <c r="D23" i="3"/>
  <c r="D41" i="3" s="1"/>
  <c r="C19" i="11" s="1"/>
  <c r="D28" i="3"/>
  <c r="D46" i="3" s="1"/>
  <c r="C24" i="11" s="1"/>
  <c r="J30" i="3"/>
  <c r="J48" i="3" s="1"/>
  <c r="F26" i="11" s="1"/>
  <c r="D30" i="3"/>
  <c r="D48" i="3" s="1"/>
  <c r="C26" i="11" s="1"/>
  <c r="H30" i="3"/>
  <c r="H48" i="3" s="1"/>
  <c r="E26" i="11" s="1"/>
  <c r="J22" i="3"/>
  <c r="D35" i="3"/>
  <c r="D53" i="3" s="1"/>
  <c r="C31" i="11" s="1"/>
  <c r="J25" i="3"/>
  <c r="J43" i="3" s="1"/>
  <c r="F21" i="11" s="1"/>
  <c r="F28" i="3"/>
  <c r="F46" i="3" s="1"/>
  <c r="D24" i="11" s="1"/>
  <c r="F29" i="3"/>
  <c r="F47" i="3" s="1"/>
  <c r="D25" i="11" s="1"/>
  <c r="H23" i="3"/>
  <c r="H41" i="3" s="1"/>
  <c r="E19" i="11" s="1"/>
  <c r="J35" i="3"/>
  <c r="J53" i="3" s="1"/>
  <c r="F31" i="11" s="1"/>
  <c r="H33" i="3"/>
  <c r="H51" i="3" s="1"/>
  <c r="E29" i="11" s="1"/>
  <c r="B26" i="3"/>
  <c r="B44" i="3" s="1"/>
  <c r="B22" i="11" s="1"/>
  <c r="F35" i="3"/>
  <c r="F53" i="3" s="1"/>
  <c r="D31" i="11" s="1"/>
  <c r="H36" i="3"/>
  <c r="H54" i="3" s="1"/>
  <c r="E32" i="11" s="1"/>
  <c r="J27" i="3"/>
  <c r="J45" i="3" s="1"/>
  <c r="F23" i="11" s="1"/>
  <c r="D31" i="3"/>
  <c r="D49" i="3" s="1"/>
  <c r="C27" i="11" s="1"/>
  <c r="B30" i="3"/>
  <c r="B48" i="3" s="1"/>
  <c r="B26" i="11" s="1"/>
  <c r="D34" i="3"/>
  <c r="D52" i="3" s="1"/>
  <c r="C30" i="11" s="1"/>
  <c r="C27" i="2"/>
  <c r="C45" i="2" s="1"/>
  <c r="I8" i="11" s="1"/>
  <c r="K27" i="2"/>
  <c r="K45" i="2" s="1"/>
  <c r="I68" i="11" s="1"/>
  <c r="C31" i="2"/>
  <c r="C49" i="2" s="1"/>
  <c r="I12" i="11" s="1"/>
  <c r="I36" i="2"/>
  <c r="E29" i="2"/>
  <c r="E47" i="2" s="1"/>
  <c r="I25" i="11" s="1"/>
  <c r="I27" i="2"/>
  <c r="I45" i="2" s="1"/>
  <c r="I53" i="11" s="1"/>
  <c r="C29" i="2"/>
  <c r="C47" i="2" s="1"/>
  <c r="I10" i="11" s="1"/>
  <c r="G27" i="2"/>
  <c r="G45" i="2" s="1"/>
  <c r="I38" i="11" s="1"/>
  <c r="K25" i="2"/>
  <c r="K43" i="2" s="1"/>
  <c r="I66" i="11" s="1"/>
  <c r="K22" i="2"/>
  <c r="C32" i="2"/>
  <c r="C50" i="2" s="1"/>
  <c r="I13" i="11" s="1"/>
  <c r="G30" i="2"/>
  <c r="G48" i="2" s="1"/>
  <c r="I41" i="11" s="1"/>
  <c r="K28" i="2"/>
  <c r="K46" i="2" s="1"/>
  <c r="I69" i="11" s="1"/>
  <c r="E30" i="2"/>
  <c r="E48" i="2" s="1"/>
  <c r="I26" i="11" s="1"/>
  <c r="G33" i="2"/>
  <c r="G51" i="2" s="1"/>
  <c r="I44" i="11" s="1"/>
  <c r="G25" i="2"/>
  <c r="G43" i="2" s="1"/>
  <c r="I36" i="11" s="1"/>
  <c r="K23" i="2"/>
  <c r="K41" i="2" s="1"/>
  <c r="I64" i="11" s="1"/>
  <c r="G36" i="2"/>
  <c r="G54" i="2" s="1"/>
  <c r="I47" i="11" s="1"/>
  <c r="K34" i="2"/>
  <c r="K52" i="2" s="1"/>
  <c r="I75" i="11" s="1"/>
  <c r="E36" i="2"/>
  <c r="E54" i="2" s="1"/>
  <c r="I32" i="11" s="1"/>
  <c r="I34" i="2"/>
  <c r="I52" i="2" s="1"/>
  <c r="I60" i="11" s="1"/>
  <c r="C24" i="2"/>
  <c r="C42" i="2" s="1"/>
  <c r="I5" i="11" s="1"/>
  <c r="I32" i="2"/>
  <c r="I50" i="2" s="1"/>
  <c r="I58" i="11" s="1"/>
  <c r="K31" i="2"/>
  <c r="K49" i="2" s="1"/>
  <c r="I72" i="11" s="1"/>
  <c r="C34" i="2"/>
  <c r="C52" i="2" s="1"/>
  <c r="I15" i="11" s="1"/>
  <c r="G32" i="2"/>
  <c r="G50" i="2" s="1"/>
  <c r="I43" i="11" s="1"/>
  <c r="K30" i="2"/>
  <c r="K48" i="2" s="1"/>
  <c r="I71" i="11" s="1"/>
  <c r="E32" i="2"/>
  <c r="E50" i="2" s="1"/>
  <c r="I28" i="11" s="1"/>
  <c r="I30" i="2"/>
  <c r="I48" i="2" s="1"/>
  <c r="I56" i="11" s="1"/>
  <c r="E35" i="2"/>
  <c r="E53" i="2" s="1"/>
  <c r="I31" i="11" s="1"/>
  <c r="I33" i="2"/>
  <c r="I51" i="2" s="1"/>
  <c r="I59" i="11" s="1"/>
  <c r="E34" i="2"/>
  <c r="E52" i="2" s="1"/>
  <c r="I30" i="11" s="1"/>
  <c r="C26" i="2"/>
  <c r="C44" i="2" s="1"/>
  <c r="I7" i="11" s="1"/>
  <c r="G24" i="2"/>
  <c r="G42" i="2" s="1"/>
  <c r="I35" i="11" s="1"/>
  <c r="E24" i="2"/>
  <c r="E42" i="2" s="1"/>
  <c r="I20" i="11" s="1"/>
  <c r="E27" i="2"/>
  <c r="E45" i="2" s="1"/>
  <c r="I23" i="11" s="1"/>
  <c r="I25" i="2"/>
  <c r="I43" i="2" s="1"/>
  <c r="I51" i="11" s="1"/>
  <c r="K35" i="2"/>
  <c r="K53" i="2" s="1"/>
  <c r="I76" i="11" s="1"/>
  <c r="I28" i="2"/>
  <c r="I46" i="2" s="1"/>
  <c r="I54" i="11" s="1"/>
  <c r="E33" i="2"/>
  <c r="E51" i="2" s="1"/>
  <c r="I29" i="11" s="1"/>
  <c r="C33" i="2"/>
  <c r="C51" i="2" s="1"/>
  <c r="I14" i="11" s="1"/>
  <c r="K29" i="2"/>
  <c r="K47" i="2" s="1"/>
  <c r="I70" i="11" s="1"/>
  <c r="G34" i="2"/>
  <c r="G52" i="2" s="1"/>
  <c r="I45" i="11" s="1"/>
  <c r="E22" i="2"/>
  <c r="E25" i="2"/>
  <c r="E43" i="2" s="1"/>
  <c r="I21" i="11" s="1"/>
  <c r="C25" i="2"/>
  <c r="C43" i="2" s="1"/>
  <c r="I6" i="11" s="1"/>
  <c r="C22" i="2"/>
  <c r="G26" i="2"/>
  <c r="G44" i="2" s="1"/>
  <c r="I37" i="11" s="1"/>
  <c r="G28" i="2"/>
  <c r="G46" i="2" s="1"/>
  <c r="I39" i="11" s="1"/>
  <c r="E28" i="2"/>
  <c r="E46" i="2" s="1"/>
  <c r="I24" i="11" s="1"/>
  <c r="I29" i="2"/>
  <c r="I47" i="2" s="1"/>
  <c r="I55" i="11" s="1"/>
  <c r="I26" i="2"/>
  <c r="I44" i="2" s="1"/>
  <c r="I52" i="11" s="1"/>
  <c r="E31" i="2"/>
  <c r="E49" i="2" s="1"/>
  <c r="I27" i="11" s="1"/>
  <c r="G29" i="2"/>
  <c r="G47" i="2" s="1"/>
  <c r="I40" i="11" s="1"/>
  <c r="C23" i="2"/>
  <c r="C41" i="2" s="1"/>
  <c r="I4" i="11" s="1"/>
  <c r="I35" i="2"/>
  <c r="I53" i="2" s="1"/>
  <c r="I61" i="11" s="1"/>
  <c r="G35" i="2"/>
  <c r="G53" i="2" s="1"/>
  <c r="I46" i="11" s="1"/>
  <c r="G22" i="2"/>
  <c r="K36" i="2"/>
  <c r="K54" i="2" s="1"/>
  <c r="I77" i="11" s="1"/>
  <c r="C30" i="2"/>
  <c r="C48" i="2" s="1"/>
  <c r="I11" i="11" s="1"/>
  <c r="I22" i="2"/>
  <c r="I40" i="2" s="1"/>
  <c r="K33" i="2"/>
  <c r="K51" i="2" s="1"/>
  <c r="I74" i="11" s="1"/>
  <c r="E23" i="2"/>
  <c r="E41" i="2" s="1"/>
  <c r="I19" i="11" s="1"/>
  <c r="I31" i="2"/>
  <c r="I49" i="2" s="1"/>
  <c r="I57" i="11" s="1"/>
  <c r="G31" i="2"/>
  <c r="G49" i="2" s="1"/>
  <c r="I42" i="11" s="1"/>
  <c r="C36" i="2"/>
  <c r="C54" i="2" s="1"/>
  <c r="I17" i="11" s="1"/>
  <c r="K32" i="2"/>
  <c r="K50" i="2" s="1"/>
  <c r="I73" i="11" s="1"/>
  <c r="C35" i="2"/>
  <c r="C53" i="2" s="1"/>
  <c r="I16" i="11" s="1"/>
  <c r="K26" i="2"/>
  <c r="K44" i="2" s="1"/>
  <c r="I67" i="11" s="1"/>
  <c r="E26" i="2"/>
  <c r="E44" i="2" s="1"/>
  <c r="I22" i="11" s="1"/>
  <c r="I24" i="2"/>
  <c r="I42" i="2" s="1"/>
  <c r="I50" i="11" s="1"/>
  <c r="I23" i="2"/>
  <c r="I41" i="2" s="1"/>
  <c r="I49" i="11" s="1"/>
  <c r="G23" i="2"/>
  <c r="G41" i="2" s="1"/>
  <c r="I34" i="11" s="1"/>
  <c r="C28" i="2"/>
  <c r="C46" i="2" s="1"/>
  <c r="I9" i="11" s="1"/>
  <c r="K24" i="2"/>
  <c r="K42" i="2" s="1"/>
  <c r="I65" i="11" s="1"/>
  <c r="G27" i="4"/>
  <c r="G45" i="4" s="1"/>
  <c r="K38" i="11" s="1"/>
  <c r="K25" i="4"/>
  <c r="K43" i="4" s="1"/>
  <c r="K66" i="11" s="1"/>
  <c r="G35" i="4"/>
  <c r="G53" i="4" s="1"/>
  <c r="K46" i="11" s="1"/>
  <c r="E31" i="4"/>
  <c r="E49" i="4" s="1"/>
  <c r="K27" i="11" s="1"/>
  <c r="K24" i="4"/>
  <c r="K42" i="4" s="1"/>
  <c r="K65" i="11" s="1"/>
  <c r="E34" i="4"/>
  <c r="E52" i="4" s="1"/>
  <c r="K30" i="11" s="1"/>
  <c r="K27" i="4"/>
  <c r="K45" i="4" s="1"/>
  <c r="K68" i="11" s="1"/>
  <c r="K34" i="4"/>
  <c r="K52" i="4" s="1"/>
  <c r="K75" i="11" s="1"/>
  <c r="G28" i="4"/>
  <c r="G46" i="4" s="1"/>
  <c r="K39" i="11" s="1"/>
  <c r="I22" i="4"/>
  <c r="G23" i="4"/>
  <c r="G41" i="4" s="1"/>
  <c r="K34" i="11" s="1"/>
  <c r="E28" i="4"/>
  <c r="E46" i="4" s="1"/>
  <c r="K24" i="11" s="1"/>
  <c r="C33" i="4"/>
  <c r="C51" i="4" s="1"/>
  <c r="K14" i="11" s="1"/>
  <c r="C36" i="4"/>
  <c r="C54" i="4" s="1"/>
  <c r="K17" i="11" s="1"/>
  <c r="I29" i="4"/>
  <c r="I47" i="4" s="1"/>
  <c r="K55" i="11" s="1"/>
  <c r="E23" i="4"/>
  <c r="E41" i="4" s="1"/>
  <c r="K19" i="11" s="1"/>
  <c r="I32" i="4"/>
  <c r="I50" i="4" s="1"/>
  <c r="K58" i="11" s="1"/>
  <c r="E26" i="4"/>
  <c r="E44" i="4" s="1"/>
  <c r="K22" i="11" s="1"/>
  <c r="E33" i="4"/>
  <c r="E51" i="4" s="1"/>
  <c r="K29" i="11" s="1"/>
  <c r="K26" i="4"/>
  <c r="K44" i="4" s="1"/>
  <c r="K67" i="11" s="1"/>
  <c r="E36" i="4"/>
  <c r="E54" i="4" s="1"/>
  <c r="K32" i="11" s="1"/>
  <c r="C25" i="4"/>
  <c r="C43" i="4" s="1"/>
  <c r="K6" i="11" s="1"/>
  <c r="C29" i="4"/>
  <c r="C47" i="4" s="1"/>
  <c r="K10" i="11" s="1"/>
  <c r="E35" i="4"/>
  <c r="E53" i="4" s="1"/>
  <c r="K31" i="11" s="1"/>
  <c r="K28" i="4"/>
  <c r="K46" i="4" s="1"/>
  <c r="K69" i="11" s="1"/>
  <c r="K31" i="4"/>
  <c r="K49" i="4" s="1"/>
  <c r="K72" i="11" s="1"/>
  <c r="G25" i="4"/>
  <c r="G43" i="4" s="1"/>
  <c r="K36" i="11" s="1"/>
  <c r="G32" i="4"/>
  <c r="G50" i="4" s="1"/>
  <c r="K43" i="11" s="1"/>
  <c r="C26" i="4"/>
  <c r="C44" i="4" s="1"/>
  <c r="K7" i="11" s="1"/>
  <c r="I30" i="4"/>
  <c r="I48" i="4" s="1"/>
  <c r="K56" i="11" s="1"/>
  <c r="G31" i="4"/>
  <c r="G49" i="4" s="1"/>
  <c r="K42" i="11" s="1"/>
  <c r="E24" i="4"/>
  <c r="E42" i="4" s="1"/>
  <c r="K20" i="11" s="1"/>
  <c r="I33" i="4"/>
  <c r="I51" i="4" s="1"/>
  <c r="K59" i="11" s="1"/>
  <c r="E27" i="4"/>
  <c r="E45" i="4" s="1"/>
  <c r="K23" i="11" s="1"/>
  <c r="I36" i="4"/>
  <c r="I54" i="4" s="1"/>
  <c r="K62" i="11" s="1"/>
  <c r="E30" i="4"/>
  <c r="E48" i="4" s="1"/>
  <c r="K26" i="11" s="1"/>
  <c r="K23" i="4"/>
  <c r="K41" i="4" s="1"/>
  <c r="K64" i="11" s="1"/>
  <c r="K30" i="4"/>
  <c r="K48" i="4" s="1"/>
  <c r="K71" i="11" s="1"/>
  <c r="G24" i="4"/>
  <c r="G42" i="4" s="1"/>
  <c r="K35" i="11" s="1"/>
  <c r="I25" i="4"/>
  <c r="I43" i="4" s="1"/>
  <c r="K51" i="11" s="1"/>
  <c r="I28" i="4"/>
  <c r="I46" i="4" s="1"/>
  <c r="K54" i="11" s="1"/>
  <c r="E22" i="4"/>
  <c r="K22" i="4"/>
  <c r="I35" i="4"/>
  <c r="I53" i="4" s="1"/>
  <c r="K61" i="11" s="1"/>
  <c r="C31" i="4"/>
  <c r="C49" i="4" s="1"/>
  <c r="K12" i="11" s="1"/>
  <c r="G29" i="4"/>
  <c r="G47" i="4" s="1"/>
  <c r="K40" i="11" s="1"/>
  <c r="I23" i="4"/>
  <c r="I41" i="4" s="1"/>
  <c r="K49" i="11" s="1"/>
  <c r="E32" i="4"/>
  <c r="E50" i="4" s="1"/>
  <c r="K28" i="11" s="1"/>
  <c r="I34" i="4"/>
  <c r="I52" i="4" s="1"/>
  <c r="K60" i="11" s="1"/>
  <c r="K36" i="4"/>
  <c r="K54" i="4" s="1"/>
  <c r="K77" i="11" s="1"/>
  <c r="C24" i="4"/>
  <c r="C42" i="4" s="1"/>
  <c r="K5" i="11" s="1"/>
  <c r="C27" i="4"/>
  <c r="C45" i="4" s="1"/>
  <c r="K8" i="11" s="1"/>
  <c r="C34" i="4"/>
  <c r="C52" i="4" s="1"/>
  <c r="K15" i="11" s="1"/>
  <c r="C22" i="4"/>
  <c r="K33" i="4"/>
  <c r="K51" i="4" s="1"/>
  <c r="K74" i="11" s="1"/>
  <c r="I26" i="4"/>
  <c r="I44" i="4" s="1"/>
  <c r="K52" i="11" s="1"/>
  <c r="G34" i="4"/>
  <c r="G52" i="4" s="1"/>
  <c r="K45" i="11" s="1"/>
  <c r="I24" i="4"/>
  <c r="I42" i="4" s="1"/>
  <c r="K50" i="11" s="1"/>
  <c r="I31" i="4"/>
  <c r="I49" i="4" s="1"/>
  <c r="K57" i="11" s="1"/>
  <c r="C28" i="4"/>
  <c r="C46" i="4" s="1"/>
  <c r="K9" i="11" s="1"/>
  <c r="G26" i="4"/>
  <c r="G44" i="4" s="1"/>
  <c r="K37" i="11" s="1"/>
  <c r="G36" i="4"/>
  <c r="G54" i="4" s="1"/>
  <c r="K47" i="11" s="1"/>
  <c r="K29" i="4"/>
  <c r="K47" i="4" s="1"/>
  <c r="K70" i="11" s="1"/>
  <c r="K32" i="4"/>
  <c r="K50" i="4" s="1"/>
  <c r="K73" i="11" s="1"/>
  <c r="K35" i="4"/>
  <c r="K53" i="4" s="1"/>
  <c r="K76" i="11" s="1"/>
  <c r="C23" i="4"/>
  <c r="C41" i="4" s="1"/>
  <c r="K4" i="11" s="1"/>
  <c r="C30" i="4"/>
  <c r="C48" i="4" s="1"/>
  <c r="K11" i="11" s="1"/>
  <c r="E25" i="4"/>
  <c r="E43" i="4" s="1"/>
  <c r="K21" i="11" s="1"/>
  <c r="C32" i="4"/>
  <c r="C50" i="4" s="1"/>
  <c r="K13" i="11" s="1"/>
  <c r="C35" i="4"/>
  <c r="C53" i="4" s="1"/>
  <c r="K16" i="11" s="1"/>
  <c r="G22" i="4"/>
  <c r="E29" i="4"/>
  <c r="E47" i="4" s="1"/>
  <c r="K25" i="11" s="1"/>
  <c r="G30" i="4"/>
  <c r="G48" i="4" s="1"/>
  <c r="K41" i="11" s="1"/>
  <c r="G33" i="4"/>
  <c r="G51" i="4" s="1"/>
  <c r="K44" i="11" s="1"/>
  <c r="I27" i="4"/>
  <c r="I45" i="4" s="1"/>
  <c r="K53" i="11" s="1"/>
  <c r="I35" i="7"/>
  <c r="I53" i="7" s="1"/>
  <c r="N61" i="11" s="1"/>
  <c r="G31" i="7"/>
  <c r="G49" i="7" s="1"/>
  <c r="N42" i="11" s="1"/>
  <c r="C25" i="7"/>
  <c r="C43" i="7" s="1"/>
  <c r="N6" i="11" s="1"/>
  <c r="G34" i="7"/>
  <c r="G52" i="7" s="1"/>
  <c r="N45" i="11" s="1"/>
  <c r="C28" i="7"/>
  <c r="C46" i="7" s="1"/>
  <c r="N9" i="11" s="1"/>
  <c r="C35" i="7"/>
  <c r="C53" i="7" s="1"/>
  <c r="N16" i="11" s="1"/>
  <c r="I28" i="7"/>
  <c r="I46" i="7" s="1"/>
  <c r="N54" i="11" s="1"/>
  <c r="I31" i="7"/>
  <c r="I49" i="7" s="1"/>
  <c r="N57" i="11" s="1"/>
  <c r="G36" i="7"/>
  <c r="G54" i="7" s="1"/>
  <c r="N47" i="11" s="1"/>
  <c r="E36" i="7"/>
  <c r="E54" i="7" s="1"/>
  <c r="N32" i="11" s="1"/>
  <c r="K29" i="7"/>
  <c r="K47" i="7" s="1"/>
  <c r="N70" i="11" s="1"/>
  <c r="G23" i="7"/>
  <c r="G41" i="7" s="1"/>
  <c r="N34" i="11" s="1"/>
  <c r="K32" i="7"/>
  <c r="K50" i="7" s="1"/>
  <c r="N73" i="11" s="1"/>
  <c r="G26" i="7"/>
  <c r="G44" i="7" s="1"/>
  <c r="N37" i="11" s="1"/>
  <c r="K30" i="7"/>
  <c r="K48" i="7" s="1"/>
  <c r="N71" i="11" s="1"/>
  <c r="G33" i="7"/>
  <c r="G51" i="7" s="1"/>
  <c r="N44" i="11" s="1"/>
  <c r="C27" i="7"/>
  <c r="C45" i="7" s="1"/>
  <c r="N8" i="11" s="1"/>
  <c r="G24" i="7"/>
  <c r="G42" i="7" s="1"/>
  <c r="N35" i="11" s="1"/>
  <c r="K34" i="7"/>
  <c r="K52" i="7" s="1"/>
  <c r="N75" i="11" s="1"/>
  <c r="G35" i="7"/>
  <c r="G53" i="7" s="1"/>
  <c r="N46" i="11" s="1"/>
  <c r="C29" i="7"/>
  <c r="C47" i="7" s="1"/>
  <c r="N10" i="11" s="1"/>
  <c r="C32" i="7"/>
  <c r="C50" i="7" s="1"/>
  <c r="N13" i="11" s="1"/>
  <c r="I25" i="7"/>
  <c r="I43" i="7" s="1"/>
  <c r="N51" i="11" s="1"/>
  <c r="I27" i="7"/>
  <c r="I45" i="7" s="1"/>
  <c r="N53" i="11" s="1"/>
  <c r="I32" i="7"/>
  <c r="I50" i="7" s="1"/>
  <c r="N58" i="11" s="1"/>
  <c r="E26" i="7"/>
  <c r="E44" i="7" s="1"/>
  <c r="N22" i="11" s="1"/>
  <c r="K26" i="7"/>
  <c r="K44" i="7" s="1"/>
  <c r="N67" i="11" s="1"/>
  <c r="G32" i="7"/>
  <c r="G50" i="7" s="1"/>
  <c r="N43" i="11" s="1"/>
  <c r="K33" i="7"/>
  <c r="K51" i="7" s="1"/>
  <c r="N74" i="11" s="1"/>
  <c r="G27" i="7"/>
  <c r="G45" i="7" s="1"/>
  <c r="N38" i="11" s="1"/>
  <c r="K36" i="7"/>
  <c r="K54" i="7" s="1"/>
  <c r="N77" i="11" s="1"/>
  <c r="G30" i="7"/>
  <c r="G48" i="7" s="1"/>
  <c r="N41" i="11" s="1"/>
  <c r="C24" i="7"/>
  <c r="C42" i="7" s="1"/>
  <c r="N5" i="11" s="1"/>
  <c r="C22" i="7"/>
  <c r="E32" i="7"/>
  <c r="E50" i="7" s="1"/>
  <c r="N28" i="11" s="1"/>
  <c r="E35" i="7"/>
  <c r="E53" i="7" s="1"/>
  <c r="N31" i="11" s="1"/>
  <c r="E22" i="7"/>
  <c r="K35" i="7"/>
  <c r="K53" i="7" s="1"/>
  <c r="N76" i="11" s="1"/>
  <c r="I24" i="7"/>
  <c r="I42" i="7" s="1"/>
  <c r="N50" i="11" s="1"/>
  <c r="I34" i="7"/>
  <c r="I52" i="7" s="1"/>
  <c r="N60" i="11" s="1"/>
  <c r="K22" i="7"/>
  <c r="C33" i="7"/>
  <c r="C51" i="7" s="1"/>
  <c r="N14" i="11" s="1"/>
  <c r="I36" i="7"/>
  <c r="I54" i="7" s="1"/>
  <c r="N62" i="11" s="1"/>
  <c r="I30" i="7"/>
  <c r="I48" i="7" s="1"/>
  <c r="N56" i="11" s="1"/>
  <c r="I33" i="7"/>
  <c r="I51" i="7" s="1"/>
  <c r="N59" i="11" s="1"/>
  <c r="E34" i="7"/>
  <c r="E52" i="7" s="1"/>
  <c r="N30" i="11" s="1"/>
  <c r="K23" i="7"/>
  <c r="K41" i="7" s="1"/>
  <c r="N64" i="11" s="1"/>
  <c r="C34" i="7"/>
  <c r="C52" i="7" s="1"/>
  <c r="N15" i="11" s="1"/>
  <c r="E33" i="7"/>
  <c r="E51" i="7" s="1"/>
  <c r="N29" i="11" s="1"/>
  <c r="E28" i="7"/>
  <c r="E46" i="7" s="1"/>
  <c r="N24" i="11" s="1"/>
  <c r="E31" i="7"/>
  <c r="E49" i="7" s="1"/>
  <c r="N27" i="11" s="1"/>
  <c r="I23" i="7"/>
  <c r="I41" i="7" s="1"/>
  <c r="N49" i="11" s="1"/>
  <c r="K31" i="7"/>
  <c r="K49" i="7" s="1"/>
  <c r="N72" i="11" s="1"/>
  <c r="C23" i="7"/>
  <c r="C41" i="7" s="1"/>
  <c r="N4" i="11" s="1"/>
  <c r="E23" i="7"/>
  <c r="E41" i="7" s="1"/>
  <c r="N19" i="11" s="1"/>
  <c r="G25" i="7"/>
  <c r="G43" i="7" s="1"/>
  <c r="N36" i="11" s="1"/>
  <c r="C30" i="7"/>
  <c r="C48" i="7" s="1"/>
  <c r="N11" i="11" s="1"/>
  <c r="I26" i="7"/>
  <c r="I44" i="7" s="1"/>
  <c r="N52" i="11" s="1"/>
  <c r="E29" i="7"/>
  <c r="E47" i="7" s="1"/>
  <c r="N25" i="11" s="1"/>
  <c r="I29" i="7"/>
  <c r="I47" i="7" s="1"/>
  <c r="N55" i="11" s="1"/>
  <c r="C31" i="7"/>
  <c r="C49" i="7" s="1"/>
  <c r="N12" i="11" s="1"/>
  <c r="G28" i="7"/>
  <c r="G46" i="7" s="1"/>
  <c r="N39" i="11" s="1"/>
  <c r="C36" i="7"/>
  <c r="C54" i="7" s="1"/>
  <c r="N17" i="11" s="1"/>
  <c r="C26" i="7"/>
  <c r="C44" i="7" s="1"/>
  <c r="N7" i="11" s="1"/>
  <c r="K25" i="7"/>
  <c r="K43" i="7" s="1"/>
  <c r="N66" i="11" s="1"/>
  <c r="E25" i="7"/>
  <c r="E43" i="7" s="1"/>
  <c r="N21" i="11" s="1"/>
  <c r="K28" i="7"/>
  <c r="K46" i="7" s="1"/>
  <c r="N69" i="11" s="1"/>
  <c r="E30" i="7"/>
  <c r="E48" i="7" s="1"/>
  <c r="N26" i="11" s="1"/>
  <c r="K24" i="7"/>
  <c r="K42" i="7" s="1"/>
  <c r="N65" i="11" s="1"/>
  <c r="I22" i="7"/>
  <c r="E24" i="7"/>
  <c r="E42" i="7" s="1"/>
  <c r="N20" i="11" s="1"/>
  <c r="E27" i="7"/>
  <c r="E45" i="7" s="1"/>
  <c r="N23" i="11" s="1"/>
  <c r="G29" i="7"/>
  <c r="G47" i="7" s="1"/>
  <c r="N40" i="11" s="1"/>
  <c r="G22" i="7"/>
  <c r="K27" i="7"/>
  <c r="K45" i="7" s="1"/>
  <c r="N68" i="11" s="1"/>
  <c r="D23" i="5"/>
  <c r="D41" i="5" s="1"/>
  <c r="C49" i="11" s="1"/>
  <c r="F32" i="5"/>
  <c r="F50" i="5" s="1"/>
  <c r="D58" i="11" s="1"/>
  <c r="B26" i="5"/>
  <c r="B44" i="5" s="1"/>
  <c r="B52" i="11" s="1"/>
  <c r="H29" i="5"/>
  <c r="H47" i="5" s="1"/>
  <c r="E55" i="11" s="1"/>
  <c r="B31" i="5"/>
  <c r="B49" i="5" s="1"/>
  <c r="B57" i="11" s="1"/>
  <c r="J22" i="5"/>
  <c r="D31" i="5"/>
  <c r="D49" i="5" s="1"/>
  <c r="C57" i="11" s="1"/>
  <c r="J33" i="5"/>
  <c r="J51" i="5" s="1"/>
  <c r="F59" i="11" s="1"/>
  <c r="F27" i="5"/>
  <c r="F45" i="5" s="1"/>
  <c r="D53" i="11" s="1"/>
  <c r="H33" i="5"/>
  <c r="H51" i="5" s="1"/>
  <c r="E59" i="11" s="1"/>
  <c r="J35" i="5"/>
  <c r="J53" i="5" s="1"/>
  <c r="F61" i="11" s="1"/>
  <c r="J30" i="5"/>
  <c r="J48" i="5" s="1"/>
  <c r="F56" i="11" s="1"/>
  <c r="F24" i="5"/>
  <c r="F42" i="5" s="1"/>
  <c r="D50" i="11" s="1"/>
  <c r="F25" i="5"/>
  <c r="F43" i="5" s="1"/>
  <c r="D51" i="11" s="1"/>
  <c r="D27" i="5"/>
  <c r="D45" i="5" s="1"/>
  <c r="C53" i="11" s="1"/>
  <c r="J31" i="5"/>
  <c r="J49" i="5" s="1"/>
  <c r="F57" i="11" s="1"/>
  <c r="F30" i="5"/>
  <c r="F48" i="5" s="1"/>
  <c r="D56" i="11" s="1"/>
  <c r="F22" i="5"/>
  <c r="H32" i="5"/>
  <c r="H50" i="5" s="1"/>
  <c r="E58" i="11" s="1"/>
  <c r="H36" i="5"/>
  <c r="H54" i="5" s="1"/>
  <c r="E62" i="11" s="1"/>
  <c r="F36" i="5"/>
  <c r="F54" i="5" s="1"/>
  <c r="D62" i="11" s="1"/>
  <c r="B30" i="5"/>
  <c r="B48" i="5" s="1"/>
  <c r="B56" i="11" s="1"/>
  <c r="H23" i="5"/>
  <c r="H41" i="5" s="1"/>
  <c r="E49" i="11" s="1"/>
  <c r="H25" i="5"/>
  <c r="H43" i="5" s="1"/>
  <c r="E51" i="11" s="1"/>
  <c r="H24" i="5"/>
  <c r="H42" i="5" s="1"/>
  <c r="E50" i="11" s="1"/>
  <c r="D30" i="5"/>
  <c r="D48" i="5" s="1"/>
  <c r="C56" i="11" s="1"/>
  <c r="J34" i="5"/>
  <c r="J52" i="5" s="1"/>
  <c r="F60" i="11" s="1"/>
  <c r="F28" i="5"/>
  <c r="F46" i="5" s="1"/>
  <c r="D54" i="11" s="1"/>
  <c r="J36" i="5"/>
  <c r="J54" i="5" s="1"/>
  <c r="F62" i="11" s="1"/>
  <c r="D33" i="5"/>
  <c r="D51" i="5" s="1"/>
  <c r="C59" i="11" s="1"/>
  <c r="D34" i="5"/>
  <c r="D52" i="5" s="1"/>
  <c r="C60" i="11" s="1"/>
  <c r="B22" i="5"/>
  <c r="F29" i="5"/>
  <c r="F47" i="5" s="1"/>
  <c r="D55" i="11" s="1"/>
  <c r="F31" i="5"/>
  <c r="F49" i="5" s="1"/>
  <c r="D57" i="11" s="1"/>
  <c r="D24" i="5"/>
  <c r="D42" i="5" s="1"/>
  <c r="C50" i="11" s="1"/>
  <c r="H30" i="5"/>
  <c r="H48" i="5" s="1"/>
  <c r="E56" i="11" s="1"/>
  <c r="B35" i="5"/>
  <c r="B53" i="5" s="1"/>
  <c r="B61" i="11" s="1"/>
  <c r="B25" i="5"/>
  <c r="B43" i="5" s="1"/>
  <c r="B51" i="11" s="1"/>
  <c r="H31" i="5"/>
  <c r="H49" i="5" s="1"/>
  <c r="E57" i="11" s="1"/>
  <c r="J27" i="5"/>
  <c r="J45" i="5" s="1"/>
  <c r="F53" i="11" s="1"/>
  <c r="B27" i="5"/>
  <c r="B45" i="5" s="1"/>
  <c r="B53" i="11" s="1"/>
  <c r="F23" i="5"/>
  <c r="F41" i="5" s="1"/>
  <c r="D49" i="11" s="1"/>
  <c r="B28" i="5"/>
  <c r="B46" i="5" s="1"/>
  <c r="B54" i="11" s="1"/>
  <c r="J32" i="5"/>
  <c r="J50" i="5" s="1"/>
  <c r="F58" i="11" s="1"/>
  <c r="H28" i="5"/>
  <c r="H46" i="5" s="1"/>
  <c r="E54" i="11" s="1"/>
  <c r="F33" i="5"/>
  <c r="F51" i="5" s="1"/>
  <c r="D59" i="11" s="1"/>
  <c r="D29" i="5"/>
  <c r="D47" i="5" s="1"/>
  <c r="C55" i="11" s="1"/>
  <c r="J23" i="5"/>
  <c r="J41" i="5" s="1"/>
  <c r="F49" i="11" s="1"/>
  <c r="J29" i="5"/>
  <c r="J47" i="5" s="1"/>
  <c r="F55" i="11" s="1"/>
  <c r="D32" i="5"/>
  <c r="D50" i="5" s="1"/>
  <c r="C58" i="11" s="1"/>
  <c r="D22" i="5"/>
  <c r="J24" i="5"/>
  <c r="J42" i="5" s="1"/>
  <c r="F50" i="11" s="1"/>
  <c r="D26" i="5"/>
  <c r="D44" i="5" s="1"/>
  <c r="C52" i="11" s="1"/>
  <c r="H27" i="5"/>
  <c r="H45" i="5" s="1"/>
  <c r="E53" i="11" s="1"/>
  <c r="D35" i="5"/>
  <c r="D53" i="5" s="1"/>
  <c r="C61" i="11" s="1"/>
  <c r="B36" i="5"/>
  <c r="B54" i="5" s="1"/>
  <c r="B62" i="11" s="1"/>
  <c r="D36" i="5"/>
  <c r="D54" i="5" s="1"/>
  <c r="C62" i="11" s="1"/>
  <c r="B29" i="5"/>
  <c r="B47" i="5" s="1"/>
  <c r="B55" i="11" s="1"/>
  <c r="H35" i="5"/>
  <c r="H53" i="5" s="1"/>
  <c r="E61" i="11" s="1"/>
  <c r="J25" i="5"/>
  <c r="J43" i="5" s="1"/>
  <c r="F51" i="11" s="1"/>
  <c r="B34" i="5"/>
  <c r="B52" i="5" s="1"/>
  <c r="B60" i="11" s="1"/>
  <c r="B24" i="5"/>
  <c r="B42" i="5" s="1"/>
  <c r="B50" i="11" s="1"/>
  <c r="H22" i="5"/>
  <c r="B23" i="5"/>
  <c r="B41" i="5" s="1"/>
  <c r="B49" i="11" s="1"/>
  <c r="J26" i="5"/>
  <c r="J44" i="5" s="1"/>
  <c r="F52" i="11" s="1"/>
  <c r="B32" i="5"/>
  <c r="B50" i="5" s="1"/>
  <c r="B58" i="11" s="1"/>
  <c r="F34" i="5"/>
  <c r="F52" i="5" s="1"/>
  <c r="D60" i="11" s="1"/>
  <c r="F35" i="5"/>
  <c r="F53" i="5" s="1"/>
  <c r="D61" i="11" s="1"/>
  <c r="D28" i="5"/>
  <c r="D46" i="5" s="1"/>
  <c r="C54" i="11" s="1"/>
  <c r="B33" i="5"/>
  <c r="B51" i="5" s="1"/>
  <c r="B59" i="11" s="1"/>
  <c r="D25" i="5"/>
  <c r="D43" i="5" s="1"/>
  <c r="C51" i="11" s="1"/>
  <c r="F26" i="5"/>
  <c r="F44" i="5" s="1"/>
  <c r="D52" i="11" s="1"/>
  <c r="J28" i="5"/>
  <c r="J46" i="5" s="1"/>
  <c r="F54" i="11" s="1"/>
  <c r="H34" i="5"/>
  <c r="H52" i="5" s="1"/>
  <c r="E60" i="11" s="1"/>
  <c r="H26" i="5"/>
  <c r="H44" i="5" s="1"/>
  <c r="E52" i="11" s="1"/>
  <c r="E26" i="6"/>
  <c r="E44" i="6" s="1"/>
  <c r="M22" i="11" s="1"/>
  <c r="E30" i="6"/>
  <c r="E48" i="6" s="1"/>
  <c r="M26" i="11" s="1"/>
  <c r="I35" i="6"/>
  <c r="I53" i="6" s="1"/>
  <c r="M61" i="11" s="1"/>
  <c r="E29" i="6"/>
  <c r="E47" i="6" s="1"/>
  <c r="M25" i="11" s="1"/>
  <c r="E32" i="6"/>
  <c r="E50" i="6" s="1"/>
  <c r="M28" i="11" s="1"/>
  <c r="K25" i="6"/>
  <c r="K43" i="6" s="1"/>
  <c r="M66" i="11" s="1"/>
  <c r="K32" i="6"/>
  <c r="K50" i="6" s="1"/>
  <c r="M73" i="11" s="1"/>
  <c r="G26" i="6"/>
  <c r="G44" i="6" s="1"/>
  <c r="M37" i="11" s="1"/>
  <c r="E34" i="6"/>
  <c r="E52" i="6" s="1"/>
  <c r="M30" i="11" s="1"/>
  <c r="K35" i="6"/>
  <c r="K53" i="6" s="1"/>
  <c r="M76" i="11" s="1"/>
  <c r="K23" i="6"/>
  <c r="K41" i="6" s="1"/>
  <c r="M64" i="11" s="1"/>
  <c r="G25" i="6"/>
  <c r="G43" i="6" s="1"/>
  <c r="M36" i="11" s="1"/>
  <c r="C34" i="6"/>
  <c r="C52" i="6" s="1"/>
  <c r="M15" i="11" s="1"/>
  <c r="I27" i="6"/>
  <c r="I45" i="6" s="1"/>
  <c r="M53" i="11" s="1"/>
  <c r="I30" i="6"/>
  <c r="I48" i="6" s="1"/>
  <c r="M56" i="11" s="1"/>
  <c r="E24" i="6"/>
  <c r="E42" i="6" s="1"/>
  <c r="M20" i="11" s="1"/>
  <c r="E31" i="6"/>
  <c r="E49" i="6" s="1"/>
  <c r="M27" i="11" s="1"/>
  <c r="K24" i="6"/>
  <c r="K42" i="6" s="1"/>
  <c r="M65" i="11" s="1"/>
  <c r="G33" i="6"/>
  <c r="G51" i="6" s="1"/>
  <c r="M44" i="11" s="1"/>
  <c r="C23" i="6"/>
  <c r="C41" i="6" s="1"/>
  <c r="M4" i="11" s="1"/>
  <c r="E33" i="6"/>
  <c r="E51" i="6" s="1"/>
  <c r="M29" i="11" s="1"/>
  <c r="K26" i="6"/>
  <c r="K44" i="6" s="1"/>
  <c r="M67" i="11" s="1"/>
  <c r="E36" i="6"/>
  <c r="E54" i="6" s="1"/>
  <c r="M32" i="11" s="1"/>
  <c r="K29" i="6"/>
  <c r="K47" i="6" s="1"/>
  <c r="M70" i="11" s="1"/>
  <c r="G23" i="6"/>
  <c r="G41" i="6" s="1"/>
  <c r="M34" i="11" s="1"/>
  <c r="I22" i="6"/>
  <c r="K36" i="6"/>
  <c r="K54" i="6" s="1"/>
  <c r="M77" i="11" s="1"/>
  <c r="G30" i="6"/>
  <c r="G48" i="6" s="1"/>
  <c r="M41" i="11" s="1"/>
  <c r="C24" i="6"/>
  <c r="C42" i="6" s="1"/>
  <c r="M5" i="11" s="1"/>
  <c r="G29" i="6"/>
  <c r="G47" i="6" s="1"/>
  <c r="M40" i="11" s="1"/>
  <c r="C35" i="6"/>
  <c r="C53" i="6" s="1"/>
  <c r="M16" i="11" s="1"/>
  <c r="I31" i="6"/>
  <c r="I49" i="6" s="1"/>
  <c r="M57" i="11" s="1"/>
  <c r="E25" i="6"/>
  <c r="E43" i="6" s="1"/>
  <c r="M21" i="11" s="1"/>
  <c r="G22" i="6"/>
  <c r="I34" i="6"/>
  <c r="I52" i="6" s="1"/>
  <c r="M60" i="11" s="1"/>
  <c r="E28" i="6"/>
  <c r="E46" i="6" s="1"/>
  <c r="M24" i="11" s="1"/>
  <c r="K22" i="6"/>
  <c r="C27" i="6"/>
  <c r="C45" i="6" s="1"/>
  <c r="M8" i="11" s="1"/>
  <c r="K31" i="6"/>
  <c r="K49" i="6" s="1"/>
  <c r="M72" i="11" s="1"/>
  <c r="C30" i="6"/>
  <c r="C48" i="6" s="1"/>
  <c r="M11" i="11" s="1"/>
  <c r="C33" i="6"/>
  <c r="C51" i="6" s="1"/>
  <c r="M14" i="11" s="1"/>
  <c r="I29" i="6"/>
  <c r="I47" i="6" s="1"/>
  <c r="M55" i="11" s="1"/>
  <c r="I36" i="6"/>
  <c r="I54" i="6" s="1"/>
  <c r="M62" i="11" s="1"/>
  <c r="I33" i="6"/>
  <c r="I51" i="6" s="1"/>
  <c r="M59" i="11" s="1"/>
  <c r="I24" i="6"/>
  <c r="I42" i="6" s="1"/>
  <c r="M50" i="11" s="1"/>
  <c r="K27" i="6"/>
  <c r="K45" i="6" s="1"/>
  <c r="M68" i="11" s="1"/>
  <c r="G28" i="6"/>
  <c r="G46" i="6" s="1"/>
  <c r="M39" i="11" s="1"/>
  <c r="G31" i="6"/>
  <c r="G49" i="6" s="1"/>
  <c r="M42" i="11" s="1"/>
  <c r="K28" i="6"/>
  <c r="K46" i="6" s="1"/>
  <c r="M69" i="11" s="1"/>
  <c r="C26" i="6"/>
  <c r="C44" i="6" s="1"/>
  <c r="M7" i="11" s="1"/>
  <c r="C29" i="6"/>
  <c r="C47" i="6" s="1"/>
  <c r="M10" i="11" s="1"/>
  <c r="C28" i="6"/>
  <c r="C46" i="6" s="1"/>
  <c r="M9" i="11" s="1"/>
  <c r="E22" i="6"/>
  <c r="C31" i="6"/>
  <c r="C49" i="6" s="1"/>
  <c r="M12" i="11" s="1"/>
  <c r="C22" i="6"/>
  <c r="G24" i="6"/>
  <c r="G42" i="6" s="1"/>
  <c r="M35" i="11" s="1"/>
  <c r="G27" i="6"/>
  <c r="G45" i="6" s="1"/>
  <c r="M38" i="11" s="1"/>
  <c r="C36" i="6"/>
  <c r="C54" i="6" s="1"/>
  <c r="M17" i="11" s="1"/>
  <c r="E27" i="6"/>
  <c r="E45" i="6" s="1"/>
  <c r="M23" i="11" s="1"/>
  <c r="C32" i="6"/>
  <c r="C50" i="6" s="1"/>
  <c r="M13" i="11" s="1"/>
  <c r="G36" i="6"/>
  <c r="G54" i="6" s="1"/>
  <c r="M47" i="11" s="1"/>
  <c r="I23" i="6"/>
  <c r="I41" i="6" s="1"/>
  <c r="M49" i="11" s="1"/>
  <c r="I26" i="6"/>
  <c r="I44" i="6" s="1"/>
  <c r="M52" i="11" s="1"/>
  <c r="E35" i="6"/>
  <c r="E53" i="6" s="1"/>
  <c r="M31" i="11" s="1"/>
  <c r="I25" i="6"/>
  <c r="I43" i="6" s="1"/>
  <c r="M51" i="11" s="1"/>
  <c r="G32" i="6"/>
  <c r="G50" i="6" s="1"/>
  <c r="M43" i="11" s="1"/>
  <c r="I28" i="6"/>
  <c r="I46" i="6" s="1"/>
  <c r="M54" i="11" s="1"/>
  <c r="K30" i="6"/>
  <c r="K48" i="6" s="1"/>
  <c r="M71" i="11" s="1"/>
  <c r="K33" i="6"/>
  <c r="K51" i="6" s="1"/>
  <c r="M74" i="11" s="1"/>
  <c r="K34" i="6"/>
  <c r="K52" i="6" s="1"/>
  <c r="M75" i="11" s="1"/>
  <c r="C25" i="6"/>
  <c r="C43" i="6" s="1"/>
  <c r="M6" i="11" s="1"/>
  <c r="G34" i="6"/>
  <c r="G52" i="6" s="1"/>
  <c r="M45" i="11" s="1"/>
  <c r="E23" i="6"/>
  <c r="E41" i="6" s="1"/>
  <c r="M19" i="11" s="1"/>
  <c r="G35" i="6"/>
  <c r="G53" i="6" s="1"/>
  <c r="M46" i="11" s="1"/>
  <c r="I32" i="6"/>
  <c r="I50" i="6" s="1"/>
  <c r="M58" i="11" s="1"/>
  <c r="H31" i="7"/>
  <c r="H49" i="7" s="1"/>
  <c r="E87" i="11" s="1"/>
  <c r="D25" i="7"/>
  <c r="D43" i="7" s="1"/>
  <c r="C81" i="11" s="1"/>
  <c r="B22" i="7"/>
  <c r="F27" i="7"/>
  <c r="F45" i="7" s="1"/>
  <c r="D83" i="11" s="1"/>
  <c r="J36" i="7"/>
  <c r="J54" i="7" s="1"/>
  <c r="F92" i="11" s="1"/>
  <c r="F30" i="7"/>
  <c r="F48" i="7" s="1"/>
  <c r="D86" i="11" s="1"/>
  <c r="B24" i="7"/>
  <c r="B42" i="7" s="1"/>
  <c r="B80" i="11" s="1"/>
  <c r="F36" i="7"/>
  <c r="F54" i="7" s="1"/>
  <c r="D92" i="11" s="1"/>
  <c r="B30" i="7"/>
  <c r="B48" i="7" s="1"/>
  <c r="B86" i="11" s="1"/>
  <c r="H23" i="7"/>
  <c r="H41" i="7" s="1"/>
  <c r="E79" i="11" s="1"/>
  <c r="J25" i="7"/>
  <c r="J43" i="7" s="1"/>
  <c r="F81" i="11" s="1"/>
  <c r="D35" i="7"/>
  <c r="D53" i="7" s="1"/>
  <c r="C91" i="11" s="1"/>
  <c r="J28" i="7"/>
  <c r="J46" i="7" s="1"/>
  <c r="F84" i="11" s="1"/>
  <c r="H22" i="7"/>
  <c r="H35" i="7"/>
  <c r="H53" i="7" s="1"/>
  <c r="E91" i="11" s="1"/>
  <c r="D29" i="7"/>
  <c r="D47" i="7" s="1"/>
  <c r="C85" i="11" s="1"/>
  <c r="F31" i="7"/>
  <c r="F49" i="7" s="1"/>
  <c r="D87" i="11" s="1"/>
  <c r="B25" i="7"/>
  <c r="B43" i="7" s="1"/>
  <c r="B81" i="11" s="1"/>
  <c r="F34" i="7"/>
  <c r="F52" i="7" s="1"/>
  <c r="D90" i="11" s="1"/>
  <c r="B28" i="7"/>
  <c r="B46" i="7" s="1"/>
  <c r="B84" i="11" s="1"/>
  <c r="B34" i="7"/>
  <c r="B52" i="7" s="1"/>
  <c r="B90" i="11" s="1"/>
  <c r="H27" i="7"/>
  <c r="H45" i="7" s="1"/>
  <c r="E83" i="11" s="1"/>
  <c r="J29" i="7"/>
  <c r="J47" i="7" s="1"/>
  <c r="F85" i="11" s="1"/>
  <c r="F23" i="7"/>
  <c r="F41" i="7" s="1"/>
  <c r="D79" i="11" s="1"/>
  <c r="H34" i="7"/>
  <c r="H52" i="7" s="1"/>
  <c r="E90" i="11" s="1"/>
  <c r="J32" i="7"/>
  <c r="J50" i="7" s="1"/>
  <c r="F88" i="11" s="1"/>
  <c r="F26" i="7"/>
  <c r="F44" i="7" s="1"/>
  <c r="D82" i="11" s="1"/>
  <c r="F32" i="7"/>
  <c r="F50" i="7" s="1"/>
  <c r="D88" i="11" s="1"/>
  <c r="D28" i="7"/>
  <c r="D46" i="7" s="1"/>
  <c r="C84" i="11" s="1"/>
  <c r="J33" i="7"/>
  <c r="J51" i="7" s="1"/>
  <c r="F89" i="11" s="1"/>
  <c r="J24" i="7"/>
  <c r="J42" i="7" s="1"/>
  <c r="F80" i="11" s="1"/>
  <c r="B35" i="7"/>
  <c r="B53" i="7" s="1"/>
  <c r="B91" i="11" s="1"/>
  <c r="H28" i="7"/>
  <c r="H46" i="7" s="1"/>
  <c r="E84" i="11" s="1"/>
  <c r="J27" i="7"/>
  <c r="J45" i="7" s="1"/>
  <c r="F83" i="11" s="1"/>
  <c r="B23" i="7"/>
  <c r="B41" i="7" s="1"/>
  <c r="B79" i="11" s="1"/>
  <c r="J30" i="7"/>
  <c r="J48" i="7" s="1"/>
  <c r="F86" i="11" s="1"/>
  <c r="H26" i="7"/>
  <c r="H44" i="7" s="1"/>
  <c r="E82" i="11" s="1"/>
  <c r="B36" i="7"/>
  <c r="B54" i="7" s="1"/>
  <c r="B92" i="11" s="1"/>
  <c r="D23" i="7"/>
  <c r="D41" i="7" s="1"/>
  <c r="C79" i="11" s="1"/>
  <c r="D34" i="7"/>
  <c r="D52" i="7" s="1"/>
  <c r="C90" i="11" s="1"/>
  <c r="D27" i="7"/>
  <c r="D45" i="7" s="1"/>
  <c r="C83" i="11" s="1"/>
  <c r="F28" i="7"/>
  <c r="F46" i="7" s="1"/>
  <c r="D84" i="11" s="1"/>
  <c r="D24" i="7"/>
  <c r="D42" i="7" s="1"/>
  <c r="C80" i="11" s="1"/>
  <c r="H33" i="7"/>
  <c r="H51" i="7" s="1"/>
  <c r="E89" i="11" s="1"/>
  <c r="F33" i="7"/>
  <c r="F51" i="7" s="1"/>
  <c r="D89" i="11" s="1"/>
  <c r="B27" i="7"/>
  <c r="B45" i="7" s="1"/>
  <c r="B83" i="11" s="1"/>
  <c r="J34" i="7"/>
  <c r="J52" i="7" s="1"/>
  <c r="F90" i="11" s="1"/>
  <c r="H30" i="7"/>
  <c r="H48" i="7" s="1"/>
  <c r="E86" i="11" s="1"/>
  <c r="F22" i="7"/>
  <c r="H36" i="7"/>
  <c r="H54" i="7" s="1"/>
  <c r="E92" i="11" s="1"/>
  <c r="D33" i="7"/>
  <c r="D51" i="7" s="1"/>
  <c r="C89" i="11" s="1"/>
  <c r="B29" i="7"/>
  <c r="B47" i="7" s="1"/>
  <c r="B85" i="11" s="1"/>
  <c r="H25" i="7"/>
  <c r="H43" i="7" s="1"/>
  <c r="E81" i="11" s="1"/>
  <c r="J26" i="7"/>
  <c r="J44" i="7" s="1"/>
  <c r="F82" i="11" s="1"/>
  <c r="B32" i="7"/>
  <c r="B50" i="7" s="1"/>
  <c r="B88" i="11" s="1"/>
  <c r="D36" i="7"/>
  <c r="D54" i="7" s="1"/>
  <c r="C92" i="11" s="1"/>
  <c r="H32" i="7"/>
  <c r="H50" i="7" s="1"/>
  <c r="E88" i="11" s="1"/>
  <c r="D26" i="7"/>
  <c r="D44" i="7" s="1"/>
  <c r="C82" i="11" s="1"/>
  <c r="D22" i="7"/>
  <c r="F29" i="7"/>
  <c r="F47" i="7" s="1"/>
  <c r="D85" i="11" s="1"/>
  <c r="D32" i="7"/>
  <c r="D50" i="7" s="1"/>
  <c r="C88" i="11" s="1"/>
  <c r="B26" i="7"/>
  <c r="B44" i="7" s="1"/>
  <c r="B82" i="11" s="1"/>
  <c r="D31" i="7"/>
  <c r="D49" i="7" s="1"/>
  <c r="C87" i="11" s="1"/>
  <c r="J31" i="7"/>
  <c r="J49" i="7" s="1"/>
  <c r="F87" i="11" s="1"/>
  <c r="F25" i="7"/>
  <c r="F43" i="7" s="1"/>
  <c r="D81" i="11" s="1"/>
  <c r="J23" i="7"/>
  <c r="J41" i="7" s="1"/>
  <c r="F79" i="11" s="1"/>
  <c r="F24" i="7"/>
  <c r="F42" i="7" s="1"/>
  <c r="D80" i="11" s="1"/>
  <c r="J22" i="7"/>
  <c r="H29" i="7"/>
  <c r="H47" i="7" s="1"/>
  <c r="E85" i="11" s="1"/>
  <c r="B31" i="7"/>
  <c r="B49" i="7" s="1"/>
  <c r="B87" i="11" s="1"/>
  <c r="H24" i="7"/>
  <c r="H42" i="7" s="1"/>
  <c r="E80" i="11" s="1"/>
  <c r="D30" i="7"/>
  <c r="D48" i="7" s="1"/>
  <c r="C86" i="11" s="1"/>
  <c r="B33" i="7"/>
  <c r="B51" i="7" s="1"/>
  <c r="B89" i="11" s="1"/>
  <c r="F35" i="7"/>
  <c r="F53" i="7" s="1"/>
  <c r="D91" i="11" s="1"/>
  <c r="J35" i="7"/>
  <c r="J53" i="7" s="1"/>
  <c r="F91" i="11" s="1"/>
  <c r="G40" i="6" l="1"/>
  <c r="G37" i="6"/>
  <c r="K40" i="4"/>
  <c r="K37" i="4"/>
  <c r="F16" i="11"/>
  <c r="B40" i="2"/>
  <c r="B3" i="11" s="1"/>
  <c r="B37" i="2"/>
  <c r="K40" i="5"/>
  <c r="K37" i="5"/>
  <c r="C40" i="5"/>
  <c r="C37" i="5"/>
  <c r="E40" i="3"/>
  <c r="E37" i="3"/>
  <c r="I40" i="6"/>
  <c r="I37" i="6"/>
  <c r="H40" i="7"/>
  <c r="H37" i="7"/>
  <c r="E40" i="4"/>
  <c r="E37" i="4"/>
  <c r="I40" i="4"/>
  <c r="I37" i="4"/>
  <c r="I48" i="11"/>
  <c r="B37" i="3"/>
  <c r="B40" i="3"/>
  <c r="J40" i="2"/>
  <c r="F3" i="11" s="1"/>
  <c r="J37" i="2"/>
  <c r="J40" i="4"/>
  <c r="J37" i="4"/>
  <c r="D40" i="5"/>
  <c r="D37" i="5"/>
  <c r="C40" i="6"/>
  <c r="C37" i="6"/>
  <c r="F40" i="5"/>
  <c r="F37" i="5"/>
  <c r="E40" i="7"/>
  <c r="E37" i="7"/>
  <c r="H37" i="3"/>
  <c r="H40" i="3"/>
  <c r="H40" i="2"/>
  <c r="H37" i="2"/>
  <c r="H40" i="6"/>
  <c r="H37" i="6"/>
  <c r="J40" i="6"/>
  <c r="J37" i="6"/>
  <c r="F40" i="4"/>
  <c r="F37" i="4"/>
  <c r="H40" i="4"/>
  <c r="H37" i="4"/>
  <c r="I40" i="5"/>
  <c r="I37" i="5"/>
  <c r="I40" i="3"/>
  <c r="I37" i="3"/>
  <c r="E40" i="2"/>
  <c r="E37" i="2"/>
  <c r="G40" i="5"/>
  <c r="G37" i="5"/>
  <c r="J40" i="7"/>
  <c r="J37" i="7"/>
  <c r="D40" i="7"/>
  <c r="D37" i="7"/>
  <c r="G40" i="4"/>
  <c r="G37" i="4"/>
  <c r="G40" i="2"/>
  <c r="G37" i="2"/>
  <c r="K40" i="2"/>
  <c r="K37" i="2"/>
  <c r="J40" i="3"/>
  <c r="J37" i="3"/>
  <c r="F40" i="2"/>
  <c r="F37" i="2"/>
  <c r="B37" i="4"/>
  <c r="B40" i="4"/>
  <c r="G40" i="3"/>
  <c r="G37" i="3"/>
  <c r="I40" i="7"/>
  <c r="I37" i="7"/>
  <c r="I37" i="2"/>
  <c r="I54" i="2"/>
  <c r="I62" i="11" s="1"/>
  <c r="C16" i="11"/>
  <c r="B55" i="2"/>
  <c r="B16" i="11"/>
  <c r="B40" i="7"/>
  <c r="B37" i="7"/>
  <c r="E40" i="6"/>
  <c r="E37" i="6"/>
  <c r="K40" i="6"/>
  <c r="K37" i="6"/>
  <c r="B40" i="5"/>
  <c r="B37" i="5"/>
  <c r="C37" i="4"/>
  <c r="C40" i="4"/>
  <c r="D40" i="2"/>
  <c r="C3" i="11" s="1"/>
  <c r="D37" i="2"/>
  <c r="E40" i="5"/>
  <c r="E37" i="5"/>
  <c r="C37" i="3"/>
  <c r="C40" i="3"/>
  <c r="B40" i="6"/>
  <c r="B37" i="6"/>
  <c r="F40" i="7"/>
  <c r="F37" i="7"/>
  <c r="H40" i="5"/>
  <c r="H37" i="5"/>
  <c r="G40" i="7"/>
  <c r="G37" i="7"/>
  <c r="C40" i="7"/>
  <c r="C37" i="7"/>
  <c r="F37" i="3"/>
  <c r="F40" i="3"/>
  <c r="D40" i="6"/>
  <c r="D37" i="6"/>
  <c r="F40" i="6"/>
  <c r="F37" i="6"/>
  <c r="J40" i="5"/>
  <c r="J37" i="5"/>
  <c r="K40" i="7"/>
  <c r="K37" i="7"/>
  <c r="C40" i="2"/>
  <c r="C37" i="2"/>
  <c r="D37" i="3"/>
  <c r="D40" i="3"/>
  <c r="D37" i="4"/>
  <c r="D40" i="4"/>
  <c r="K40" i="3"/>
  <c r="K37" i="3"/>
  <c r="H55" i="3" l="1"/>
  <c r="E18" i="11"/>
  <c r="I55" i="2"/>
  <c r="F55" i="3"/>
  <c r="D18" i="11"/>
  <c r="K55" i="3"/>
  <c r="J63" i="11"/>
  <c r="K55" i="7"/>
  <c r="N63" i="11"/>
  <c r="D78" i="11"/>
  <c r="F55" i="7"/>
  <c r="M18" i="11"/>
  <c r="E55" i="6"/>
  <c r="D3" i="11"/>
  <c r="F55" i="2"/>
  <c r="K33" i="11"/>
  <c r="G55" i="4"/>
  <c r="I18" i="11"/>
  <c r="E55" i="2"/>
  <c r="D33" i="11"/>
  <c r="F55" i="4"/>
  <c r="C48" i="11"/>
  <c r="D55" i="5"/>
  <c r="I55" i="6"/>
  <c r="M48" i="11"/>
  <c r="J55" i="5"/>
  <c r="F48" i="11"/>
  <c r="N3" i="11"/>
  <c r="C55" i="7"/>
  <c r="B63" i="11"/>
  <c r="B55" i="6"/>
  <c r="B78" i="11"/>
  <c r="B55" i="7"/>
  <c r="I55" i="7"/>
  <c r="N48" i="11"/>
  <c r="F18" i="11"/>
  <c r="J55" i="3"/>
  <c r="C78" i="11"/>
  <c r="D55" i="7"/>
  <c r="J48" i="11"/>
  <c r="I55" i="3"/>
  <c r="J55" i="6"/>
  <c r="F63" i="11"/>
  <c r="N18" i="11"/>
  <c r="E55" i="7"/>
  <c r="J55" i="4"/>
  <c r="F33" i="11"/>
  <c r="I55" i="4"/>
  <c r="K48" i="11"/>
  <c r="J18" i="11"/>
  <c r="E55" i="3"/>
  <c r="J55" i="2"/>
  <c r="C55" i="3"/>
  <c r="J3" i="11"/>
  <c r="C55" i="4"/>
  <c r="C13" i="9" s="1"/>
  <c r="K3" i="11"/>
  <c r="D55" i="3"/>
  <c r="C18" i="11"/>
  <c r="D63" i="11"/>
  <c r="F55" i="6"/>
  <c r="B48" i="11"/>
  <c r="B55" i="5"/>
  <c r="J33" i="11"/>
  <c r="G55" i="3"/>
  <c r="I63" i="11"/>
  <c r="K55" i="2"/>
  <c r="J55" i="7"/>
  <c r="F78" i="11"/>
  <c r="I55" i="5"/>
  <c r="L48" i="11"/>
  <c r="H55" i="6"/>
  <c r="E63" i="11"/>
  <c r="D48" i="11"/>
  <c r="F55" i="5"/>
  <c r="K18" i="11"/>
  <c r="E55" i="4"/>
  <c r="L3" i="11"/>
  <c r="C55" i="5"/>
  <c r="C14" i="9" s="1"/>
  <c r="K55" i="4"/>
  <c r="K63" i="11"/>
  <c r="D55" i="4"/>
  <c r="C33" i="11"/>
  <c r="B55" i="4"/>
  <c r="B33" i="11"/>
  <c r="B55" i="3"/>
  <c r="C3" i="9" s="1"/>
  <c r="B18" i="11"/>
  <c r="N33" i="11"/>
  <c r="G55" i="7"/>
  <c r="I3" i="11"/>
  <c r="C55" i="2"/>
  <c r="C63" i="11"/>
  <c r="D55" i="6"/>
  <c r="H55" i="5"/>
  <c r="E48" i="11"/>
  <c r="L18" i="11"/>
  <c r="E55" i="5"/>
  <c r="K55" i="6"/>
  <c r="M63" i="11"/>
  <c r="D55" i="2"/>
  <c r="C4" i="9" s="1"/>
  <c r="I33" i="11"/>
  <c r="G55" i="2"/>
  <c r="L33" i="11"/>
  <c r="G55" i="5"/>
  <c r="H55" i="4"/>
  <c r="E33" i="11"/>
  <c r="E3" i="11"/>
  <c r="H55" i="2"/>
  <c r="M3" i="11"/>
  <c r="C55" i="6"/>
  <c r="C15" i="9" s="1"/>
  <c r="H55" i="7"/>
  <c r="E78" i="11"/>
  <c r="K55" i="5"/>
  <c r="L63" i="11"/>
  <c r="M33" i="11"/>
  <c r="G55" i="6"/>
  <c r="C5" i="9" l="1"/>
  <c r="C12" i="9"/>
  <c r="C16" i="9"/>
  <c r="C6" i="9"/>
  <c r="C7" i="9"/>
  <c r="C11" i="9"/>
</calcChain>
</file>

<file path=xl/sharedStrings.xml><?xml version="1.0" encoding="utf-8"?>
<sst xmlns="http://schemas.openxmlformats.org/spreadsheetml/2006/main" count="283" uniqueCount="76">
  <si>
    <t>Testing 4/6</t>
  </si>
  <si>
    <t>Position</t>
  </si>
  <si>
    <t>X</t>
  </si>
  <si>
    <t>Y</t>
  </si>
  <si>
    <t>&lt;--X</t>
  </si>
  <si>
    <t>\/ Y</t>
  </si>
  <si>
    <t>Complete?</t>
  </si>
  <si>
    <t>Set 1</t>
  </si>
  <si>
    <t>Set 2</t>
  </si>
  <si>
    <t>Set 3</t>
  </si>
  <si>
    <t>Set 4</t>
  </si>
  <si>
    <t>Set 5</t>
  </si>
  <si>
    <t>Set 6</t>
  </si>
  <si>
    <t>x</t>
  </si>
  <si>
    <t>Average</t>
  </si>
  <si>
    <t>Aferage</t>
  </si>
  <si>
    <t>**</t>
  </si>
  <si>
    <t>*Rough detection</t>
  </si>
  <si>
    <t>** lots of 0,0</t>
  </si>
  <si>
    <t xml:space="preserve"> Removed all 0,0 options</t>
  </si>
  <si>
    <t xml:space="preserve">Distance </t>
  </si>
  <si>
    <t>Distance off</t>
  </si>
  <si>
    <t>Origin</t>
  </si>
  <si>
    <t>End</t>
  </si>
  <si>
    <t>Pix Origin</t>
  </si>
  <si>
    <t>Pix End</t>
  </si>
  <si>
    <t>Noted that this is the long direction of the tube, so more distance off can make sense</t>
  </si>
  <si>
    <t>X Location</t>
  </si>
  <si>
    <t>Average Error</t>
  </si>
  <si>
    <t>Y Location</t>
  </si>
  <si>
    <t>Test 2-Take 3</t>
  </si>
  <si>
    <t>(X,Y)=</t>
  </si>
  <si>
    <t>(4.5,5)</t>
  </si>
  <si>
    <t>Calibrated</t>
  </si>
  <si>
    <t>Center3D</t>
  </si>
  <si>
    <t>90°</t>
  </si>
  <si>
    <t>Z height</t>
  </si>
  <si>
    <t>Data Number</t>
  </si>
  <si>
    <t>to top</t>
  </si>
  <si>
    <t>Position #</t>
  </si>
  <si>
    <t>*Flat</t>
  </si>
  <si>
    <t>With Outliers</t>
  </si>
  <si>
    <t>Value</t>
  </si>
  <si>
    <t>Calculated Position</t>
  </si>
  <si>
    <t>Distance Off</t>
  </si>
  <si>
    <t>Without Outliers</t>
  </si>
  <si>
    <t>Full Height</t>
  </si>
  <si>
    <t>Height</t>
  </si>
  <si>
    <t>Error</t>
  </si>
  <si>
    <t>Red</t>
  </si>
  <si>
    <t>Never Comes close to reaching</t>
  </si>
  <si>
    <t>close to reaching</t>
  </si>
  <si>
    <t>orange</t>
  </si>
  <si>
    <t>green</t>
  </si>
  <si>
    <t>Good</t>
  </si>
  <si>
    <t>light blue</t>
  </si>
  <si>
    <t>softly pushes through</t>
  </si>
  <si>
    <t>dark blue</t>
  </si>
  <si>
    <t>pushes through hard</t>
  </si>
  <si>
    <t>color scale</t>
  </si>
  <si>
    <t>Position 1</t>
  </si>
  <si>
    <t>Position 2</t>
  </si>
  <si>
    <t>Position 3</t>
  </si>
  <si>
    <t>Position 4</t>
  </si>
  <si>
    <t>X Accuracy</t>
  </si>
  <si>
    <t>Angle</t>
  </si>
  <si>
    <t>Y Accuracy</t>
  </si>
  <si>
    <t>For this test</t>
  </si>
  <si>
    <t>Theta/Z measured</t>
  </si>
  <si>
    <t>Z was measured, but not tested against here</t>
  </si>
  <si>
    <t>Distance</t>
  </si>
  <si>
    <t>Rotation (Deg)</t>
  </si>
  <si>
    <t>Average X error (in)</t>
  </si>
  <si>
    <t>Average Y error (in)</t>
  </si>
  <si>
    <t>Z Height (in)</t>
  </si>
  <si>
    <t>Average Error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</si>
</sst>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0" xfId="0" applyNumberFormat="1" applyBorder="1"/>
    <xf numFmtId="2" fontId="0" fillId="0" borderId="0" xfId="0" applyNumberFormat="1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Points!$A$16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Points!$B$15:$AE$15</c:f>
              <c:numCache>
                <c:formatCode>General</c:formatCode>
                <c:ptCount val="30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0.5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0.5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0.5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0.5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0.5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</c:numCache>
            </c:numRef>
          </c:xVal>
          <c:yVal>
            <c:numRef>
              <c:f>Points!$B$16:$AE$16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4-43B5-8B81-20D5D8D8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56720"/>
        <c:axId val="1096670960"/>
      </c:scatterChart>
      <c:valAx>
        <c:axId val="1017156720"/>
        <c:scaling>
          <c:orientation val="minMax"/>
          <c:max val="8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Location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70960"/>
        <c:crosses val="autoZero"/>
        <c:crossBetween val="midCat"/>
        <c:minorUnit val="0.5"/>
      </c:valAx>
      <c:valAx>
        <c:axId val="1096670960"/>
        <c:scaling>
          <c:orientation val="minMax"/>
          <c:max val="1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Location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5672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_xlchart.v1.31</cx:f>
      </cx:numDim>
    </cx:data>
    <cx:data id="2">
      <cx:numDim type="val">
        <cx:f>_xlchart.v1.32</cx:f>
      </cx:numDim>
    </cx:data>
    <cx:data id="3">
      <cx:numDim type="val">
        <cx:f>_xlchart.v1.33</cx:f>
      </cx:numDim>
    </cx:data>
  </cx:chartData>
  <cx:chart>
    <cx:title pos="t" align="ctr" overlay="0">
      <cx:tx>
        <cx:txData>
          <cx:v>X Rotational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X Rotational Error</a:t>
          </a:r>
        </a:p>
      </cx:txPr>
    </cx:title>
    <cx:plotArea>
      <cx:plotAreaRegion>
        <cx:series layoutId="boxWhisker" uniqueId="{00000000-BF7D-4278-8A73-A68DC8C57178}" formatIdx="0">
          <cx:tx>
            <cx:txData>
              <cx:f>_xlchart.v1.26</cx:f>
              <cx:v>0</cx:v>
            </cx:txData>
          </cx:tx>
          <cx:dataId val="0"/>
          <cx:layoutPr>
            <cx:statistics quartileMethod="exclusive"/>
          </cx:layoutPr>
        </cx:series>
        <cx:series layoutId="boxWhisker" uniqueId="{00000001-BF7D-4278-8A73-A68DC8C57178}" formatIdx="1">
          <cx:tx>
            <cx:txData>
              <cx:f>_xlchart.v1.27</cx:f>
              <cx:v>45</cx:v>
            </cx:txData>
          </cx:tx>
          <cx:dataId val="1"/>
          <cx:layoutPr>
            <cx:statistics quartileMethod="exclusive"/>
          </cx:layoutPr>
        </cx:series>
        <cx:series layoutId="boxWhisker" uniqueId="{00000002-BF7D-4278-8A73-A68DC8C57178}" formatIdx="2">
          <cx:tx>
            <cx:txData>
              <cx:f>_xlchart.v1.28</cx:f>
              <cx:v>90</cx:v>
            </cx:txData>
          </cx:tx>
          <cx:dataId val="2"/>
          <cx:layoutPr>
            <cx:statistics quartileMethod="exclusive"/>
          </cx:layoutPr>
        </cx:series>
        <cx:series layoutId="boxWhisker" uniqueId="{00000003-BF7D-4278-8A73-A68DC8C57178}" formatIdx="3">
          <cx:tx>
            <cx:txData>
              <cx:f>_xlchart.v1.29</cx:f>
              <cx:v>135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tle>
          <cx:tx>
            <cx:txData>
              <cx:v>Rotation (Deg)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Rotation (Deg)</a:t>
              </a:r>
            </a:p>
          </cx:txPr>
        </cx:title>
        <cx:tickLabels/>
      </cx:axis>
      <cx:axis id="1">
        <cx:valScaling/>
        <cx:title>
          <cx:tx>
            <cx:txData>
              <cx:v>X Error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X Error (in)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_xlchart.v1.23</cx:f>
      </cx:numDim>
    </cx:data>
    <cx:data id="2">
      <cx:numDim type="val">
        <cx:f>_xlchart.v1.24</cx:f>
      </cx:numDim>
    </cx:data>
    <cx:data id="3">
      <cx:numDim type="val">
        <cx:f>_xlchart.v1.25</cx:f>
      </cx:numDim>
    </cx:data>
  </cx:chartData>
  <cx:chart>
    <cx:title pos="t" align="ctr" overlay="0">
      <cx:tx>
        <cx:txData>
          <cx:v>Y Rotational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 Rotational Error</a:t>
          </a:r>
        </a:p>
      </cx:txPr>
    </cx:title>
    <cx:plotArea>
      <cx:plotAreaRegion>
        <cx:series layoutId="boxWhisker" uniqueId="{00000000-1C5F-4CFF-8A59-832A2F1F534A}">
          <cx:tx>
            <cx:txData>
              <cx:f>_xlchart.v1.18</cx:f>
              <cx:v>0</cx:v>
            </cx:txData>
          </cx:tx>
          <cx:dataId val="0"/>
          <cx:layoutPr>
            <cx:statistics quartileMethod="exclusive"/>
          </cx:layoutPr>
        </cx:series>
        <cx:series layoutId="boxWhisker" uniqueId="{00000001-1C5F-4CFF-8A59-832A2F1F534A}">
          <cx:tx>
            <cx:txData>
              <cx:f>_xlchart.v1.19</cx:f>
              <cx:v>45</cx:v>
            </cx:txData>
          </cx:tx>
          <cx:dataId val="1"/>
          <cx:layoutPr>
            <cx:statistics quartileMethod="exclusive"/>
          </cx:layoutPr>
        </cx:series>
        <cx:series layoutId="boxWhisker" uniqueId="{00000002-1C5F-4CFF-8A59-832A2F1F534A}">
          <cx:tx>
            <cx:txData>
              <cx:f>_xlchart.v1.20</cx:f>
              <cx:v>90</cx:v>
            </cx:txData>
          </cx:tx>
          <cx:dataId val="2"/>
          <cx:layoutPr>
            <cx:statistics quartileMethod="exclusive"/>
          </cx:layoutPr>
        </cx:series>
        <cx:series layoutId="boxWhisker" uniqueId="{00000003-1C5F-4CFF-8A59-832A2F1F534A}">
          <cx:tx>
            <cx:txData>
              <cx:f>_xlchart.v1.21</cx:f>
              <cx:v>135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tle>
          <cx:tx>
            <cx:txData>
              <cx:v>Rotation (Deg)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Rotation (Deg)</a:t>
              </a:r>
            </a:p>
          </cx:txPr>
        </cx:title>
        <cx:tickLabels/>
      </cx:axis>
      <cx:axis id="1">
        <cx:valScaling/>
        <cx:title>
          <cx:tx>
            <cx:txData>
              <cx:v>Y Error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Y Error (in)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_xlchart.v1.5</cx:f>
      </cx:numDim>
    </cx:data>
  </cx:chartData>
  <cx:chart>
    <cx:title pos="t" align="ctr" overlay="0">
      <cx:tx>
        <cx:txData>
          <cx:v>X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X Distance Error</a:t>
          </a:r>
        </a:p>
      </cx:txPr>
    </cx:title>
    <cx:plotArea>
      <cx:plotAreaRegion>
        <cx:series layoutId="boxWhisker" uniqueId="{0000000B-5B1A-464A-8955-5E346F20AE40}">
          <cx:tx>
            <cx:txData>
              <cx:f>_xlchart.v1.2</cx:f>
              <cx:v>X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X Location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X Location (in)</a:t>
              </a:r>
            </a:p>
          </cx:txPr>
        </cx:title>
        <cx:tickLabels/>
      </cx:axis>
      <cx:axis id="1">
        <cx:valScaling/>
        <cx:title>
          <cx:tx>
            <cx:txData>
              <cx:v>Error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Error (in)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_xlchart.v1.50</cx:f>
      </cx:numDim>
    </cx:data>
  </cx:chartData>
  <cx:chart>
    <cx:title pos="t" align="ctr" overlay="0">
      <cx:tx>
        <cx:txData>
          <cx:v>Y Distance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 Distance Error</a:t>
          </a:r>
        </a:p>
      </cx:txPr>
    </cx:title>
    <cx:plotArea>
      <cx:plotAreaRegion>
        <cx:series layoutId="boxWhisker" uniqueId="{00000000-F56C-4AEA-9F28-9A6138BE44CC}">
          <cx:tx>
            <cx:txData>
              <cx:f>_xlchart.v1.49</cx:f>
              <cx:v>Y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Y Location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Y Location (in)</a:t>
              </a:r>
            </a:p>
          </cx:txPr>
        </cx:title>
        <cx:tickLabels/>
      </cx:axis>
      <cx:axis id="1">
        <cx:valScaling/>
        <cx:title>
          <cx:tx>
            <cx:txData>
              <cx:v>Error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Error (in)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_xlchart.v1.68</cx:f>
      </cx:strDim>
      <cx:numDim type="val">
        <cx:f>_xlchart.v1.60</cx:f>
      </cx:numDim>
    </cx:data>
  </cx:chartData>
  <cx:chart>
    <cx:title pos="t" align="ctr" overlay="0">
      <cx:tx>
        <cx:txData>
          <cx:v>Z Height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Z Height Error</a:t>
          </a:r>
        </a:p>
      </cx:txPr>
    </cx:title>
    <cx:plotArea>
      <cx:plotAreaRegion>
        <cx:series layoutId="boxWhisker" uniqueId="{00000000-6FC0-472C-81CE-D50E795FF599}">
          <cx:tx>
            <cx:txData>
              <cx:f>_xlchart.v1.51</cx:f>
              <cx:v>-1.070866142 -2.881889764 -2.133858268 -0.401574803 -2.05511811 -1.976377953 -0.322834646 -2.37007874 13.02362205 10.34645669 0.228346457 1.212598425 -2.881889764 3.968503937 -1.149606299 -2.330708661 -1.188976378 -2.05511811 -2.291338583 -3.669291339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Z Height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Z Height (in)</a:t>
              </a:r>
            </a:p>
          </cx:txPr>
        </cx:title>
        <cx:tickLabels/>
      </cx:axis>
      <cx:axis id="1">
        <cx:valScaling/>
        <cx:title>
          <cx:tx>
            <cx:txData>
              <cx:v>Z Error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Z Error (in)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_xlchart.v1.41</cx:f>
      </cx:numDim>
    </cx:data>
    <cx:data id="1">
      <cx:strDim type="cat">
        <cx:f>_xlchart.v1.44</cx:f>
      </cx:strDim>
      <cx:numDim type="val">
        <cx:f>_xlchart.v1.47</cx:f>
      </cx:numDim>
    </cx:data>
  </cx:chartData>
  <cx:chart>
    <cx:title pos="t" align="ctr" overlay="0">
      <cx:tx>
        <cx:txData>
          <cx:v>Rotational Error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Rotational Error</a:t>
          </a:r>
        </a:p>
      </cx:txPr>
    </cx:title>
    <cx:plotArea>
      <cx:plotAreaRegion>
        <cx:series layoutId="boxWhisker" uniqueId="{00000000-5E02-484A-9DFB-26ACF4E6111E}">
          <cx:tx>
            <cx:txData>
              <cx:v>X</cx:v>
            </cx:txData>
          </cx:tx>
          <cx:dataId val="0"/>
          <cx:layoutPr>
            <cx:statistics quartileMethod="exclusive"/>
          </cx:layoutPr>
        </cx:series>
        <cx:series layoutId="boxWhisker" uniqueId="{00000001-5E02-484A-9DFB-26ACF4E6111E}">
          <cx:tx>
            <cx:txData>
              <cx:v>Y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Rotation (Deg)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Rotation (Deg)</a:t>
              </a:r>
            </a:p>
          </cx:txPr>
        </cx:title>
        <cx:tickLabels/>
      </cx:axis>
      <cx:axis id="1">
        <cx:valScaling/>
        <cx:title>
          <cx:tx>
            <cx:txData>
              <cx:v>Error (in)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Error (in)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20</xdr:row>
      <xdr:rowOff>71437</xdr:rowOff>
    </xdr:from>
    <xdr:to>
      <xdr:col>5</xdr:col>
      <xdr:colOff>506774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36322-A445-4B00-8FDE-2EA0E83D31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564931</xdr:colOff>
      <xdr:row>49</xdr:row>
      <xdr:rowOff>155684</xdr:rowOff>
    </xdr:from>
    <xdr:to>
      <xdr:col>12</xdr:col>
      <xdr:colOff>249621</xdr:colOff>
      <xdr:row>64</xdr:row>
      <xdr:rowOff>41384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00945C-6AFD-4E0F-9FC6-EE33ADB83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4956" y="9490184"/>
              <a:ext cx="45614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371146</xdr:colOff>
      <xdr:row>49</xdr:row>
      <xdr:rowOff>155684</xdr:rowOff>
    </xdr:from>
    <xdr:to>
      <xdr:col>20</xdr:col>
      <xdr:colOff>55835</xdr:colOff>
      <xdr:row>64</xdr:row>
      <xdr:rowOff>41384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B8A537B-08C8-4BB8-A744-22AA3F6C00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7971" y="9490184"/>
              <a:ext cx="456148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108388</xdr:colOff>
      <xdr:row>6</xdr:row>
      <xdr:rowOff>181960</xdr:rowOff>
    </xdr:from>
    <xdr:to>
      <xdr:col>6</xdr:col>
      <xdr:colOff>55836</xdr:colOff>
      <xdr:row>21</xdr:row>
      <xdr:rowOff>67660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CD423DB-F101-479A-9948-3F8BB756E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02" y="1324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535370</xdr:colOff>
      <xdr:row>7</xdr:row>
      <xdr:rowOff>4598</xdr:rowOff>
    </xdr:from>
    <xdr:to>
      <xdr:col>14</xdr:col>
      <xdr:colOff>220060</xdr:colOff>
      <xdr:row>21</xdr:row>
      <xdr:rowOff>80798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D932307-D000-4594-BCD8-AEB0344581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0836" y="133809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312025</xdr:colOff>
      <xdr:row>33</xdr:row>
      <xdr:rowOff>162252</xdr:rowOff>
    </xdr:from>
    <xdr:to>
      <xdr:col>11</xdr:col>
      <xdr:colOff>607629</xdr:colOff>
      <xdr:row>48</xdr:row>
      <xdr:rowOff>47952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9F8F12B-ED8A-431B-8ABE-A773DA92D6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5663" y="644875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394137</xdr:colOff>
      <xdr:row>66</xdr:row>
      <xdr:rowOff>70288</xdr:rowOff>
    </xdr:from>
    <xdr:to>
      <xdr:col>8</xdr:col>
      <xdr:colOff>52551</xdr:colOff>
      <xdr:row>80</xdr:row>
      <xdr:rowOff>146488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1EDAE33-9FD4-414B-8A95-27CBE0F2C7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7844" y="1264328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1B33-FA19-470B-B116-748310BAC74D}">
  <dimension ref="A1:AE17"/>
  <sheetViews>
    <sheetView topLeftCell="A4" workbookViewId="0">
      <selection activeCell="J30" sqref="J30"/>
    </sheetView>
  </sheetViews>
  <sheetFormatPr defaultRowHeight="15" x14ac:dyDescent="0.25"/>
  <cols>
    <col min="1" max="1" width="10.7109375" bestFit="1" customWidth="1"/>
  </cols>
  <sheetData>
    <row r="1" spans="1:31" x14ac:dyDescent="0.25">
      <c r="A1" t="s">
        <v>0</v>
      </c>
    </row>
    <row r="3" spans="1:31" x14ac:dyDescent="0.25">
      <c r="A3" t="s">
        <v>1</v>
      </c>
      <c r="G3" t="s">
        <v>5</v>
      </c>
    </row>
    <row r="4" spans="1:31" x14ac:dyDescent="0.25">
      <c r="B4">
        <v>0.5</v>
      </c>
      <c r="C4">
        <v>2</v>
      </c>
      <c r="D4">
        <v>4</v>
      </c>
      <c r="E4">
        <v>6</v>
      </c>
      <c r="F4">
        <v>8</v>
      </c>
      <c r="H4" t="s">
        <v>4</v>
      </c>
    </row>
    <row r="5" spans="1:31" x14ac:dyDescent="0.25">
      <c r="B5">
        <v>15</v>
      </c>
      <c r="C5">
        <v>15</v>
      </c>
      <c r="D5">
        <v>15</v>
      </c>
      <c r="E5">
        <v>15</v>
      </c>
      <c r="F5">
        <v>15</v>
      </c>
      <c r="G5">
        <v>0</v>
      </c>
    </row>
    <row r="6" spans="1:31" x14ac:dyDescent="0.25">
      <c r="B6">
        <v>15</v>
      </c>
      <c r="C6">
        <v>15</v>
      </c>
      <c r="D6">
        <v>15</v>
      </c>
      <c r="E6">
        <v>15</v>
      </c>
      <c r="F6">
        <v>15</v>
      </c>
      <c r="G6">
        <v>2</v>
      </c>
    </row>
    <row r="7" spans="1:31" x14ac:dyDescent="0.25">
      <c r="B7">
        <v>15</v>
      </c>
      <c r="C7">
        <v>15</v>
      </c>
      <c r="D7">
        <v>15</v>
      </c>
      <c r="E7">
        <v>15</v>
      </c>
      <c r="F7">
        <v>15</v>
      </c>
      <c r="G7">
        <v>4</v>
      </c>
    </row>
    <row r="8" spans="1:31" x14ac:dyDescent="0.25">
      <c r="B8">
        <v>15</v>
      </c>
      <c r="C8">
        <v>15</v>
      </c>
      <c r="D8">
        <v>15</v>
      </c>
      <c r="E8">
        <v>15</v>
      </c>
      <c r="F8">
        <v>15</v>
      </c>
      <c r="G8">
        <v>6</v>
      </c>
    </row>
    <row r="9" spans="1:31" x14ac:dyDescent="0.25">
      <c r="B9">
        <v>15</v>
      </c>
      <c r="C9">
        <v>15</v>
      </c>
      <c r="D9">
        <v>15</v>
      </c>
      <c r="E9">
        <v>15</v>
      </c>
      <c r="F9">
        <v>15</v>
      </c>
      <c r="G9">
        <v>8</v>
      </c>
    </row>
    <row r="10" spans="1:31" x14ac:dyDescent="0.25">
      <c r="B10">
        <v>15</v>
      </c>
      <c r="C10">
        <v>15</v>
      </c>
      <c r="D10">
        <v>15</v>
      </c>
      <c r="E10">
        <v>15</v>
      </c>
      <c r="F10">
        <v>15</v>
      </c>
      <c r="G10">
        <v>11</v>
      </c>
    </row>
    <row r="14" spans="1:31" x14ac:dyDescent="0.25">
      <c r="B14" s="30" t="s">
        <v>7</v>
      </c>
      <c r="C14" s="30"/>
      <c r="D14" s="30"/>
      <c r="E14" s="30"/>
      <c r="F14" s="30"/>
      <c r="G14" s="30" t="s">
        <v>8</v>
      </c>
      <c r="H14" s="30"/>
      <c r="I14" s="30"/>
      <c r="J14" s="30"/>
      <c r="K14" s="30"/>
      <c r="L14" s="30" t="s">
        <v>9</v>
      </c>
      <c r="M14" s="30"/>
      <c r="N14" s="30"/>
      <c r="O14" s="30"/>
      <c r="P14" s="30"/>
      <c r="Q14" s="30" t="s">
        <v>10</v>
      </c>
      <c r="R14" s="30"/>
      <c r="S14" s="30"/>
      <c r="T14" s="30"/>
      <c r="U14" s="30"/>
      <c r="V14" s="30" t="s">
        <v>11</v>
      </c>
      <c r="W14" s="30"/>
      <c r="X14" s="30"/>
      <c r="Y14" s="30"/>
      <c r="Z14" s="30"/>
      <c r="AA14" s="30" t="s">
        <v>12</v>
      </c>
      <c r="AB14" s="30"/>
      <c r="AC14" s="30"/>
      <c r="AD14" s="30"/>
      <c r="AE14" s="30"/>
    </row>
    <row r="15" spans="1:31" x14ac:dyDescent="0.25">
      <c r="A15" t="s">
        <v>2</v>
      </c>
      <c r="B15">
        <v>0.5</v>
      </c>
      <c r="C15">
        <v>2</v>
      </c>
      <c r="D15">
        <v>4</v>
      </c>
      <c r="E15">
        <v>6</v>
      </c>
      <c r="F15">
        <v>8</v>
      </c>
      <c r="G15">
        <v>0.5</v>
      </c>
      <c r="H15">
        <v>2</v>
      </c>
      <c r="I15">
        <v>4</v>
      </c>
      <c r="J15">
        <v>6</v>
      </c>
      <c r="K15">
        <v>8</v>
      </c>
      <c r="L15">
        <v>0.5</v>
      </c>
      <c r="M15">
        <v>2</v>
      </c>
      <c r="N15">
        <v>4</v>
      </c>
      <c r="O15">
        <v>6</v>
      </c>
      <c r="P15">
        <v>8</v>
      </c>
      <c r="Q15">
        <v>0.5</v>
      </c>
      <c r="R15">
        <v>2</v>
      </c>
      <c r="S15">
        <v>4</v>
      </c>
      <c r="T15">
        <v>6</v>
      </c>
      <c r="U15">
        <v>8</v>
      </c>
      <c r="V15">
        <v>0.5</v>
      </c>
      <c r="W15">
        <v>2</v>
      </c>
      <c r="X15">
        <v>4</v>
      </c>
      <c r="Y15">
        <v>6</v>
      </c>
      <c r="Z15">
        <v>8</v>
      </c>
      <c r="AA15">
        <v>0.5</v>
      </c>
      <c r="AB15">
        <v>2</v>
      </c>
      <c r="AC15">
        <v>4</v>
      </c>
      <c r="AD15">
        <v>6</v>
      </c>
      <c r="AE15">
        <v>8</v>
      </c>
    </row>
    <row r="16" spans="1:31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2</v>
      </c>
      <c r="J16">
        <v>2</v>
      </c>
      <c r="K16">
        <v>2</v>
      </c>
      <c r="L16">
        <v>4</v>
      </c>
      <c r="M16">
        <v>4</v>
      </c>
      <c r="N16">
        <v>4</v>
      </c>
      <c r="O16">
        <v>4</v>
      </c>
      <c r="P16">
        <v>4</v>
      </c>
      <c r="Q16">
        <v>6</v>
      </c>
      <c r="R16">
        <v>6</v>
      </c>
      <c r="S16">
        <v>6</v>
      </c>
      <c r="T16">
        <v>6</v>
      </c>
      <c r="U16">
        <v>6</v>
      </c>
      <c r="V16">
        <v>8</v>
      </c>
      <c r="W16">
        <v>8</v>
      </c>
      <c r="X16">
        <v>8</v>
      </c>
      <c r="Y16">
        <v>8</v>
      </c>
      <c r="Z16">
        <v>8</v>
      </c>
      <c r="AA16">
        <v>11</v>
      </c>
      <c r="AB16">
        <v>11</v>
      </c>
      <c r="AC16">
        <v>11</v>
      </c>
      <c r="AD16">
        <v>11</v>
      </c>
      <c r="AE16">
        <v>11</v>
      </c>
    </row>
    <row r="17" spans="1:1" x14ac:dyDescent="0.25">
      <c r="A17" t="s">
        <v>6</v>
      </c>
    </row>
  </sheetData>
  <mergeCells count="6">
    <mergeCell ref="AA14:AE14"/>
    <mergeCell ref="B14:F14"/>
    <mergeCell ref="G14:K14"/>
    <mergeCell ref="L14:P14"/>
    <mergeCell ref="Q14:U14"/>
    <mergeCell ref="V14:Z1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C02-1C3B-4EC3-B09E-B680B45966CC}">
  <dimension ref="A1:N55"/>
  <sheetViews>
    <sheetView topLeftCell="B1" workbookViewId="0">
      <selection activeCell="M1" sqref="M1:M10"/>
    </sheetView>
  </sheetViews>
  <sheetFormatPr defaultRowHeight="15" x14ac:dyDescent="0.25"/>
  <sheetData>
    <row r="1" spans="1:14" x14ac:dyDescent="0.25">
      <c r="A1" s="1" t="s">
        <v>2</v>
      </c>
      <c r="B1" s="2">
        <v>0.5</v>
      </c>
      <c r="C1" s="2"/>
      <c r="D1" s="2">
        <v>2</v>
      </c>
      <c r="E1" s="2"/>
      <c r="F1" s="2">
        <v>4</v>
      </c>
      <c r="G1" s="2"/>
      <c r="H1" s="2">
        <v>6</v>
      </c>
      <c r="I1" s="2"/>
      <c r="J1" s="2">
        <v>8</v>
      </c>
      <c r="K1" s="3"/>
      <c r="M1" t="s">
        <v>22</v>
      </c>
      <c r="N1">
        <f>'Raw Results'!$B$3</f>
        <v>0.5</v>
      </c>
    </row>
    <row r="2" spans="1:14" ht="15.75" thickBot="1" x14ac:dyDescent="0.3">
      <c r="A2" s="4" t="s">
        <v>3</v>
      </c>
      <c r="B2" s="5">
        <v>11</v>
      </c>
      <c r="C2" s="5"/>
      <c r="D2" s="5">
        <v>11</v>
      </c>
      <c r="E2" s="5"/>
      <c r="F2" s="5">
        <v>11</v>
      </c>
      <c r="G2" s="5"/>
      <c r="H2" s="5">
        <v>11</v>
      </c>
      <c r="I2" s="5"/>
      <c r="J2" s="8">
        <v>11</v>
      </c>
      <c r="K2" s="9"/>
      <c r="N2">
        <f>'Raw Results'!$C$3</f>
        <v>0</v>
      </c>
    </row>
    <row r="3" spans="1:14" ht="15.75" thickBot="1" x14ac:dyDescent="0.3">
      <c r="A3" s="7">
        <v>1</v>
      </c>
      <c r="B3" s="15">
        <f>'Raw Results'!B104</f>
        <v>118</v>
      </c>
      <c r="C3" s="20">
        <f>'Raw Results'!C104</f>
        <v>630</v>
      </c>
      <c r="D3" s="10">
        <f>'Raw Results'!E104</f>
        <v>159</v>
      </c>
      <c r="E3" s="11">
        <f>'Raw Results'!F104</f>
        <v>629</v>
      </c>
      <c r="F3" s="18">
        <f>'Raw Results'!H104</f>
        <v>226</v>
      </c>
      <c r="G3" s="19">
        <f>'Raw Results'!I104</f>
        <v>630</v>
      </c>
      <c r="H3" s="10">
        <f>'Raw Results'!K104</f>
        <v>294</v>
      </c>
      <c r="I3" s="13">
        <f>'Raw Results'!L104</f>
        <v>632</v>
      </c>
      <c r="J3" s="10">
        <f>'Raw Results'!N104</f>
        <v>374</v>
      </c>
      <c r="K3" s="11">
        <f>'Raw Results'!O104</f>
        <v>613</v>
      </c>
    </row>
    <row r="4" spans="1:14" ht="15.75" thickBot="1" x14ac:dyDescent="0.3">
      <c r="A4" s="7">
        <v>2</v>
      </c>
      <c r="B4" s="15">
        <f>'Raw Results'!B105</f>
        <v>118</v>
      </c>
      <c r="C4" s="20">
        <f>'Raw Results'!C105</f>
        <v>514</v>
      </c>
      <c r="D4" s="10">
        <f>'Raw Results'!E105</f>
        <v>168</v>
      </c>
      <c r="E4" s="11">
        <f>'Raw Results'!F105</f>
        <v>508</v>
      </c>
      <c r="F4" s="18">
        <f>'Raw Results'!H105</f>
        <v>234</v>
      </c>
      <c r="G4" s="19">
        <f>'Raw Results'!I105</f>
        <v>486</v>
      </c>
      <c r="H4" s="10">
        <f>'Raw Results'!K105</f>
        <v>295</v>
      </c>
      <c r="I4" s="13">
        <f>'Raw Results'!L105</f>
        <v>632</v>
      </c>
      <c r="J4" s="10">
        <f>'Raw Results'!N105</f>
        <v>373</v>
      </c>
      <c r="K4" s="11">
        <f>'Raw Results'!O105</f>
        <v>613</v>
      </c>
      <c r="M4" t="s">
        <v>23</v>
      </c>
      <c r="N4">
        <f>'Raw Results'!$N$103</f>
        <v>8</v>
      </c>
    </row>
    <row r="5" spans="1:14" ht="15.75" thickBot="1" x14ac:dyDescent="0.3">
      <c r="A5" s="7">
        <v>3</v>
      </c>
      <c r="B5" s="15">
        <f>'Raw Results'!B106</f>
        <v>116</v>
      </c>
      <c r="C5" s="20">
        <f>'Raw Results'!C106</f>
        <v>504</v>
      </c>
      <c r="D5" s="10">
        <f>'Raw Results'!E106</f>
        <v>163</v>
      </c>
      <c r="E5" s="11">
        <f>'Raw Results'!F106</f>
        <v>520</v>
      </c>
      <c r="F5" s="18">
        <f>'Raw Results'!H106</f>
        <v>226</v>
      </c>
      <c r="G5" s="19">
        <f>'Raw Results'!I106</f>
        <v>630</v>
      </c>
      <c r="H5" s="10">
        <f>'Raw Results'!K106</f>
        <v>293</v>
      </c>
      <c r="I5" s="13">
        <f>'Raw Results'!L106</f>
        <v>631</v>
      </c>
      <c r="J5" s="10">
        <f>'Raw Results'!N106</f>
        <v>376</v>
      </c>
      <c r="K5" s="11">
        <f>'Raw Results'!O106</f>
        <v>614</v>
      </c>
      <c r="N5">
        <f>'Raw Results'!$O$103</f>
        <v>11</v>
      </c>
    </row>
    <row r="6" spans="1:14" ht="15.75" thickBot="1" x14ac:dyDescent="0.3">
      <c r="A6" s="7">
        <v>4</v>
      </c>
      <c r="B6" s="15">
        <f>'Raw Results'!B107</f>
        <v>122</v>
      </c>
      <c r="C6" s="20">
        <f>'Raw Results'!C107</f>
        <v>631</v>
      </c>
      <c r="D6" s="10">
        <f>'Raw Results'!E107</f>
        <v>162</v>
      </c>
      <c r="E6" s="11">
        <f>'Raw Results'!F107</f>
        <v>629</v>
      </c>
      <c r="F6" s="18">
        <f>'Raw Results'!H107</f>
        <v>238</v>
      </c>
      <c r="G6" s="19">
        <f>'Raw Results'!I107</f>
        <v>528</v>
      </c>
      <c r="H6" s="10">
        <f>'Raw Results'!K107</f>
        <v>293</v>
      </c>
      <c r="I6" s="13">
        <f>'Raw Results'!L107</f>
        <v>632</v>
      </c>
      <c r="J6" s="10">
        <f>'Raw Results'!N107</f>
        <v>373</v>
      </c>
      <c r="K6" s="11">
        <f>'Raw Results'!O107</f>
        <v>612</v>
      </c>
    </row>
    <row r="7" spans="1:14" ht="15.75" thickBot="1" x14ac:dyDescent="0.3">
      <c r="A7" s="7">
        <v>5</v>
      </c>
      <c r="B7" s="15">
        <f>'Raw Results'!B108</f>
        <v>113</v>
      </c>
      <c r="C7" s="20">
        <f>'Raw Results'!C108</f>
        <v>515</v>
      </c>
      <c r="D7" s="10">
        <f>'Raw Results'!E108</f>
        <v>157</v>
      </c>
      <c r="E7" s="11">
        <f>'Raw Results'!F108</f>
        <v>531</v>
      </c>
      <c r="F7" s="18">
        <f>'Raw Results'!H108</f>
        <v>238</v>
      </c>
      <c r="G7" s="19">
        <f>'Raw Results'!I108</f>
        <v>630</v>
      </c>
      <c r="H7" s="10">
        <f>'Raw Results'!K108</f>
        <v>292</v>
      </c>
      <c r="I7" s="13">
        <f>'Raw Results'!L108</f>
        <v>548</v>
      </c>
      <c r="J7" s="10">
        <f>'Raw Results'!N108</f>
        <v>374</v>
      </c>
      <c r="K7" s="11">
        <f>'Raw Results'!O108</f>
        <v>614</v>
      </c>
      <c r="M7" t="s">
        <v>24</v>
      </c>
      <c r="N7">
        <f>'Set 1'!$B$18</f>
        <v>109.13333333333334</v>
      </c>
    </row>
    <row r="8" spans="1:14" ht="15.75" thickBot="1" x14ac:dyDescent="0.3">
      <c r="A8" s="7">
        <v>6</v>
      </c>
      <c r="B8" s="15">
        <f>'Raw Results'!B109</f>
        <v>117</v>
      </c>
      <c r="C8" s="20">
        <f>'Raw Results'!C109</f>
        <v>510</v>
      </c>
      <c r="D8" s="10">
        <f>'Raw Results'!E109</f>
        <v>162</v>
      </c>
      <c r="E8" s="11">
        <f>'Raw Results'!F109</f>
        <v>506</v>
      </c>
      <c r="F8" s="18">
        <f>'Raw Results'!H109</f>
        <v>238</v>
      </c>
      <c r="G8" s="19">
        <f>'Raw Results'!I109</f>
        <v>630</v>
      </c>
      <c r="H8" s="10">
        <f>'Raw Results'!K109</f>
        <v>294</v>
      </c>
      <c r="I8" s="13">
        <f>'Raw Results'!L109</f>
        <v>631</v>
      </c>
      <c r="J8" s="10">
        <f>'Raw Results'!N109</f>
        <v>370</v>
      </c>
      <c r="K8" s="11">
        <f>'Raw Results'!O109</f>
        <v>614</v>
      </c>
      <c r="N8">
        <f>'Set 1'!$C$18</f>
        <v>212.73333333333332</v>
      </c>
    </row>
    <row r="9" spans="1:14" ht="15.75" thickBot="1" x14ac:dyDescent="0.3">
      <c r="A9" s="7">
        <v>7</v>
      </c>
      <c r="B9" s="15">
        <f>'Raw Results'!B110</f>
        <v>116</v>
      </c>
      <c r="C9" s="20">
        <f>'Raw Results'!C110</f>
        <v>524</v>
      </c>
      <c r="D9" s="10">
        <f>'Raw Results'!E110</f>
        <v>164</v>
      </c>
      <c r="E9" s="11">
        <f>'Raw Results'!F110</f>
        <v>510</v>
      </c>
      <c r="F9" s="18">
        <f>'Raw Results'!H110</f>
        <v>223</v>
      </c>
      <c r="G9" s="19">
        <f>'Raw Results'!I110</f>
        <v>637</v>
      </c>
      <c r="H9" s="10">
        <f>'Raw Results'!K110</f>
        <v>292</v>
      </c>
      <c r="I9" s="13">
        <f>'Raw Results'!L110</f>
        <v>550</v>
      </c>
      <c r="J9" s="10">
        <f>'Raw Results'!N110</f>
        <v>375</v>
      </c>
      <c r="K9" s="11">
        <f>'Raw Results'!O110</f>
        <v>613</v>
      </c>
    </row>
    <row r="10" spans="1:14" ht="15.75" thickBot="1" x14ac:dyDescent="0.3">
      <c r="A10" s="7">
        <v>8</v>
      </c>
      <c r="B10" s="15">
        <f>'Raw Results'!B111</f>
        <v>118</v>
      </c>
      <c r="C10" s="20">
        <f>'Raw Results'!C111</f>
        <v>628</v>
      </c>
      <c r="D10" s="10">
        <f>'Raw Results'!E111</f>
        <v>162</v>
      </c>
      <c r="E10" s="11">
        <f>'Raw Results'!F111</f>
        <v>513</v>
      </c>
      <c r="F10" s="18">
        <f>'Raw Results'!H111</f>
        <v>222</v>
      </c>
      <c r="G10" s="19">
        <f>'Raw Results'!I111</f>
        <v>630</v>
      </c>
      <c r="H10" s="10">
        <f>'Raw Results'!K111</f>
        <v>295</v>
      </c>
      <c r="I10" s="13">
        <f>'Raw Results'!L111</f>
        <v>541</v>
      </c>
      <c r="J10" s="10">
        <f>'Raw Results'!N111</f>
        <v>370</v>
      </c>
      <c r="K10" s="11">
        <f>'Raw Results'!O111</f>
        <v>614</v>
      </c>
      <c r="M10" t="s">
        <v>25</v>
      </c>
      <c r="N10">
        <f>'Set 6'!$J$18</f>
        <v>373.4</v>
      </c>
    </row>
    <row r="11" spans="1:14" ht="15.75" thickBot="1" x14ac:dyDescent="0.3">
      <c r="A11" s="7">
        <v>9</v>
      </c>
      <c r="B11" s="15">
        <f>'Raw Results'!B112</f>
        <v>118</v>
      </c>
      <c r="C11" s="20">
        <f>'Raw Results'!C112</f>
        <v>508</v>
      </c>
      <c r="D11" s="10">
        <f>'Raw Results'!E112</f>
        <v>160</v>
      </c>
      <c r="E11" s="11">
        <f>'Raw Results'!F112</f>
        <v>522</v>
      </c>
      <c r="F11" s="18">
        <f>'Raw Results'!H112</f>
        <v>233</v>
      </c>
      <c r="G11" s="19">
        <f>'Raw Results'!I112</f>
        <v>490</v>
      </c>
      <c r="H11" s="10">
        <f>'Raw Results'!K112</f>
        <v>291</v>
      </c>
      <c r="I11" s="13">
        <f>'Raw Results'!L112</f>
        <v>553</v>
      </c>
      <c r="J11" s="10">
        <f>'Raw Results'!N112</f>
        <v>375</v>
      </c>
      <c r="K11" s="11">
        <f>'Raw Results'!O112</f>
        <v>614</v>
      </c>
      <c r="N11">
        <f>'Set 6'!$K$18</f>
        <v>613.5333333333333</v>
      </c>
    </row>
    <row r="12" spans="1:14" ht="15.75" thickBot="1" x14ac:dyDescent="0.3">
      <c r="A12" s="7">
        <v>10</v>
      </c>
      <c r="B12" s="15">
        <f>'Raw Results'!B113</f>
        <v>116</v>
      </c>
      <c r="C12" s="20">
        <f>'Raw Results'!C113</f>
        <v>517</v>
      </c>
      <c r="D12" s="10">
        <f>'Raw Results'!E113</f>
        <v>160</v>
      </c>
      <c r="E12" s="11">
        <f>'Raw Results'!F113</f>
        <v>517</v>
      </c>
      <c r="F12" s="18">
        <f>'Raw Results'!H113</f>
        <v>227</v>
      </c>
      <c r="G12" s="19">
        <f>'Raw Results'!I113</f>
        <v>638</v>
      </c>
      <c r="H12" s="10">
        <f>'Raw Results'!K113</f>
        <v>292</v>
      </c>
      <c r="I12" s="13">
        <f>'Raw Results'!L113</f>
        <v>550</v>
      </c>
      <c r="J12" s="10">
        <f>'Raw Results'!N113</f>
        <v>376</v>
      </c>
      <c r="K12" s="11">
        <f>'Raw Results'!O113</f>
        <v>613</v>
      </c>
    </row>
    <row r="13" spans="1:14" ht="15.75" thickBot="1" x14ac:dyDescent="0.3">
      <c r="A13" s="7">
        <v>11</v>
      </c>
      <c r="B13" s="15">
        <f>'Raw Results'!B114</f>
        <v>112</v>
      </c>
      <c r="C13" s="20">
        <f>'Raw Results'!C114</f>
        <v>630</v>
      </c>
      <c r="D13" s="10">
        <f>'Raw Results'!E114</f>
        <v>162</v>
      </c>
      <c r="E13" s="11">
        <f>'Raw Results'!F114</f>
        <v>629</v>
      </c>
      <c r="F13" s="18">
        <f>'Raw Results'!H114</f>
        <v>228</v>
      </c>
      <c r="G13" s="19">
        <f>'Raw Results'!I114</f>
        <v>632</v>
      </c>
      <c r="H13" s="10">
        <f>'Raw Results'!K114</f>
        <v>293</v>
      </c>
      <c r="I13" s="13">
        <f>'Raw Results'!L114</f>
        <v>550</v>
      </c>
      <c r="J13" s="10">
        <f>'Raw Results'!N114</f>
        <v>374</v>
      </c>
      <c r="K13" s="11">
        <f>'Raw Results'!O114</f>
        <v>614</v>
      </c>
    </row>
    <row r="14" spans="1:14" ht="15.75" thickBot="1" x14ac:dyDescent="0.3">
      <c r="A14" s="7">
        <v>12</v>
      </c>
      <c r="B14" s="15">
        <f>'Raw Results'!B115</f>
        <v>114</v>
      </c>
      <c r="C14" s="20">
        <f>'Raw Results'!C115</f>
        <v>633</v>
      </c>
      <c r="D14" s="10">
        <f>'Raw Results'!E115</f>
        <v>159</v>
      </c>
      <c r="E14" s="11">
        <f>'Raw Results'!F115</f>
        <v>630</v>
      </c>
      <c r="F14" s="18">
        <f>'Raw Results'!H115</f>
        <v>232</v>
      </c>
      <c r="G14" s="19">
        <f>'Raw Results'!I115</f>
        <v>479</v>
      </c>
      <c r="H14" s="10">
        <f>'Raw Results'!K115</f>
        <v>295</v>
      </c>
      <c r="I14" s="13">
        <f>'Raw Results'!L115</f>
        <v>631</v>
      </c>
      <c r="J14" s="10">
        <f>'Raw Results'!N115</f>
        <v>373</v>
      </c>
      <c r="K14" s="11">
        <f>'Raw Results'!O115</f>
        <v>614</v>
      </c>
    </row>
    <row r="15" spans="1:14" ht="15.75" thickBot="1" x14ac:dyDescent="0.3">
      <c r="A15" s="7">
        <v>13</v>
      </c>
      <c r="B15" s="15">
        <f>'Raw Results'!B116</f>
        <v>112</v>
      </c>
      <c r="C15" s="20">
        <f>'Raw Results'!C116</f>
        <v>628</v>
      </c>
      <c r="D15" s="10">
        <f>'Raw Results'!E116</f>
        <v>163</v>
      </c>
      <c r="E15" s="11">
        <f>'Raw Results'!F116</f>
        <v>632</v>
      </c>
      <c r="F15" s="18">
        <f>'Raw Results'!H116</f>
        <v>234</v>
      </c>
      <c r="G15" s="19">
        <f>'Raw Results'!I116</f>
        <v>534</v>
      </c>
      <c r="H15" s="10">
        <f>'Raw Results'!K116</f>
        <v>296</v>
      </c>
      <c r="I15" s="13">
        <f>'Raw Results'!L116</f>
        <v>631</v>
      </c>
      <c r="J15" s="10">
        <f>'Raw Results'!N116</f>
        <v>371</v>
      </c>
      <c r="K15" s="11">
        <f>'Raw Results'!O116</f>
        <v>613</v>
      </c>
    </row>
    <row r="16" spans="1:14" ht="15.75" thickBot="1" x14ac:dyDescent="0.3">
      <c r="A16" s="7">
        <v>14</v>
      </c>
      <c r="B16" s="15">
        <f>'Raw Results'!B117</f>
        <v>112</v>
      </c>
      <c r="C16" s="20">
        <f>'Raw Results'!C117</f>
        <v>628</v>
      </c>
      <c r="D16" s="10">
        <f>'Raw Results'!E117</f>
        <v>159</v>
      </c>
      <c r="E16" s="11">
        <f>'Raw Results'!F117</f>
        <v>629</v>
      </c>
      <c r="F16" s="18">
        <f>'Raw Results'!H117</f>
        <v>242</v>
      </c>
      <c r="G16" s="19">
        <f>'Raw Results'!I117</f>
        <v>630</v>
      </c>
      <c r="H16" s="10">
        <f>'Raw Results'!K117</f>
        <v>293</v>
      </c>
      <c r="I16" s="13">
        <f>'Raw Results'!L117</f>
        <v>632</v>
      </c>
      <c r="J16" s="10">
        <f>'Raw Results'!N117</f>
        <v>375</v>
      </c>
      <c r="K16" s="11">
        <f>'Raw Results'!O117</f>
        <v>613</v>
      </c>
    </row>
    <row r="17" spans="1:11" ht="15.75" thickBot="1" x14ac:dyDescent="0.3">
      <c r="A17" s="4">
        <v>15</v>
      </c>
      <c r="B17" s="15">
        <f>'Raw Results'!B118</f>
        <v>110</v>
      </c>
      <c r="C17" s="20">
        <f>'Raw Results'!C118</f>
        <v>526</v>
      </c>
      <c r="D17" s="10">
        <f>'Raw Results'!E118</f>
        <v>163</v>
      </c>
      <c r="E17" s="11">
        <f>'Raw Results'!F118</f>
        <v>630</v>
      </c>
      <c r="F17" s="18">
        <f>'Raw Results'!H118</f>
        <v>211</v>
      </c>
      <c r="G17" s="19">
        <f>'Raw Results'!I118</f>
        <v>630</v>
      </c>
      <c r="H17" s="10">
        <f>'Raw Results'!K118</f>
        <v>295</v>
      </c>
      <c r="I17" s="13">
        <f>'Raw Results'!L118</f>
        <v>632</v>
      </c>
      <c r="J17" s="10">
        <f>'Raw Results'!N118</f>
        <v>372</v>
      </c>
      <c r="K17" s="11">
        <f>'Raw Results'!O118</f>
        <v>615</v>
      </c>
    </row>
    <row r="18" spans="1:11" x14ac:dyDescent="0.25">
      <c r="A18" t="s">
        <v>14</v>
      </c>
      <c r="B18">
        <f>AVERAGE(B3:B17)</f>
        <v>115.46666666666667</v>
      </c>
      <c r="C18">
        <f t="shared" ref="C18:K18" si="0">AVERAGE(C3:C17)</f>
        <v>568.4</v>
      </c>
      <c r="D18">
        <f t="shared" si="0"/>
        <v>161.53333333333333</v>
      </c>
      <c r="E18">
        <f t="shared" si="0"/>
        <v>569</v>
      </c>
      <c r="F18">
        <f t="shared" si="0"/>
        <v>230.13333333333333</v>
      </c>
      <c r="G18">
        <f t="shared" si="0"/>
        <v>588.93333333333328</v>
      </c>
      <c r="H18">
        <f t="shared" si="0"/>
        <v>293.53333333333336</v>
      </c>
      <c r="I18">
        <f t="shared" si="0"/>
        <v>598.4</v>
      </c>
      <c r="J18">
        <f t="shared" si="0"/>
        <v>373.4</v>
      </c>
      <c r="K18">
        <f t="shared" si="0"/>
        <v>613.5333333333333</v>
      </c>
    </row>
    <row r="21" spans="1:11" ht="15.75" thickBot="1" x14ac:dyDescent="0.3">
      <c r="A21" t="s">
        <v>20</v>
      </c>
    </row>
    <row r="22" spans="1:11" ht="15.75" thickBot="1" x14ac:dyDescent="0.3">
      <c r="A22" s="22">
        <v>1</v>
      </c>
      <c r="B22" s="10">
        <f>$N$1+($N$4-$N$1)*(B3-$N$7)/($N$10-$N$7)</f>
        <v>0.75163975782038328</v>
      </c>
      <c r="C22" s="14">
        <f>$N$2+($N$5-$N$2)*(C3-$N$8)/($N$11-$N$8)</f>
        <v>11.451929474384565</v>
      </c>
      <c r="D22" s="10">
        <f>$N$1+($N$4-$N$1)*(D3-$N$7)/($N$10-$N$7)</f>
        <v>1.9152371342078707</v>
      </c>
      <c r="E22" s="11">
        <f>$N$2+($N$5-$N$2)*(E3-$N$8)/($N$11-$N$8)</f>
        <v>11.424484364604126</v>
      </c>
      <c r="F22" s="21">
        <f>$N$1+($N$4-$N$1)*(F3-$N$7)/($N$10-$N$7)</f>
        <v>3.8167255297679112</v>
      </c>
      <c r="G22" s="13">
        <f>$N$2+($N$5-$N$2)*(G3-$N$8)/($N$11-$N$8)</f>
        <v>11.451929474384565</v>
      </c>
      <c r="H22" s="10">
        <f>$N$1+($N$4-$N$1)*(H3-$N$7)/($N$10-$N$7)</f>
        <v>5.7465943491422804</v>
      </c>
      <c r="I22" s="13">
        <f>$N$2+($N$5-$N$2)*(I3-$N$8)/($N$11-$N$10)</f>
        <v>19.205719044975016</v>
      </c>
      <c r="J22" s="10">
        <f>$N$1+($N$4-$N$1)*(J3-$N$7)/($N$10-$N$7)</f>
        <v>8.0170282542885971</v>
      </c>
      <c r="K22" s="11">
        <f>$N$2+($N$5-$N$2)*(K3-$N$8)/($N$11-$N$10)</f>
        <v>18.335369239311493</v>
      </c>
    </row>
    <row r="23" spans="1:11" ht="15.75" thickBot="1" x14ac:dyDescent="0.3">
      <c r="A23" s="23">
        <v>2</v>
      </c>
      <c r="B23" s="10">
        <f t="shared" ref="B23:B36" si="1">$N$1+($N$4-$N$1)*(B4-$N$7)/($N$10-$N$7)</f>
        <v>0.75163975782038328</v>
      </c>
      <c r="C23" s="14">
        <f t="shared" ref="C23:C36" si="2">$N$2+($N$5-$N$2)*(C4-$N$8)/($N$11-$N$8)</f>
        <v>8.2682967398536267</v>
      </c>
      <c r="D23" s="10">
        <f t="shared" ref="D23:D36" si="3">$N$1+($N$4-$N$1)*(D4-$N$7)/($N$10-$N$7)</f>
        <v>2.1706609485368311</v>
      </c>
      <c r="E23" s="11">
        <f t="shared" ref="E23:E36" si="4">$N$2+($N$5-$N$2)*(E4-$N$8)/($N$11-$N$8)</f>
        <v>8.1036260811709919</v>
      </c>
      <c r="F23" s="21">
        <f t="shared" ref="F23:F36" si="5">$N$1+($N$4-$N$1)*(F4-$N$7)/($N$10-$N$7)</f>
        <v>4.0437689202825435</v>
      </c>
      <c r="G23" s="13">
        <f t="shared" ref="G23:G36" si="6">$N$2+($N$5-$N$2)*(G4-$N$8)/($N$11-$N$8)</f>
        <v>7.4998336660013321</v>
      </c>
      <c r="H23" s="10">
        <f t="shared" ref="H23:H36" si="7">$N$1+($N$4-$N$1)*(H4-$N$7)/($N$10-$N$7)</f>
        <v>5.7749747729566101</v>
      </c>
      <c r="I23" s="13">
        <f t="shared" ref="I23:I36" si="8">$N$2+($N$5-$N$2)*(I4-$N$8)/($N$11-$N$10)</f>
        <v>19.205719044975016</v>
      </c>
      <c r="J23" s="10">
        <f t="shared" ref="J23:J36" si="9">$N$1+($N$4-$N$1)*(J4-$N$7)/($N$10-$N$7)</f>
        <v>7.9886478304742692</v>
      </c>
      <c r="K23" s="11">
        <f t="shared" ref="K23:K36" si="10">$N$2+($N$5-$N$2)*(K4-$N$8)/($N$11-$N$10)</f>
        <v>18.335369239311493</v>
      </c>
    </row>
    <row r="24" spans="1:11" ht="15.75" thickBot="1" x14ac:dyDescent="0.3">
      <c r="A24" s="23">
        <v>3</v>
      </c>
      <c r="B24" s="10">
        <f t="shared" si="1"/>
        <v>0.69487891019172532</v>
      </c>
      <c r="C24" s="14">
        <f t="shared" si="2"/>
        <v>7.9938456420492363</v>
      </c>
      <c r="D24" s="10">
        <f t="shared" si="3"/>
        <v>2.0287588294651866</v>
      </c>
      <c r="E24" s="11">
        <f t="shared" si="4"/>
        <v>8.4329673985362614</v>
      </c>
      <c r="F24" s="21">
        <f t="shared" si="5"/>
        <v>3.8167255297679112</v>
      </c>
      <c r="G24" s="13">
        <f t="shared" si="6"/>
        <v>11.451929474384565</v>
      </c>
      <c r="H24" s="10">
        <f t="shared" si="7"/>
        <v>5.7182139253279516</v>
      </c>
      <c r="I24" s="13">
        <f t="shared" si="8"/>
        <v>19.159911160466407</v>
      </c>
      <c r="J24" s="10">
        <f t="shared" si="9"/>
        <v>8.0737891019172565</v>
      </c>
      <c r="K24" s="11">
        <f t="shared" si="10"/>
        <v>18.381177123820102</v>
      </c>
    </row>
    <row r="25" spans="1:11" ht="15.75" thickBot="1" x14ac:dyDescent="0.3">
      <c r="A25" s="23">
        <v>4</v>
      </c>
      <c r="B25" s="10">
        <f t="shared" si="1"/>
        <v>0.86516145307769909</v>
      </c>
      <c r="C25" s="14">
        <f t="shared" si="2"/>
        <v>11.479374584165004</v>
      </c>
      <c r="D25" s="10">
        <f t="shared" si="3"/>
        <v>2.0003784056508573</v>
      </c>
      <c r="E25" s="11">
        <f t="shared" si="4"/>
        <v>11.424484364604126</v>
      </c>
      <c r="F25" s="21">
        <f t="shared" si="5"/>
        <v>4.1572906155398588</v>
      </c>
      <c r="G25" s="13">
        <f t="shared" si="6"/>
        <v>8.6525282767797744</v>
      </c>
      <c r="H25" s="10">
        <f t="shared" si="7"/>
        <v>5.7182139253279516</v>
      </c>
      <c r="I25" s="13">
        <f t="shared" si="8"/>
        <v>19.205719044975016</v>
      </c>
      <c r="J25" s="10">
        <f t="shared" si="9"/>
        <v>7.9886478304742692</v>
      </c>
      <c r="K25" s="11">
        <f t="shared" si="10"/>
        <v>18.289561354802888</v>
      </c>
    </row>
    <row r="26" spans="1:11" ht="15.75" thickBot="1" x14ac:dyDescent="0.3">
      <c r="A26" s="23">
        <v>5</v>
      </c>
      <c r="B26" s="10">
        <f t="shared" si="1"/>
        <v>0.60973763874873843</v>
      </c>
      <c r="C26" s="14">
        <f t="shared" si="2"/>
        <v>8.2957418496340658</v>
      </c>
      <c r="D26" s="10">
        <f t="shared" si="3"/>
        <v>1.8584762865792128</v>
      </c>
      <c r="E26" s="11">
        <f t="shared" si="4"/>
        <v>8.7348636061210918</v>
      </c>
      <c r="F26" s="21">
        <f t="shared" si="5"/>
        <v>4.1572906155398588</v>
      </c>
      <c r="G26" s="13">
        <f t="shared" si="6"/>
        <v>11.451929474384565</v>
      </c>
      <c r="H26" s="10">
        <f t="shared" si="7"/>
        <v>5.6898335015136228</v>
      </c>
      <c r="I26" s="13">
        <f t="shared" si="8"/>
        <v>15.357856746252082</v>
      </c>
      <c r="J26" s="10">
        <f t="shared" si="9"/>
        <v>8.0170282542885971</v>
      </c>
      <c r="K26" s="11">
        <f t="shared" si="10"/>
        <v>18.381177123820102</v>
      </c>
    </row>
    <row r="27" spans="1:11" ht="15.75" thickBot="1" x14ac:dyDescent="0.3">
      <c r="A27" s="23">
        <v>6</v>
      </c>
      <c r="B27" s="10">
        <f t="shared" si="1"/>
        <v>0.72325933400605436</v>
      </c>
      <c r="C27" s="14">
        <f t="shared" si="2"/>
        <v>8.1585163007318702</v>
      </c>
      <c r="D27" s="10">
        <f t="shared" si="3"/>
        <v>2.0003784056508573</v>
      </c>
      <c r="E27" s="11">
        <f t="shared" si="4"/>
        <v>8.0487358616101137</v>
      </c>
      <c r="F27" s="21">
        <f t="shared" si="5"/>
        <v>4.1572906155398588</v>
      </c>
      <c r="G27" s="13">
        <f t="shared" si="6"/>
        <v>11.451929474384565</v>
      </c>
      <c r="H27" s="10">
        <f t="shared" si="7"/>
        <v>5.7465943491422804</v>
      </c>
      <c r="I27" s="13">
        <f t="shared" si="8"/>
        <v>19.159911160466407</v>
      </c>
      <c r="J27" s="10">
        <f t="shared" si="9"/>
        <v>7.9035065590312819</v>
      </c>
      <c r="K27" s="11">
        <f t="shared" si="10"/>
        <v>18.381177123820102</v>
      </c>
    </row>
    <row r="28" spans="1:11" ht="15.75" thickBot="1" x14ac:dyDescent="0.3">
      <c r="A28" s="23">
        <v>7</v>
      </c>
      <c r="B28" s="10">
        <f t="shared" si="1"/>
        <v>0.69487891019172532</v>
      </c>
      <c r="C28" s="14">
        <f t="shared" si="2"/>
        <v>8.5427478376580179</v>
      </c>
      <c r="D28" s="10">
        <f t="shared" si="3"/>
        <v>2.0571392532795154</v>
      </c>
      <c r="E28" s="11">
        <f t="shared" si="4"/>
        <v>8.1585163007318702</v>
      </c>
      <c r="F28" s="21">
        <f t="shared" si="5"/>
        <v>3.7315842583249244</v>
      </c>
      <c r="G28" s="13">
        <f t="shared" si="6"/>
        <v>11.644045242847639</v>
      </c>
      <c r="H28" s="10">
        <f t="shared" si="7"/>
        <v>5.6898335015136228</v>
      </c>
      <c r="I28" s="13">
        <f t="shared" si="8"/>
        <v>15.449472515269296</v>
      </c>
      <c r="J28" s="10">
        <f t="shared" si="9"/>
        <v>8.0454086781029268</v>
      </c>
      <c r="K28" s="11">
        <f t="shared" si="10"/>
        <v>18.335369239311493</v>
      </c>
    </row>
    <row r="29" spans="1:11" ht="15.75" thickBot="1" x14ac:dyDescent="0.3">
      <c r="A29" s="23">
        <v>8</v>
      </c>
      <c r="B29" s="10">
        <f t="shared" si="1"/>
        <v>0.75163975782038328</v>
      </c>
      <c r="C29" s="14">
        <f t="shared" si="2"/>
        <v>11.397039254823687</v>
      </c>
      <c r="D29" s="10">
        <f t="shared" si="3"/>
        <v>2.0003784056508573</v>
      </c>
      <c r="E29" s="11">
        <f t="shared" si="4"/>
        <v>8.2408516300731876</v>
      </c>
      <c r="F29" s="21">
        <f t="shared" si="5"/>
        <v>3.7032038345105955</v>
      </c>
      <c r="G29" s="13">
        <f t="shared" si="6"/>
        <v>11.451929474384565</v>
      </c>
      <c r="H29" s="10">
        <f t="shared" si="7"/>
        <v>5.7749747729566101</v>
      </c>
      <c r="I29" s="13">
        <f t="shared" si="8"/>
        <v>15.037201554691839</v>
      </c>
      <c r="J29" s="10">
        <f t="shared" si="9"/>
        <v>7.9035065590312819</v>
      </c>
      <c r="K29" s="11">
        <f t="shared" si="10"/>
        <v>18.381177123820102</v>
      </c>
    </row>
    <row r="30" spans="1:11" ht="15.75" thickBot="1" x14ac:dyDescent="0.3">
      <c r="A30" s="23">
        <v>9</v>
      </c>
      <c r="B30" s="10">
        <f t="shared" si="1"/>
        <v>0.75163975782038328</v>
      </c>
      <c r="C30" s="14">
        <f t="shared" si="2"/>
        <v>8.1036260811709919</v>
      </c>
      <c r="D30" s="10">
        <f t="shared" si="3"/>
        <v>1.9436175580221997</v>
      </c>
      <c r="E30" s="11">
        <f t="shared" si="4"/>
        <v>8.4878576180971397</v>
      </c>
      <c r="F30" s="21">
        <f t="shared" si="5"/>
        <v>4.0153884964682138</v>
      </c>
      <c r="G30" s="13">
        <f t="shared" si="6"/>
        <v>7.6096141051230886</v>
      </c>
      <c r="H30" s="10">
        <f t="shared" si="7"/>
        <v>5.661453077699294</v>
      </c>
      <c r="I30" s="13">
        <f t="shared" si="8"/>
        <v>15.586896168795114</v>
      </c>
      <c r="J30" s="10">
        <f t="shared" si="9"/>
        <v>8.0454086781029268</v>
      </c>
      <c r="K30" s="11">
        <f t="shared" si="10"/>
        <v>18.381177123820102</v>
      </c>
    </row>
    <row r="31" spans="1:11" ht="15.75" thickBot="1" x14ac:dyDescent="0.3">
      <c r="A31" s="23">
        <v>10</v>
      </c>
      <c r="B31" s="10">
        <f t="shared" si="1"/>
        <v>0.69487891019172532</v>
      </c>
      <c r="C31" s="14">
        <f t="shared" si="2"/>
        <v>8.3506320691949441</v>
      </c>
      <c r="D31" s="10">
        <f t="shared" si="3"/>
        <v>1.9436175580221997</v>
      </c>
      <c r="E31" s="11">
        <f t="shared" si="4"/>
        <v>8.3506320691949441</v>
      </c>
      <c r="F31" s="21">
        <f t="shared" si="5"/>
        <v>3.8451059535822405</v>
      </c>
      <c r="G31" s="13">
        <f t="shared" si="6"/>
        <v>11.671490352628078</v>
      </c>
      <c r="H31" s="10">
        <f t="shared" si="7"/>
        <v>5.6898335015136228</v>
      </c>
      <c r="I31" s="13">
        <f t="shared" si="8"/>
        <v>15.449472515269296</v>
      </c>
      <c r="J31" s="10">
        <f t="shared" si="9"/>
        <v>8.0737891019172565</v>
      </c>
      <c r="K31" s="11">
        <f t="shared" si="10"/>
        <v>18.335369239311493</v>
      </c>
    </row>
    <row r="32" spans="1:11" ht="15.75" thickBot="1" x14ac:dyDescent="0.3">
      <c r="A32" s="23">
        <v>11</v>
      </c>
      <c r="B32" s="10">
        <f t="shared" si="1"/>
        <v>0.58135721493440951</v>
      </c>
      <c r="C32" s="14">
        <f t="shared" si="2"/>
        <v>11.451929474384565</v>
      </c>
      <c r="D32" s="10">
        <f t="shared" si="3"/>
        <v>2.0003784056508573</v>
      </c>
      <c r="E32" s="11">
        <f t="shared" si="4"/>
        <v>11.424484364604126</v>
      </c>
      <c r="F32" s="21">
        <f t="shared" si="5"/>
        <v>3.8734863773965693</v>
      </c>
      <c r="G32" s="13">
        <f t="shared" si="6"/>
        <v>11.506819693945443</v>
      </c>
      <c r="H32" s="10">
        <f t="shared" si="7"/>
        <v>5.7182139253279516</v>
      </c>
      <c r="I32" s="13">
        <f t="shared" si="8"/>
        <v>15.449472515269296</v>
      </c>
      <c r="J32" s="10">
        <f t="shared" si="9"/>
        <v>8.0170282542885971</v>
      </c>
      <c r="K32" s="11">
        <f t="shared" si="10"/>
        <v>18.381177123820102</v>
      </c>
    </row>
    <row r="33" spans="1:11" ht="15.75" thickBot="1" x14ac:dyDescent="0.3">
      <c r="A33" s="23">
        <v>12</v>
      </c>
      <c r="B33" s="10">
        <f t="shared" si="1"/>
        <v>0.63811806256306747</v>
      </c>
      <c r="C33" s="14">
        <f t="shared" si="2"/>
        <v>11.534264803725883</v>
      </c>
      <c r="D33" s="10">
        <f t="shared" si="3"/>
        <v>1.9152371342078707</v>
      </c>
      <c r="E33" s="11">
        <f t="shared" si="4"/>
        <v>11.451929474384565</v>
      </c>
      <c r="F33" s="21">
        <f t="shared" si="5"/>
        <v>3.987008072653885</v>
      </c>
      <c r="G33" s="13">
        <f t="shared" si="6"/>
        <v>7.3077178975382582</v>
      </c>
      <c r="H33" s="10">
        <f t="shared" si="7"/>
        <v>5.7749747729566101</v>
      </c>
      <c r="I33" s="13">
        <f t="shared" si="8"/>
        <v>19.159911160466407</v>
      </c>
      <c r="J33" s="10">
        <f t="shared" si="9"/>
        <v>7.9886478304742692</v>
      </c>
      <c r="K33" s="11">
        <f t="shared" si="10"/>
        <v>18.381177123820102</v>
      </c>
    </row>
    <row r="34" spans="1:11" ht="15.75" thickBot="1" x14ac:dyDescent="0.3">
      <c r="A34" s="23">
        <v>13</v>
      </c>
      <c r="B34" s="10">
        <f t="shared" si="1"/>
        <v>0.58135721493440951</v>
      </c>
      <c r="C34" s="14">
        <f t="shared" si="2"/>
        <v>11.397039254823687</v>
      </c>
      <c r="D34" s="10">
        <f t="shared" si="3"/>
        <v>2.0287588294651866</v>
      </c>
      <c r="E34" s="11">
        <f t="shared" si="4"/>
        <v>11.506819693945443</v>
      </c>
      <c r="F34" s="21">
        <f t="shared" si="5"/>
        <v>4.0437689202825435</v>
      </c>
      <c r="G34" s="13">
        <f t="shared" si="6"/>
        <v>8.8171989354624092</v>
      </c>
      <c r="H34" s="10">
        <f t="shared" si="7"/>
        <v>5.8033551967709389</v>
      </c>
      <c r="I34" s="13">
        <f t="shared" si="8"/>
        <v>19.159911160466407</v>
      </c>
      <c r="J34" s="10">
        <f t="shared" si="9"/>
        <v>7.9318869828456107</v>
      </c>
      <c r="K34" s="11">
        <f t="shared" si="10"/>
        <v>18.335369239311493</v>
      </c>
    </row>
    <row r="35" spans="1:11" ht="15.75" thickBot="1" x14ac:dyDescent="0.3">
      <c r="A35" s="23">
        <v>14</v>
      </c>
      <c r="B35" s="10">
        <f t="shared" si="1"/>
        <v>0.58135721493440951</v>
      </c>
      <c r="C35" s="14">
        <f t="shared" si="2"/>
        <v>11.397039254823687</v>
      </c>
      <c r="D35" s="10">
        <f t="shared" si="3"/>
        <v>1.9152371342078707</v>
      </c>
      <c r="E35" s="11">
        <f t="shared" si="4"/>
        <v>11.424484364604126</v>
      </c>
      <c r="F35" s="21">
        <f t="shared" si="5"/>
        <v>4.2708123107971749</v>
      </c>
      <c r="G35" s="13">
        <f t="shared" si="6"/>
        <v>11.451929474384565</v>
      </c>
      <c r="H35" s="10">
        <f t="shared" si="7"/>
        <v>5.7182139253279516</v>
      </c>
      <c r="I35" s="13">
        <f t="shared" si="8"/>
        <v>19.205719044975016</v>
      </c>
      <c r="J35" s="10">
        <f t="shared" si="9"/>
        <v>8.0454086781029268</v>
      </c>
      <c r="K35" s="11">
        <f t="shared" si="10"/>
        <v>18.335369239311493</v>
      </c>
    </row>
    <row r="36" spans="1:11" ht="15.75" thickBot="1" x14ac:dyDescent="0.3">
      <c r="A36" s="24">
        <v>15</v>
      </c>
      <c r="B36" s="10">
        <f t="shared" si="1"/>
        <v>0.52459636730575154</v>
      </c>
      <c r="C36" s="14">
        <f t="shared" si="2"/>
        <v>8.5976380572188962</v>
      </c>
      <c r="D36" s="10">
        <f t="shared" si="3"/>
        <v>2.0287588294651866</v>
      </c>
      <c r="E36" s="11">
        <f t="shared" si="4"/>
        <v>11.451929474384565</v>
      </c>
      <c r="F36" s="21">
        <f t="shared" si="5"/>
        <v>3.3910191725529768</v>
      </c>
      <c r="G36" s="13">
        <f t="shared" si="6"/>
        <v>11.451929474384565</v>
      </c>
      <c r="H36" s="10">
        <f t="shared" si="7"/>
        <v>5.7749747729566101</v>
      </c>
      <c r="I36" s="13">
        <f t="shared" si="8"/>
        <v>19.205719044975016</v>
      </c>
      <c r="J36" s="10">
        <f t="shared" si="9"/>
        <v>7.9602674066599395</v>
      </c>
      <c r="K36" s="11">
        <f t="shared" si="10"/>
        <v>18.426985008328707</v>
      </c>
    </row>
    <row r="37" spans="1:11" x14ac:dyDescent="0.25">
      <c r="A37" s="8" t="s">
        <v>14</v>
      </c>
      <c r="B37" s="25">
        <f>AVERAGE(B22:B36)</f>
        <v>0.67974268415741668</v>
      </c>
      <c r="C37" s="25">
        <f t="shared" ref="C37:K37" si="11">AVERAGE(C22:C36)</f>
        <v>9.7613107119095144</v>
      </c>
      <c r="D37" s="25">
        <f t="shared" si="11"/>
        <v>1.9871342078708374</v>
      </c>
      <c r="E37" s="25">
        <f t="shared" si="11"/>
        <v>9.7777777777777803</v>
      </c>
      <c r="F37" s="25">
        <f t="shared" si="11"/>
        <v>3.9340312815338048</v>
      </c>
      <c r="G37" s="25">
        <f t="shared" si="11"/>
        <v>10.324850299401199</v>
      </c>
      <c r="H37" s="25">
        <f t="shared" si="11"/>
        <v>5.7333501513622602</v>
      </c>
      <c r="I37" s="25">
        <f t="shared" si="11"/>
        <v>17.666574125485841</v>
      </c>
      <c r="J37" s="25">
        <f t="shared" si="11"/>
        <v>8.0000000000000018</v>
      </c>
      <c r="K37" s="25">
        <f t="shared" si="11"/>
        <v>18.359800111049417</v>
      </c>
    </row>
    <row r="39" spans="1:11" ht="15.75" thickBot="1" x14ac:dyDescent="0.3">
      <c r="A39" t="s">
        <v>21</v>
      </c>
    </row>
    <row r="40" spans="1:11" ht="15.75" thickBot="1" x14ac:dyDescent="0.3">
      <c r="A40" s="22">
        <v>1</v>
      </c>
      <c r="B40" s="10">
        <f>B22-$B$1</f>
        <v>0.25163975782038328</v>
      </c>
      <c r="C40" s="14">
        <f>C22-$B$2</f>
        <v>0.45192947438456521</v>
      </c>
      <c r="D40" s="10">
        <f>D22-$D$1</f>
        <v>-8.4762865792129327E-2</v>
      </c>
      <c r="E40" s="11">
        <f>E22-$D$2</f>
        <v>0.42448436460412609</v>
      </c>
      <c r="F40" s="21">
        <f>F22-$F$1</f>
        <v>-0.18327447023208876</v>
      </c>
      <c r="G40" s="13">
        <f>G22-$F$2</f>
        <v>0.45192947438456521</v>
      </c>
      <c r="H40" s="10">
        <f>H22-$H$1</f>
        <v>-0.2534056508577196</v>
      </c>
      <c r="I40" s="13">
        <f>I22-$H$2</f>
        <v>8.2057190449750159</v>
      </c>
      <c r="J40" s="10">
        <f>J22-$J$1</f>
        <v>1.7028254288597111E-2</v>
      </c>
      <c r="K40" s="11">
        <f>K22-$J$2</f>
        <v>7.3353692393114933</v>
      </c>
    </row>
    <row r="41" spans="1:11" ht="15.75" thickBot="1" x14ac:dyDescent="0.3">
      <c r="A41" s="23">
        <v>2</v>
      </c>
      <c r="B41" s="10">
        <f t="shared" ref="B41:B54" si="12">B23-$B$1</f>
        <v>0.25163975782038328</v>
      </c>
      <c r="C41" s="14">
        <f t="shared" ref="C41:C54" si="13">C23-$B$2</f>
        <v>-2.7317032601463733</v>
      </c>
      <c r="D41" s="10">
        <f t="shared" ref="D41:D54" si="14">D23-$D$1</f>
        <v>0.17066094853683111</v>
      </c>
      <c r="E41" s="11">
        <f t="shared" ref="E41:E54" si="15">E23-$D$2</f>
        <v>-2.8963739188290081</v>
      </c>
      <c r="F41" s="21">
        <f t="shared" ref="F41:F54" si="16">F23-$F$1</f>
        <v>4.3768920282543533E-2</v>
      </c>
      <c r="G41" s="13">
        <f t="shared" ref="G41:G54" si="17">G23-$F$2</f>
        <v>-3.5001663339986679</v>
      </c>
      <c r="H41" s="10">
        <f t="shared" ref="H41:H54" si="18">H23-$H$1</f>
        <v>-0.2250252270433899</v>
      </c>
      <c r="I41" s="13">
        <f t="shared" ref="I41:I54" si="19">I23-$H$2</f>
        <v>8.2057190449750159</v>
      </c>
      <c r="J41" s="10">
        <f t="shared" ref="J41:J54" si="20">J23-$J$1</f>
        <v>-1.1352169525730815E-2</v>
      </c>
      <c r="K41" s="11">
        <f t="shared" ref="K41:K54" si="21">K23-$J$2</f>
        <v>7.3353692393114933</v>
      </c>
    </row>
    <row r="42" spans="1:11" ht="15.75" thickBot="1" x14ac:dyDescent="0.3">
      <c r="A42" s="23">
        <v>3</v>
      </c>
      <c r="B42" s="10">
        <f t="shared" si="12"/>
        <v>0.19487891019172532</v>
      </c>
      <c r="C42" s="14">
        <f t="shared" si="13"/>
        <v>-3.0061543579507637</v>
      </c>
      <c r="D42" s="10">
        <f t="shared" si="14"/>
        <v>2.8758829465186597E-2</v>
      </c>
      <c r="E42" s="11">
        <f t="shared" si="15"/>
        <v>-2.5670326014637386</v>
      </c>
      <c r="F42" s="21">
        <f t="shared" si="16"/>
        <v>-0.18327447023208876</v>
      </c>
      <c r="G42" s="13">
        <f t="shared" si="17"/>
        <v>0.45192947438456521</v>
      </c>
      <c r="H42" s="10">
        <f t="shared" si="18"/>
        <v>-0.28178607467204841</v>
      </c>
      <c r="I42" s="13">
        <f t="shared" si="19"/>
        <v>8.1599111604664074</v>
      </c>
      <c r="J42" s="10">
        <f t="shared" si="20"/>
        <v>7.3789101917256517E-2</v>
      </c>
      <c r="K42" s="11">
        <f t="shared" si="21"/>
        <v>7.3811771238201018</v>
      </c>
    </row>
    <row r="43" spans="1:11" ht="15.75" thickBot="1" x14ac:dyDescent="0.3">
      <c r="A43" s="23">
        <v>4</v>
      </c>
      <c r="B43" s="10">
        <f t="shared" si="12"/>
        <v>0.36516145307769909</v>
      </c>
      <c r="C43" s="14">
        <f t="shared" si="13"/>
        <v>0.47937458416500434</v>
      </c>
      <c r="D43" s="10">
        <f t="shared" si="14"/>
        <v>3.7840565085733857E-4</v>
      </c>
      <c r="E43" s="11">
        <f t="shared" si="15"/>
        <v>0.42448436460412609</v>
      </c>
      <c r="F43" s="21">
        <f t="shared" si="16"/>
        <v>0.15729061553985879</v>
      </c>
      <c r="G43" s="13">
        <f t="shared" si="17"/>
        <v>-2.3474717232202256</v>
      </c>
      <c r="H43" s="10">
        <f t="shared" si="18"/>
        <v>-0.28178607467204841</v>
      </c>
      <c r="I43" s="13">
        <f t="shared" si="19"/>
        <v>8.2057190449750159</v>
      </c>
      <c r="J43" s="10">
        <f t="shared" si="20"/>
        <v>-1.1352169525730815E-2</v>
      </c>
      <c r="K43" s="11">
        <f t="shared" si="21"/>
        <v>7.2895613548028884</v>
      </c>
    </row>
    <row r="44" spans="1:11" ht="15.75" thickBot="1" x14ac:dyDescent="0.3">
      <c r="A44" s="23">
        <v>5</v>
      </c>
      <c r="B44" s="10">
        <f t="shared" si="12"/>
        <v>0.10973763874873843</v>
      </c>
      <c r="C44" s="14">
        <f t="shared" si="13"/>
        <v>-2.7042581503659342</v>
      </c>
      <c r="D44" s="10">
        <f t="shared" si="14"/>
        <v>-0.14152371342078718</v>
      </c>
      <c r="E44" s="11">
        <f t="shared" si="15"/>
        <v>-2.2651363938789082</v>
      </c>
      <c r="F44" s="21">
        <f t="shared" si="16"/>
        <v>0.15729061553985879</v>
      </c>
      <c r="G44" s="13">
        <f t="shared" si="17"/>
        <v>0.45192947438456521</v>
      </c>
      <c r="H44" s="10">
        <f t="shared" si="18"/>
        <v>-0.31016649848637723</v>
      </c>
      <c r="I44" s="13">
        <f t="shared" si="19"/>
        <v>4.3578567462520823</v>
      </c>
      <c r="J44" s="10">
        <f t="shared" si="20"/>
        <v>1.7028254288597111E-2</v>
      </c>
      <c r="K44" s="11">
        <f t="shared" si="21"/>
        <v>7.3811771238201018</v>
      </c>
    </row>
    <row r="45" spans="1:11" ht="15.75" thickBot="1" x14ac:dyDescent="0.3">
      <c r="A45" s="23">
        <v>6</v>
      </c>
      <c r="B45" s="10">
        <f t="shared" si="12"/>
        <v>0.22325933400605436</v>
      </c>
      <c r="C45" s="14">
        <f t="shared" si="13"/>
        <v>-2.8414836992681298</v>
      </c>
      <c r="D45" s="10">
        <f t="shared" si="14"/>
        <v>3.7840565085733857E-4</v>
      </c>
      <c r="E45" s="11">
        <f t="shared" si="15"/>
        <v>-2.9512641383898863</v>
      </c>
      <c r="F45" s="21">
        <f t="shared" si="16"/>
        <v>0.15729061553985879</v>
      </c>
      <c r="G45" s="13">
        <f t="shared" si="17"/>
        <v>0.45192947438456521</v>
      </c>
      <c r="H45" s="10">
        <f t="shared" si="18"/>
        <v>-0.2534056508577196</v>
      </c>
      <c r="I45" s="13">
        <f t="shared" si="19"/>
        <v>8.1599111604664074</v>
      </c>
      <c r="J45" s="10">
        <f t="shared" si="20"/>
        <v>-9.6493440968718147E-2</v>
      </c>
      <c r="K45" s="11">
        <f t="shared" si="21"/>
        <v>7.3811771238201018</v>
      </c>
    </row>
    <row r="46" spans="1:11" ht="15.75" thickBot="1" x14ac:dyDescent="0.3">
      <c r="A46" s="23">
        <v>7</v>
      </c>
      <c r="B46" s="10">
        <f t="shared" si="12"/>
        <v>0.19487891019172532</v>
      </c>
      <c r="C46" s="14">
        <f t="shared" si="13"/>
        <v>-2.4572521623419821</v>
      </c>
      <c r="D46" s="10">
        <f t="shared" si="14"/>
        <v>5.7139253279515412E-2</v>
      </c>
      <c r="E46" s="11">
        <f t="shared" si="15"/>
        <v>-2.8414836992681298</v>
      </c>
      <c r="F46" s="21">
        <f t="shared" si="16"/>
        <v>-0.26841574167507565</v>
      </c>
      <c r="G46" s="13">
        <f t="shared" si="17"/>
        <v>0.64404524284763909</v>
      </c>
      <c r="H46" s="10">
        <f t="shared" si="18"/>
        <v>-0.31016649848637723</v>
      </c>
      <c r="I46" s="13">
        <f t="shared" si="19"/>
        <v>4.4494725152692958</v>
      </c>
      <c r="J46" s="10">
        <f t="shared" si="20"/>
        <v>4.5408678102926814E-2</v>
      </c>
      <c r="K46" s="11">
        <f t="shared" si="21"/>
        <v>7.3353692393114933</v>
      </c>
    </row>
    <row r="47" spans="1:11" ht="15.75" thickBot="1" x14ac:dyDescent="0.3">
      <c r="A47" s="23">
        <v>8</v>
      </c>
      <c r="B47" s="10">
        <f t="shared" si="12"/>
        <v>0.25163975782038328</v>
      </c>
      <c r="C47" s="14">
        <f t="shared" si="13"/>
        <v>0.39703925482368696</v>
      </c>
      <c r="D47" s="10">
        <f t="shared" si="14"/>
        <v>3.7840565085733857E-4</v>
      </c>
      <c r="E47" s="11">
        <f t="shared" si="15"/>
        <v>-2.7591483699268124</v>
      </c>
      <c r="F47" s="21">
        <f t="shared" si="16"/>
        <v>-0.29679616548940446</v>
      </c>
      <c r="G47" s="13">
        <f t="shared" si="17"/>
        <v>0.45192947438456521</v>
      </c>
      <c r="H47" s="10">
        <f t="shared" si="18"/>
        <v>-0.2250252270433899</v>
      </c>
      <c r="I47" s="13">
        <f t="shared" si="19"/>
        <v>4.0372015546918387</v>
      </c>
      <c r="J47" s="10">
        <f t="shared" si="20"/>
        <v>-9.6493440968718147E-2</v>
      </c>
      <c r="K47" s="11">
        <f t="shared" si="21"/>
        <v>7.3811771238201018</v>
      </c>
    </row>
    <row r="48" spans="1:11" ht="15.75" thickBot="1" x14ac:dyDescent="0.3">
      <c r="A48" s="23">
        <v>9</v>
      </c>
      <c r="B48" s="10">
        <f t="shared" si="12"/>
        <v>0.25163975782038328</v>
      </c>
      <c r="C48" s="14">
        <f t="shared" si="13"/>
        <v>-2.8963739188290081</v>
      </c>
      <c r="D48" s="10">
        <f t="shared" si="14"/>
        <v>-5.6382441977800291E-2</v>
      </c>
      <c r="E48" s="11">
        <f t="shared" si="15"/>
        <v>-2.5121423819028603</v>
      </c>
      <c r="F48" s="21">
        <f t="shared" si="16"/>
        <v>1.538849646821383E-2</v>
      </c>
      <c r="G48" s="13">
        <f t="shared" si="17"/>
        <v>-3.3903858948769114</v>
      </c>
      <c r="H48" s="10">
        <f t="shared" si="18"/>
        <v>-0.33854692230070604</v>
      </c>
      <c r="I48" s="13">
        <f t="shared" si="19"/>
        <v>4.5868961687951142</v>
      </c>
      <c r="J48" s="10">
        <f t="shared" si="20"/>
        <v>4.5408678102926814E-2</v>
      </c>
      <c r="K48" s="11">
        <f t="shared" si="21"/>
        <v>7.3811771238201018</v>
      </c>
    </row>
    <row r="49" spans="1:11" ht="15.75" thickBot="1" x14ac:dyDescent="0.3">
      <c r="A49" s="23">
        <v>10</v>
      </c>
      <c r="B49" s="10">
        <f t="shared" si="12"/>
        <v>0.19487891019172532</v>
      </c>
      <c r="C49" s="14">
        <f t="shared" si="13"/>
        <v>-2.6493679308050559</v>
      </c>
      <c r="D49" s="10">
        <f t="shared" si="14"/>
        <v>-5.6382441977800291E-2</v>
      </c>
      <c r="E49" s="11">
        <f t="shared" si="15"/>
        <v>-2.6493679308050559</v>
      </c>
      <c r="F49" s="21">
        <f t="shared" si="16"/>
        <v>-0.1548940464177595</v>
      </c>
      <c r="G49" s="13">
        <f t="shared" si="17"/>
        <v>0.67149035262807821</v>
      </c>
      <c r="H49" s="10">
        <f t="shared" si="18"/>
        <v>-0.31016649848637723</v>
      </c>
      <c r="I49" s="13">
        <f t="shared" si="19"/>
        <v>4.4494725152692958</v>
      </c>
      <c r="J49" s="10">
        <f t="shared" si="20"/>
        <v>7.3789101917256517E-2</v>
      </c>
      <c r="K49" s="11">
        <f t="shared" si="21"/>
        <v>7.3353692393114933</v>
      </c>
    </row>
    <row r="50" spans="1:11" ht="15.75" thickBot="1" x14ac:dyDescent="0.3">
      <c r="A50" s="23">
        <v>11</v>
      </c>
      <c r="B50" s="10">
        <f t="shared" si="12"/>
        <v>8.1357214934409505E-2</v>
      </c>
      <c r="C50" s="14">
        <f t="shared" si="13"/>
        <v>0.45192947438456521</v>
      </c>
      <c r="D50" s="10">
        <f t="shared" si="14"/>
        <v>3.7840565085733857E-4</v>
      </c>
      <c r="E50" s="11">
        <f t="shared" si="15"/>
        <v>0.42448436460412609</v>
      </c>
      <c r="F50" s="21">
        <f t="shared" si="16"/>
        <v>-0.12651362260343069</v>
      </c>
      <c r="G50" s="13">
        <f t="shared" si="17"/>
        <v>0.50681969394544346</v>
      </c>
      <c r="H50" s="10">
        <f t="shared" si="18"/>
        <v>-0.28178607467204841</v>
      </c>
      <c r="I50" s="13">
        <f t="shared" si="19"/>
        <v>4.4494725152692958</v>
      </c>
      <c r="J50" s="10">
        <f t="shared" si="20"/>
        <v>1.7028254288597111E-2</v>
      </c>
      <c r="K50" s="11">
        <f t="shared" si="21"/>
        <v>7.3811771238201018</v>
      </c>
    </row>
    <row r="51" spans="1:11" ht="15.75" thickBot="1" x14ac:dyDescent="0.3">
      <c r="A51" s="23">
        <v>12</v>
      </c>
      <c r="B51" s="10">
        <f t="shared" si="12"/>
        <v>0.13811806256306747</v>
      </c>
      <c r="C51" s="14">
        <f t="shared" si="13"/>
        <v>0.53426480372588259</v>
      </c>
      <c r="D51" s="10">
        <f t="shared" si="14"/>
        <v>-8.4762865792129327E-2</v>
      </c>
      <c r="E51" s="11">
        <f t="shared" si="15"/>
        <v>0.45192947438456521</v>
      </c>
      <c r="F51" s="21">
        <f t="shared" si="16"/>
        <v>-1.2991927346114984E-2</v>
      </c>
      <c r="G51" s="13">
        <f t="shared" si="17"/>
        <v>-3.6922821024617418</v>
      </c>
      <c r="H51" s="10">
        <f t="shared" si="18"/>
        <v>-0.2250252270433899</v>
      </c>
      <c r="I51" s="13">
        <f t="shared" si="19"/>
        <v>8.1599111604664074</v>
      </c>
      <c r="J51" s="10">
        <f t="shared" si="20"/>
        <v>-1.1352169525730815E-2</v>
      </c>
      <c r="K51" s="11">
        <f t="shared" si="21"/>
        <v>7.3811771238201018</v>
      </c>
    </row>
    <row r="52" spans="1:11" ht="15.75" thickBot="1" x14ac:dyDescent="0.3">
      <c r="A52" s="23">
        <v>13</v>
      </c>
      <c r="B52" s="10">
        <f t="shared" si="12"/>
        <v>8.1357214934409505E-2</v>
      </c>
      <c r="C52" s="14">
        <f t="shared" si="13"/>
        <v>0.39703925482368696</v>
      </c>
      <c r="D52" s="10">
        <f t="shared" si="14"/>
        <v>2.8758829465186597E-2</v>
      </c>
      <c r="E52" s="11">
        <f t="shared" si="15"/>
        <v>0.50681969394544346</v>
      </c>
      <c r="F52" s="21">
        <f t="shared" si="16"/>
        <v>4.3768920282543533E-2</v>
      </c>
      <c r="G52" s="13">
        <f t="shared" si="17"/>
        <v>-2.1828010645375908</v>
      </c>
      <c r="H52" s="10">
        <f t="shared" si="18"/>
        <v>-0.19664480322906108</v>
      </c>
      <c r="I52" s="13">
        <f t="shared" si="19"/>
        <v>8.1599111604664074</v>
      </c>
      <c r="J52" s="10">
        <f t="shared" si="20"/>
        <v>-6.8113017154389333E-2</v>
      </c>
      <c r="K52" s="11">
        <f t="shared" si="21"/>
        <v>7.3353692393114933</v>
      </c>
    </row>
    <row r="53" spans="1:11" ht="15.75" thickBot="1" x14ac:dyDescent="0.3">
      <c r="A53" s="23">
        <v>14</v>
      </c>
      <c r="B53" s="10">
        <f t="shared" si="12"/>
        <v>8.1357214934409505E-2</v>
      </c>
      <c r="C53" s="14">
        <f t="shared" si="13"/>
        <v>0.39703925482368696</v>
      </c>
      <c r="D53" s="10">
        <f t="shared" si="14"/>
        <v>-8.4762865792129327E-2</v>
      </c>
      <c r="E53" s="11">
        <f t="shared" si="15"/>
        <v>0.42448436460412609</v>
      </c>
      <c r="F53" s="21">
        <f t="shared" si="16"/>
        <v>0.27081231079717494</v>
      </c>
      <c r="G53" s="13">
        <f t="shared" si="17"/>
        <v>0.45192947438456521</v>
      </c>
      <c r="H53" s="10">
        <f t="shared" si="18"/>
        <v>-0.28178607467204841</v>
      </c>
      <c r="I53" s="13">
        <f t="shared" si="19"/>
        <v>8.2057190449750159</v>
      </c>
      <c r="J53" s="10">
        <f t="shared" si="20"/>
        <v>4.5408678102926814E-2</v>
      </c>
      <c r="K53" s="11">
        <f t="shared" si="21"/>
        <v>7.3353692393114933</v>
      </c>
    </row>
    <row r="54" spans="1:11" ht="15.75" thickBot="1" x14ac:dyDescent="0.3">
      <c r="A54" s="24">
        <v>15</v>
      </c>
      <c r="B54" s="10">
        <f t="shared" si="12"/>
        <v>2.4596367305751543E-2</v>
      </c>
      <c r="C54" s="14">
        <f t="shared" si="13"/>
        <v>-2.4023619427811038</v>
      </c>
      <c r="D54" s="10">
        <f t="shared" si="14"/>
        <v>2.8758829465186597E-2</v>
      </c>
      <c r="E54" s="11">
        <f t="shared" si="15"/>
        <v>0.45192947438456521</v>
      </c>
      <c r="F54" s="21">
        <f t="shared" si="16"/>
        <v>-0.6089808274470232</v>
      </c>
      <c r="G54" s="13">
        <f t="shared" si="17"/>
        <v>0.45192947438456521</v>
      </c>
      <c r="H54" s="10">
        <f t="shared" si="18"/>
        <v>-0.2250252270433899</v>
      </c>
      <c r="I54" s="13">
        <f t="shared" si="19"/>
        <v>8.2057190449750159</v>
      </c>
      <c r="J54" s="10">
        <f t="shared" si="20"/>
        <v>-3.9732593340060518E-2</v>
      </c>
      <c r="K54" s="11">
        <f t="shared" si="21"/>
        <v>7.4269850083287068</v>
      </c>
    </row>
    <row r="55" spans="1:11" x14ac:dyDescent="0.25">
      <c r="A55" t="s">
        <v>14</v>
      </c>
      <c r="B55" s="26">
        <f>AVERAGE(B40:B54)</f>
        <v>0.17974268415741657</v>
      </c>
      <c r="C55" s="26">
        <f t="shared" ref="C55:K55" si="22">AVERAGE(C40:C54)</f>
        <v>-1.2386892880904847</v>
      </c>
      <c r="D55" s="26">
        <f t="shared" si="22"/>
        <v>-1.2865792129162671E-2</v>
      </c>
      <c r="E55" s="26">
        <f t="shared" si="22"/>
        <v>-1.2222222222222214</v>
      </c>
      <c r="F55" s="26">
        <f t="shared" si="22"/>
        <v>-6.5968718466195592E-2</v>
      </c>
      <c r="G55" s="26">
        <f t="shared" si="22"/>
        <v>-0.67514970059880131</v>
      </c>
      <c r="H55" s="26">
        <f t="shared" si="22"/>
        <v>-0.26664984863773944</v>
      </c>
      <c r="I55" s="26">
        <f t="shared" si="22"/>
        <v>6.6665741254858411</v>
      </c>
      <c r="J55" s="26">
        <f t="shared" si="22"/>
        <v>4.1448326252672511E-16</v>
      </c>
      <c r="K55" s="26">
        <f t="shared" si="22"/>
        <v>7.3598001110494158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9838-A285-4A8F-9A0B-A858AE61CA5C}">
  <dimension ref="A1:X67"/>
  <sheetViews>
    <sheetView topLeftCell="A34" workbookViewId="0">
      <selection activeCell="C59" sqref="C59:V67"/>
    </sheetView>
  </sheetViews>
  <sheetFormatPr defaultRowHeight="15" x14ac:dyDescent="0.25"/>
  <cols>
    <col min="1" max="1" width="16" bestFit="1" customWidth="1"/>
    <col min="2" max="2" width="12.7109375" bestFit="1" customWidth="1"/>
    <col min="23" max="23" width="12.7109375" bestFit="1" customWidth="1"/>
  </cols>
  <sheetData>
    <row r="1" spans="1:24" x14ac:dyDescent="0.25">
      <c r="B1" t="s">
        <v>30</v>
      </c>
      <c r="D1" t="s">
        <v>31</v>
      </c>
      <c r="E1" t="s">
        <v>32</v>
      </c>
      <c r="G1" t="s">
        <v>33</v>
      </c>
      <c r="I1" t="s">
        <v>34</v>
      </c>
      <c r="K1" t="s">
        <v>35</v>
      </c>
      <c r="M1" s="27"/>
    </row>
    <row r="2" spans="1:24" x14ac:dyDescent="0.25">
      <c r="A2" t="s">
        <v>36</v>
      </c>
      <c r="B2" t="s">
        <v>37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</row>
    <row r="3" spans="1:24" x14ac:dyDescent="0.25">
      <c r="A3" t="s">
        <v>38</v>
      </c>
      <c r="B3" t="s">
        <v>39</v>
      </c>
    </row>
    <row r="4" spans="1:24" x14ac:dyDescent="0.25">
      <c r="A4">
        <v>1</v>
      </c>
      <c r="B4">
        <v>2</v>
      </c>
      <c r="C4">
        <v>1.363</v>
      </c>
      <c r="D4">
        <v>1.3169999999999999</v>
      </c>
      <c r="E4">
        <v>1.3360000000000001</v>
      </c>
      <c r="F4">
        <v>1.38</v>
      </c>
      <c r="G4">
        <v>1.3380000000000001</v>
      </c>
      <c r="H4">
        <v>1.34</v>
      </c>
      <c r="I4">
        <v>1.3819999999999999</v>
      </c>
      <c r="J4">
        <v>1.33</v>
      </c>
      <c r="K4">
        <v>1.7210000000000001</v>
      </c>
      <c r="L4">
        <v>1.653</v>
      </c>
      <c r="M4">
        <v>1.3959999999999999</v>
      </c>
      <c r="N4">
        <v>1.421</v>
      </c>
      <c r="O4">
        <v>1.3169999999999999</v>
      </c>
      <c r="P4">
        <v>1.4910000000000001</v>
      </c>
      <c r="Q4">
        <v>1.361</v>
      </c>
      <c r="R4">
        <v>1.331</v>
      </c>
      <c r="S4">
        <v>1.36</v>
      </c>
      <c r="T4">
        <v>1.3380000000000001</v>
      </c>
      <c r="U4">
        <v>1.3320000000000001</v>
      </c>
      <c r="V4">
        <v>1.2969999999999999</v>
      </c>
      <c r="W4">
        <f t="shared" ref="W4:W12" si="0">AVERAGE(C4:V4)</f>
        <v>1.3902000000000001</v>
      </c>
      <c r="X4" t="s">
        <v>40</v>
      </c>
    </row>
    <row r="5" spans="1:24" x14ac:dyDescent="0.25">
      <c r="A5">
        <f>1+5/8</f>
        <v>1.625</v>
      </c>
      <c r="B5">
        <v>3</v>
      </c>
      <c r="C5">
        <v>1.222</v>
      </c>
      <c r="D5">
        <v>1.2969999999999999</v>
      </c>
      <c r="E5">
        <v>1.258</v>
      </c>
      <c r="F5">
        <v>1.24</v>
      </c>
      <c r="G5">
        <v>1.4159999999999999</v>
      </c>
      <c r="H5">
        <v>1.24</v>
      </c>
      <c r="I5">
        <v>1.258</v>
      </c>
      <c r="J5">
        <v>1.258</v>
      </c>
      <c r="K5">
        <v>1.2150000000000001</v>
      </c>
      <c r="L5">
        <v>1.429</v>
      </c>
      <c r="M5">
        <v>1.258</v>
      </c>
      <c r="N5">
        <v>1.278</v>
      </c>
      <c r="O5">
        <v>1.258</v>
      </c>
      <c r="P5">
        <v>1.3380000000000001</v>
      </c>
      <c r="Q5">
        <v>1.405</v>
      </c>
      <c r="R5">
        <v>1.222</v>
      </c>
      <c r="S5">
        <v>1.2609999999999999</v>
      </c>
      <c r="T5">
        <v>1.405</v>
      </c>
      <c r="U5">
        <v>1.36</v>
      </c>
      <c r="V5">
        <v>1.258</v>
      </c>
      <c r="W5">
        <f t="shared" si="0"/>
        <v>1.2938000000000003</v>
      </c>
      <c r="X5" t="s">
        <v>40</v>
      </c>
    </row>
    <row r="6" spans="1:24" x14ac:dyDescent="0.25">
      <c r="A6">
        <v>2</v>
      </c>
      <c r="B6">
        <v>1</v>
      </c>
      <c r="C6">
        <v>1.4330000000000001</v>
      </c>
      <c r="D6">
        <v>1.4790000000000001</v>
      </c>
      <c r="E6">
        <v>1.405</v>
      </c>
      <c r="F6">
        <v>1.3819999999999999</v>
      </c>
      <c r="G6">
        <v>1.4019999999999999</v>
      </c>
      <c r="H6">
        <v>1.405</v>
      </c>
      <c r="I6">
        <v>1.405</v>
      </c>
      <c r="J6">
        <v>1.4279999999999999</v>
      </c>
      <c r="K6">
        <v>1.405</v>
      </c>
      <c r="L6">
        <v>1.3819999999999999</v>
      </c>
      <c r="M6">
        <v>1.4279999999999999</v>
      </c>
      <c r="N6">
        <v>1.429</v>
      </c>
      <c r="O6">
        <v>1.4019999999999999</v>
      </c>
      <c r="P6">
        <v>1.429</v>
      </c>
      <c r="Q6">
        <v>1.423</v>
      </c>
      <c r="R6">
        <v>1.405</v>
      </c>
      <c r="S6">
        <v>1.429</v>
      </c>
      <c r="T6">
        <v>1.429</v>
      </c>
      <c r="U6">
        <v>1.429</v>
      </c>
      <c r="V6">
        <v>1.429</v>
      </c>
      <c r="W6">
        <f t="shared" si="0"/>
        <v>1.4178999999999995</v>
      </c>
    </row>
    <row r="7" spans="1:24" x14ac:dyDescent="0.25">
      <c r="A7">
        <f>2+5/8</f>
        <v>2.625</v>
      </c>
      <c r="B7">
        <v>4</v>
      </c>
      <c r="C7">
        <v>1.3169999999999999</v>
      </c>
      <c r="D7">
        <v>1.3169999999999999</v>
      </c>
      <c r="E7">
        <v>1.3360000000000001</v>
      </c>
      <c r="F7">
        <v>1.2969999999999999</v>
      </c>
      <c r="G7">
        <v>1.3380000000000001</v>
      </c>
      <c r="H7">
        <v>1.3380000000000001</v>
      </c>
      <c r="I7">
        <v>1.3169999999999999</v>
      </c>
      <c r="J7">
        <v>1.3169999999999999</v>
      </c>
      <c r="K7">
        <v>1.341</v>
      </c>
      <c r="L7">
        <v>1.3380000000000001</v>
      </c>
      <c r="M7">
        <v>1.3169999999999999</v>
      </c>
      <c r="N7">
        <v>1.2969999999999999</v>
      </c>
      <c r="O7">
        <v>1.3169999999999999</v>
      </c>
      <c r="P7">
        <v>1.3169999999999999</v>
      </c>
      <c r="Q7">
        <v>1.3380000000000001</v>
      </c>
      <c r="R7">
        <v>1.3169999999999999</v>
      </c>
      <c r="S7">
        <v>1.3169999999999999</v>
      </c>
      <c r="T7">
        <v>1.3819999999999999</v>
      </c>
      <c r="U7">
        <v>1.3169999999999999</v>
      </c>
      <c r="V7">
        <v>1.2969999999999999</v>
      </c>
      <c r="W7">
        <f t="shared" si="0"/>
        <v>1.3236000000000003</v>
      </c>
    </row>
    <row r="8" spans="1:24" x14ac:dyDescent="0.25">
      <c r="A8">
        <f>2+10/8</f>
        <v>3.25</v>
      </c>
      <c r="B8">
        <v>5</v>
      </c>
      <c r="C8">
        <v>1.3380000000000001</v>
      </c>
      <c r="D8">
        <v>1.3380000000000001</v>
      </c>
      <c r="E8">
        <v>1.3169999999999999</v>
      </c>
      <c r="F8">
        <v>1.3380000000000001</v>
      </c>
      <c r="G8">
        <v>1.3169999999999999</v>
      </c>
      <c r="H8">
        <v>1.36</v>
      </c>
      <c r="I8">
        <v>1.36</v>
      </c>
      <c r="J8">
        <v>1.36</v>
      </c>
      <c r="K8">
        <v>1.3380000000000001</v>
      </c>
      <c r="L8">
        <v>1.2969999999999999</v>
      </c>
      <c r="M8">
        <v>1.3169999999999999</v>
      </c>
      <c r="N8">
        <v>1.36</v>
      </c>
      <c r="O8">
        <v>1.36</v>
      </c>
      <c r="P8">
        <v>1.3380000000000001</v>
      </c>
      <c r="Q8">
        <v>1.3169999999999999</v>
      </c>
      <c r="R8">
        <v>1.3380000000000001</v>
      </c>
      <c r="S8">
        <v>1.3169999999999999</v>
      </c>
      <c r="T8">
        <v>1.3169999999999999</v>
      </c>
      <c r="U8">
        <v>1.3380000000000001</v>
      </c>
      <c r="V8">
        <v>1.2969999999999999</v>
      </c>
      <c r="W8">
        <f t="shared" si="0"/>
        <v>1.3331000000000002</v>
      </c>
    </row>
    <row r="9" spans="1:24" x14ac:dyDescent="0.25">
      <c r="A9">
        <f>4-0.125</f>
        <v>3.875</v>
      </c>
      <c r="B9">
        <v>6</v>
      </c>
      <c r="C9">
        <v>1.4059999999999999</v>
      </c>
      <c r="D9">
        <v>1.454</v>
      </c>
      <c r="E9">
        <v>1.429</v>
      </c>
      <c r="F9">
        <v>1.405</v>
      </c>
      <c r="G9">
        <v>1.456</v>
      </c>
      <c r="H9">
        <v>1.452</v>
      </c>
      <c r="I9">
        <v>1.454</v>
      </c>
      <c r="J9">
        <v>1.429</v>
      </c>
      <c r="K9">
        <v>1.4790000000000001</v>
      </c>
      <c r="L9">
        <v>1.405</v>
      </c>
      <c r="M9">
        <v>1.4790000000000001</v>
      </c>
      <c r="N9">
        <v>1.454</v>
      </c>
      <c r="O9">
        <v>1.429</v>
      </c>
      <c r="P9">
        <v>1.4550000000000001</v>
      </c>
      <c r="Q9">
        <v>1.405</v>
      </c>
      <c r="R9">
        <v>1.429</v>
      </c>
      <c r="S9">
        <v>1.43</v>
      </c>
      <c r="T9">
        <v>1.429</v>
      </c>
      <c r="U9">
        <v>1.4319999999999999</v>
      </c>
      <c r="V9">
        <v>1.405</v>
      </c>
      <c r="W9">
        <f t="shared" si="0"/>
        <v>1.4358</v>
      </c>
    </row>
    <row r="10" spans="1:24" x14ac:dyDescent="0.25">
      <c r="A10">
        <v>4.5</v>
      </c>
      <c r="B10">
        <v>7</v>
      </c>
      <c r="C10">
        <v>1.5609999999999999</v>
      </c>
      <c r="D10">
        <v>1.591</v>
      </c>
      <c r="E10">
        <v>1.5609999999999999</v>
      </c>
      <c r="F10">
        <v>1.5329999999999999</v>
      </c>
      <c r="G10">
        <v>1.609</v>
      </c>
      <c r="H10">
        <v>1.5980000000000001</v>
      </c>
      <c r="I10">
        <v>1.5349999999999999</v>
      </c>
      <c r="J10">
        <v>1.536</v>
      </c>
      <c r="K10">
        <v>1.5609999999999999</v>
      </c>
      <c r="L10">
        <v>1.5609999999999999</v>
      </c>
      <c r="M10">
        <v>1.591</v>
      </c>
      <c r="N10">
        <v>1.5389999999999999</v>
      </c>
      <c r="O10">
        <v>1.5609999999999999</v>
      </c>
      <c r="P10">
        <v>1.52</v>
      </c>
      <c r="Q10">
        <v>1.6220000000000001</v>
      </c>
      <c r="R10">
        <v>1.591</v>
      </c>
      <c r="S10">
        <v>1.5820000000000001</v>
      </c>
      <c r="T10">
        <v>1.5880000000000001</v>
      </c>
      <c r="U10">
        <v>1.5329999999999999</v>
      </c>
      <c r="V10">
        <v>1.5329999999999999</v>
      </c>
      <c r="W10">
        <f t="shared" si="0"/>
        <v>1.5653000000000004</v>
      </c>
    </row>
    <row r="11" spans="1:24" x14ac:dyDescent="0.25">
      <c r="A11">
        <f>4.5+0.625</f>
        <v>5.125</v>
      </c>
      <c r="B11">
        <v>8</v>
      </c>
      <c r="C11">
        <v>1.556</v>
      </c>
      <c r="D11">
        <v>1.591</v>
      </c>
      <c r="E11">
        <v>1.5329999999999999</v>
      </c>
      <c r="F11">
        <v>1.5529999999999999</v>
      </c>
      <c r="G11">
        <v>1.5609999999999999</v>
      </c>
      <c r="H11">
        <v>1.5329999999999999</v>
      </c>
      <c r="I11">
        <v>1.5609999999999999</v>
      </c>
      <c r="J11">
        <v>1.591</v>
      </c>
      <c r="K11">
        <v>1.506</v>
      </c>
      <c r="L11">
        <v>1.5329999999999999</v>
      </c>
      <c r="M11">
        <v>1.5609999999999999</v>
      </c>
      <c r="N11">
        <v>1.53</v>
      </c>
      <c r="O11">
        <v>1.5549999999999999</v>
      </c>
      <c r="P11">
        <v>1.5609999999999999</v>
      </c>
      <c r="Q11">
        <v>1.5609999999999999</v>
      </c>
      <c r="R11">
        <v>1.5609999999999999</v>
      </c>
      <c r="S11">
        <v>1.5329999999999999</v>
      </c>
      <c r="T11">
        <v>1.506</v>
      </c>
      <c r="U11">
        <v>1.5389999999999999</v>
      </c>
      <c r="V11">
        <v>1.5529999999999999</v>
      </c>
      <c r="W11">
        <f t="shared" si="0"/>
        <v>1.5489000000000002</v>
      </c>
    </row>
    <row r="12" spans="1:24" x14ac:dyDescent="0.25">
      <c r="A12">
        <f>5.125+0.625</f>
        <v>5.75</v>
      </c>
      <c r="B12">
        <v>9</v>
      </c>
      <c r="C12">
        <v>1.506</v>
      </c>
      <c r="D12">
        <v>1.5329999999999999</v>
      </c>
      <c r="E12">
        <v>1.4790000000000001</v>
      </c>
      <c r="F12">
        <v>1.5329999999999999</v>
      </c>
      <c r="G12">
        <v>1.5329999999999999</v>
      </c>
      <c r="H12">
        <v>1.506</v>
      </c>
      <c r="I12">
        <v>1.506</v>
      </c>
      <c r="J12">
        <v>1.4790000000000001</v>
      </c>
      <c r="K12">
        <v>1.5489999999999999</v>
      </c>
      <c r="L12">
        <v>1.5329999999999999</v>
      </c>
      <c r="M12">
        <v>1.506</v>
      </c>
      <c r="N12">
        <v>1.5329999999999999</v>
      </c>
      <c r="O12">
        <v>1.506</v>
      </c>
      <c r="P12">
        <v>1.4790000000000001</v>
      </c>
      <c r="Q12">
        <v>1.506</v>
      </c>
      <c r="R12">
        <v>1.5329999999999999</v>
      </c>
      <c r="S12">
        <v>1.506</v>
      </c>
      <c r="T12">
        <v>1.4790000000000001</v>
      </c>
      <c r="U12">
        <v>1.506</v>
      </c>
      <c r="V12">
        <v>1.506</v>
      </c>
      <c r="W12">
        <f t="shared" si="0"/>
        <v>1.51085</v>
      </c>
    </row>
    <row r="14" spans="1:24" x14ac:dyDescent="0.25">
      <c r="A14" t="s">
        <v>41</v>
      </c>
    </row>
    <row r="16" spans="1:24" x14ac:dyDescent="0.25">
      <c r="B16" s="32" t="s">
        <v>1</v>
      </c>
      <c r="C16" s="32"/>
      <c r="D16">
        <v>1</v>
      </c>
      <c r="E16">
        <v>1.625</v>
      </c>
      <c r="F16">
        <v>2</v>
      </c>
      <c r="G16">
        <v>2.625</v>
      </c>
      <c r="H16">
        <v>3.25</v>
      </c>
      <c r="I16">
        <v>3.875</v>
      </c>
      <c r="J16">
        <v>4.5</v>
      </c>
      <c r="K16">
        <v>5.125</v>
      </c>
      <c r="L16">
        <v>5.75</v>
      </c>
    </row>
    <row r="17" spans="1:22" x14ac:dyDescent="0.25">
      <c r="B17" s="31" t="s">
        <v>42</v>
      </c>
      <c r="C17" s="31"/>
      <c r="D17">
        <f>W4</f>
        <v>1.3902000000000001</v>
      </c>
      <c r="E17">
        <f>W5</f>
        <v>1.2938000000000003</v>
      </c>
      <c r="F17">
        <f>W6</f>
        <v>1.4178999999999995</v>
      </c>
      <c r="G17">
        <f>W7</f>
        <v>1.3236000000000003</v>
      </c>
      <c r="H17">
        <f>W8</f>
        <v>1.3331000000000002</v>
      </c>
      <c r="I17">
        <f>W9</f>
        <v>1.4358</v>
      </c>
      <c r="J17">
        <f>W10</f>
        <v>1.5653000000000004</v>
      </c>
      <c r="K17">
        <f>W11</f>
        <v>1.5489000000000002</v>
      </c>
      <c r="L17">
        <f>W12</f>
        <v>1.51085</v>
      </c>
    </row>
    <row r="18" spans="1:22" x14ac:dyDescent="0.25">
      <c r="B18" s="31" t="s">
        <v>43</v>
      </c>
      <c r="C18" s="31"/>
      <c r="D18">
        <f t="shared" ref="D18:L18" si="1">$D$16+($L$16-$D$16)*(D17-$D$17)/($L$17-$D$17)</f>
        <v>1</v>
      </c>
      <c r="E18">
        <f t="shared" si="1"/>
        <v>-2.7952755905511766</v>
      </c>
      <c r="F18">
        <f t="shared" si="1"/>
        <v>2.090551181102339</v>
      </c>
      <c r="G18">
        <f t="shared" si="1"/>
        <v>-1.6220472440944809</v>
      </c>
      <c r="H18">
        <f t="shared" si="1"/>
        <v>-1.2480314960629908</v>
      </c>
      <c r="I18">
        <f t="shared" si="1"/>
        <v>2.795275590551177</v>
      </c>
      <c r="J18">
        <f t="shared" si="1"/>
        <v>7.8937007874015883</v>
      </c>
      <c r="K18">
        <f t="shared" si="1"/>
        <v>7.2480314960629988</v>
      </c>
      <c r="L18">
        <f t="shared" si="1"/>
        <v>5.75</v>
      </c>
    </row>
    <row r="19" spans="1:22" x14ac:dyDescent="0.25">
      <c r="B19" s="31" t="s">
        <v>44</v>
      </c>
      <c r="C19" s="31"/>
      <c r="D19">
        <f t="shared" ref="D19:L19" si="2">D18-D16</f>
        <v>0</v>
      </c>
      <c r="E19">
        <f t="shared" si="2"/>
        <v>-4.4202755905511761</v>
      </c>
      <c r="F19">
        <f t="shared" si="2"/>
        <v>9.0551181102338951E-2</v>
      </c>
      <c r="G19">
        <f t="shared" si="2"/>
        <v>-4.2470472440944809</v>
      </c>
      <c r="H19">
        <f t="shared" si="2"/>
        <v>-4.4980314960629908</v>
      </c>
      <c r="I19">
        <f t="shared" si="2"/>
        <v>-1.079724409448823</v>
      </c>
      <c r="J19">
        <f t="shared" si="2"/>
        <v>3.3937007874015883</v>
      </c>
      <c r="K19">
        <f t="shared" si="2"/>
        <v>2.1230314960629988</v>
      </c>
      <c r="L19">
        <f t="shared" si="2"/>
        <v>0</v>
      </c>
    </row>
    <row r="22" spans="1:22" x14ac:dyDescent="0.25">
      <c r="A22" t="s">
        <v>45</v>
      </c>
    </row>
    <row r="23" spans="1:22" x14ac:dyDescent="0.25">
      <c r="B23" s="31" t="s">
        <v>1</v>
      </c>
      <c r="C23" s="31"/>
      <c r="D23">
        <v>1.625</v>
      </c>
      <c r="E23">
        <v>2.625</v>
      </c>
      <c r="F23">
        <v>3.25</v>
      </c>
      <c r="G23">
        <v>3.875</v>
      </c>
      <c r="H23">
        <v>4.5</v>
      </c>
      <c r="I23">
        <v>5.125</v>
      </c>
      <c r="J23">
        <v>5.75</v>
      </c>
    </row>
    <row r="24" spans="1:22" x14ac:dyDescent="0.25">
      <c r="B24" s="31" t="s">
        <v>42</v>
      </c>
      <c r="C24" s="31"/>
      <c r="D24">
        <f>E17</f>
        <v>1.2938000000000003</v>
      </c>
      <c r="E24">
        <f t="shared" ref="E24:J24" si="3">G17</f>
        <v>1.3236000000000003</v>
      </c>
      <c r="F24">
        <f t="shared" si="3"/>
        <v>1.3331000000000002</v>
      </c>
      <c r="G24">
        <f t="shared" si="3"/>
        <v>1.4358</v>
      </c>
      <c r="H24">
        <f t="shared" si="3"/>
        <v>1.5653000000000004</v>
      </c>
      <c r="I24">
        <f t="shared" si="3"/>
        <v>1.5489000000000002</v>
      </c>
      <c r="J24">
        <f t="shared" si="3"/>
        <v>1.51085</v>
      </c>
    </row>
    <row r="25" spans="1:22" x14ac:dyDescent="0.25">
      <c r="B25" s="31" t="s">
        <v>43</v>
      </c>
      <c r="C25" s="31"/>
      <c r="D25">
        <f t="shared" ref="D25:J25" si="4">$D$23+($J$23-$D$23)*(D24-$D$24)/($J$24-$D$24)</f>
        <v>1.625</v>
      </c>
      <c r="E25">
        <f t="shared" si="4"/>
        <v>2.1913441603317225</v>
      </c>
      <c r="F25">
        <f t="shared" si="4"/>
        <v>2.3718901174844493</v>
      </c>
      <c r="G25">
        <f t="shared" si="4"/>
        <v>4.3236869384934318</v>
      </c>
      <c r="H25">
        <f t="shared" si="4"/>
        <v>6.7848134070490742</v>
      </c>
      <c r="I25">
        <f t="shared" si="4"/>
        <v>6.4731340704906746</v>
      </c>
      <c r="J25">
        <f t="shared" si="4"/>
        <v>5.75</v>
      </c>
    </row>
    <row r="26" spans="1:22" x14ac:dyDescent="0.25">
      <c r="B26" s="31" t="s">
        <v>44</v>
      </c>
      <c r="C26" s="31"/>
      <c r="D26">
        <f>D25-D23</f>
        <v>0</v>
      </c>
      <c r="E26">
        <f t="shared" ref="E26:J26" si="5">E25-E23</f>
        <v>-0.43365583966827748</v>
      </c>
      <c r="F26">
        <f t="shared" si="5"/>
        <v>-0.87810988251555067</v>
      </c>
      <c r="G26">
        <f t="shared" si="5"/>
        <v>0.44868693849343178</v>
      </c>
      <c r="H26">
        <f t="shared" si="5"/>
        <v>2.2848134070490742</v>
      </c>
      <c r="I26">
        <f t="shared" si="5"/>
        <v>1.3481340704906746</v>
      </c>
      <c r="J26">
        <f t="shared" si="5"/>
        <v>0</v>
      </c>
    </row>
    <row r="28" spans="1:22" x14ac:dyDescent="0.25">
      <c r="B28" t="s">
        <v>47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</row>
    <row r="29" spans="1:22" x14ac:dyDescent="0.25">
      <c r="A29" t="s">
        <v>46</v>
      </c>
      <c r="B29">
        <v>1</v>
      </c>
      <c r="C29">
        <f>$D$16+($L$16-$D$16)*(C4-$D$17)/($L$17-$D$17)</f>
        <v>-7.0866141732288668E-2</v>
      </c>
      <c r="D29">
        <f t="shared" ref="D29:V29" si="6">$D$16+($L$16-$D$16)*(D4-$D$17)/($L$17-$D$17)</f>
        <v>-1.8818897637795353</v>
      </c>
      <c r="E29">
        <f t="shared" si="6"/>
        <v>-1.1338582677165379</v>
      </c>
      <c r="F29">
        <f t="shared" si="6"/>
        <v>0.5984251968503852</v>
      </c>
      <c r="G29">
        <f t="shared" si="6"/>
        <v>-1.0551181102362226</v>
      </c>
      <c r="H29">
        <f t="shared" si="6"/>
        <v>-0.97637795275590755</v>
      </c>
      <c r="I29">
        <f t="shared" si="6"/>
        <v>0.67716535433070035</v>
      </c>
      <c r="J29">
        <f t="shared" si="6"/>
        <v>-1.3700787401574832</v>
      </c>
      <c r="K29">
        <f t="shared" si="6"/>
        <v>14.023622047244102</v>
      </c>
      <c r="L29">
        <f t="shared" si="6"/>
        <v>11.346456692913389</v>
      </c>
      <c r="M29">
        <f t="shared" si="6"/>
        <v>1.2283464566929059</v>
      </c>
      <c r="N29">
        <f t="shared" si="6"/>
        <v>2.2125984251968487</v>
      </c>
      <c r="O29">
        <f t="shared" si="6"/>
        <v>-1.8818897637795353</v>
      </c>
      <c r="P29">
        <f t="shared" si="6"/>
        <v>4.9685039370078767</v>
      </c>
      <c r="Q29">
        <f t="shared" si="6"/>
        <v>-0.14960629921260371</v>
      </c>
      <c r="R29">
        <f t="shared" si="6"/>
        <v>-1.3307086614173298</v>
      </c>
      <c r="S29">
        <f t="shared" si="6"/>
        <v>-0.1889763779527569</v>
      </c>
      <c r="T29">
        <f t="shared" si="6"/>
        <v>-1.0551181102362226</v>
      </c>
      <c r="U29">
        <f t="shared" si="6"/>
        <v>-1.2913385826771679</v>
      </c>
      <c r="V29">
        <f t="shared" si="6"/>
        <v>-2.6692913385826862</v>
      </c>
    </row>
    <row r="30" spans="1:22" x14ac:dyDescent="0.25">
      <c r="B30">
        <f>1+5/8</f>
        <v>1.625</v>
      </c>
      <c r="C30">
        <f t="shared" ref="C30:V30" si="7">$D$16+($L$16-$D$16)*(C5-$D$17)/($L$17-$D$17)</f>
        <v>-5.6220472440944977</v>
      </c>
      <c r="D30">
        <f t="shared" si="7"/>
        <v>-2.6692913385826862</v>
      </c>
      <c r="E30">
        <f t="shared" si="7"/>
        <v>-4.2047244094488256</v>
      </c>
      <c r="F30">
        <f t="shared" si="7"/>
        <v>-4.9133858267716617</v>
      </c>
      <c r="G30">
        <f t="shared" si="7"/>
        <v>2.0157480314960567</v>
      </c>
      <c r="H30">
        <f t="shared" si="7"/>
        <v>-4.9133858267716617</v>
      </c>
      <c r="I30">
        <f t="shared" si="7"/>
        <v>-4.2047244094488256</v>
      </c>
      <c r="J30">
        <f t="shared" si="7"/>
        <v>-4.2047244094488256</v>
      </c>
      <c r="K30">
        <f t="shared" si="7"/>
        <v>-5.8976377952755952</v>
      </c>
      <c r="L30">
        <f t="shared" si="7"/>
        <v>2.5275590551181093</v>
      </c>
      <c r="M30">
        <f t="shared" si="7"/>
        <v>-4.2047244094488256</v>
      </c>
      <c r="N30">
        <f t="shared" si="7"/>
        <v>-3.4173228346456748</v>
      </c>
      <c r="O30">
        <f t="shared" si="7"/>
        <v>-4.2047244094488256</v>
      </c>
      <c r="P30">
        <f t="shared" si="7"/>
        <v>-1.0551181102362226</v>
      </c>
      <c r="Q30">
        <f t="shared" si="7"/>
        <v>1.5826771653543281</v>
      </c>
      <c r="R30">
        <f t="shared" si="7"/>
        <v>-5.6220472440944977</v>
      </c>
      <c r="S30">
        <f t="shared" si="7"/>
        <v>-4.0866141732283578</v>
      </c>
      <c r="T30">
        <f t="shared" si="7"/>
        <v>1.5826771653543281</v>
      </c>
      <c r="U30">
        <f t="shared" si="7"/>
        <v>-0.1889763779527569</v>
      </c>
      <c r="V30">
        <f t="shared" si="7"/>
        <v>-4.2047244094488256</v>
      </c>
    </row>
    <row r="31" spans="1:22" x14ac:dyDescent="0.25">
      <c r="B31">
        <v>2</v>
      </c>
      <c r="C31">
        <f t="shared" ref="C31:V31" si="8">$D$16+($L$16-$D$16)*(C6-$D$17)/($L$17-$D$17)</f>
        <v>2.6850393700787389</v>
      </c>
      <c r="D31">
        <f t="shared" si="8"/>
        <v>4.496062992125986</v>
      </c>
      <c r="E31">
        <f t="shared" si="8"/>
        <v>1.5826771653543281</v>
      </c>
      <c r="F31">
        <f t="shared" si="8"/>
        <v>0.67716535433070035</v>
      </c>
      <c r="G31">
        <f t="shared" si="8"/>
        <v>1.4645669291338512</v>
      </c>
      <c r="H31">
        <f t="shared" si="8"/>
        <v>1.5826771653543281</v>
      </c>
      <c r="I31">
        <f t="shared" si="8"/>
        <v>1.5826771653543281</v>
      </c>
      <c r="J31">
        <f t="shared" si="8"/>
        <v>2.4881889763779474</v>
      </c>
      <c r="K31">
        <f t="shared" si="8"/>
        <v>1.5826771653543281</v>
      </c>
      <c r="L31">
        <f t="shared" si="8"/>
        <v>0.67716535433070035</v>
      </c>
      <c r="M31">
        <f t="shared" si="8"/>
        <v>2.4881889763779474</v>
      </c>
      <c r="N31">
        <f t="shared" si="8"/>
        <v>2.5275590551181093</v>
      </c>
      <c r="O31">
        <f t="shared" si="8"/>
        <v>1.4645669291338512</v>
      </c>
      <c r="P31">
        <f t="shared" si="8"/>
        <v>2.5275590551181093</v>
      </c>
      <c r="Q31">
        <f t="shared" si="8"/>
        <v>2.2913385826771639</v>
      </c>
      <c r="R31">
        <f t="shared" si="8"/>
        <v>1.5826771653543281</v>
      </c>
      <c r="S31">
        <f t="shared" si="8"/>
        <v>2.5275590551181093</v>
      </c>
      <c r="T31">
        <f t="shared" si="8"/>
        <v>2.5275590551181093</v>
      </c>
      <c r="U31">
        <f t="shared" si="8"/>
        <v>2.5275590551181093</v>
      </c>
      <c r="V31">
        <f t="shared" si="8"/>
        <v>2.5275590551181093</v>
      </c>
    </row>
    <row r="32" spans="1:22" x14ac:dyDescent="0.25">
      <c r="B32">
        <f>2+5/8</f>
        <v>2.625</v>
      </c>
      <c r="C32">
        <f t="shared" ref="C32:V32" si="9">$D$16+($L$16-$D$16)*(C7-$D$17)/($L$17-$D$17)</f>
        <v>-1.8818897637795353</v>
      </c>
      <c r="D32">
        <f t="shared" si="9"/>
        <v>-1.8818897637795353</v>
      </c>
      <c r="E32">
        <f t="shared" si="9"/>
        <v>-1.1338582677165379</v>
      </c>
      <c r="F32">
        <f t="shared" si="9"/>
        <v>-2.6692913385826862</v>
      </c>
      <c r="G32">
        <f t="shared" si="9"/>
        <v>-1.0551181102362226</v>
      </c>
      <c r="H32">
        <f t="shared" si="9"/>
        <v>-1.0551181102362226</v>
      </c>
      <c r="I32">
        <f t="shared" si="9"/>
        <v>-1.8818897637795353</v>
      </c>
      <c r="J32">
        <f t="shared" si="9"/>
        <v>-1.8818897637795353</v>
      </c>
      <c r="K32">
        <f t="shared" si="9"/>
        <v>-0.93700787401575436</v>
      </c>
      <c r="L32">
        <f t="shared" si="9"/>
        <v>-1.0551181102362226</v>
      </c>
      <c r="M32">
        <f t="shared" si="9"/>
        <v>-1.8818897637795353</v>
      </c>
      <c r="N32">
        <f t="shared" si="9"/>
        <v>-2.6692913385826862</v>
      </c>
      <c r="O32">
        <f t="shared" si="9"/>
        <v>-1.8818897637795353</v>
      </c>
      <c r="P32">
        <f t="shared" si="9"/>
        <v>-1.8818897637795353</v>
      </c>
      <c r="Q32">
        <f t="shared" si="9"/>
        <v>-1.0551181102362226</v>
      </c>
      <c r="R32">
        <f t="shared" si="9"/>
        <v>-1.8818897637795353</v>
      </c>
      <c r="S32">
        <f t="shared" si="9"/>
        <v>-1.8818897637795353</v>
      </c>
      <c r="T32">
        <f t="shared" si="9"/>
        <v>0.67716535433070035</v>
      </c>
      <c r="U32">
        <f t="shared" si="9"/>
        <v>-1.8818897637795353</v>
      </c>
      <c r="V32">
        <f t="shared" si="9"/>
        <v>-2.6692913385826862</v>
      </c>
    </row>
    <row r="33" spans="1:23" x14ac:dyDescent="0.25">
      <c r="B33">
        <f>2+10/8</f>
        <v>3.25</v>
      </c>
      <c r="C33">
        <f t="shared" ref="C33:V33" si="10">$D$16+($L$16-$D$16)*(C8-$D$17)/($L$17-$D$17)</f>
        <v>-1.0551181102362226</v>
      </c>
      <c r="D33">
        <f t="shared" si="10"/>
        <v>-1.0551181102362226</v>
      </c>
      <c r="E33">
        <f t="shared" si="10"/>
        <v>-1.8818897637795353</v>
      </c>
      <c r="F33">
        <f t="shared" si="10"/>
        <v>-1.0551181102362226</v>
      </c>
      <c r="G33">
        <f t="shared" si="10"/>
        <v>-1.8818897637795353</v>
      </c>
      <c r="H33">
        <f t="shared" si="10"/>
        <v>-0.1889763779527569</v>
      </c>
      <c r="I33">
        <f t="shared" si="10"/>
        <v>-0.1889763779527569</v>
      </c>
      <c r="J33">
        <f t="shared" si="10"/>
        <v>-0.1889763779527569</v>
      </c>
      <c r="K33">
        <f t="shared" si="10"/>
        <v>-1.0551181102362226</v>
      </c>
      <c r="L33">
        <f t="shared" si="10"/>
        <v>-2.6692913385826862</v>
      </c>
      <c r="M33">
        <f t="shared" si="10"/>
        <v>-1.8818897637795353</v>
      </c>
      <c r="N33">
        <f t="shared" si="10"/>
        <v>-0.1889763779527569</v>
      </c>
      <c r="O33">
        <f t="shared" si="10"/>
        <v>-0.1889763779527569</v>
      </c>
      <c r="P33">
        <f t="shared" si="10"/>
        <v>-1.0551181102362226</v>
      </c>
      <c r="Q33">
        <f t="shared" si="10"/>
        <v>-1.8818897637795353</v>
      </c>
      <c r="R33">
        <f t="shared" si="10"/>
        <v>-1.0551181102362226</v>
      </c>
      <c r="S33">
        <f t="shared" si="10"/>
        <v>-1.8818897637795353</v>
      </c>
      <c r="T33">
        <f t="shared" si="10"/>
        <v>-1.8818897637795353</v>
      </c>
      <c r="U33">
        <f t="shared" si="10"/>
        <v>-1.0551181102362226</v>
      </c>
      <c r="V33">
        <f t="shared" si="10"/>
        <v>-2.6692913385826862</v>
      </c>
    </row>
    <row r="34" spans="1:23" x14ac:dyDescent="0.25">
      <c r="B34">
        <f>4-0.125</f>
        <v>3.875</v>
      </c>
      <c r="C34">
        <f t="shared" ref="C34:V34" si="11">$D$16+($L$16-$D$16)*(C9-$D$17)/($L$17-$D$17)</f>
        <v>1.6220472440944813</v>
      </c>
      <c r="D34">
        <f t="shared" si="11"/>
        <v>3.5118110236220432</v>
      </c>
      <c r="E34">
        <f t="shared" si="11"/>
        <v>2.5275590551181093</v>
      </c>
      <c r="F34">
        <f t="shared" si="11"/>
        <v>1.5826771653543281</v>
      </c>
      <c r="G34">
        <f t="shared" si="11"/>
        <v>3.5905511811023585</v>
      </c>
      <c r="H34">
        <f t="shared" si="11"/>
        <v>3.433070866141728</v>
      </c>
      <c r="I34">
        <f t="shared" si="11"/>
        <v>3.5118110236220432</v>
      </c>
      <c r="J34">
        <f t="shared" si="11"/>
        <v>2.5275590551181093</v>
      </c>
      <c r="K34">
        <f t="shared" si="11"/>
        <v>4.496062992125986</v>
      </c>
      <c r="L34">
        <f t="shared" si="11"/>
        <v>1.5826771653543281</v>
      </c>
      <c r="M34">
        <f t="shared" si="11"/>
        <v>4.496062992125986</v>
      </c>
      <c r="N34">
        <f t="shared" si="11"/>
        <v>3.5118110236220432</v>
      </c>
      <c r="O34">
        <f t="shared" si="11"/>
        <v>2.5275590551181093</v>
      </c>
      <c r="P34">
        <f t="shared" si="11"/>
        <v>3.5511811023622051</v>
      </c>
      <c r="Q34">
        <f t="shared" si="11"/>
        <v>1.5826771653543281</v>
      </c>
      <c r="R34">
        <f t="shared" si="11"/>
        <v>2.5275590551181093</v>
      </c>
      <c r="S34">
        <f t="shared" si="11"/>
        <v>2.5669291338582623</v>
      </c>
      <c r="T34">
        <f t="shared" si="11"/>
        <v>2.5275590551181093</v>
      </c>
      <c r="U34">
        <f t="shared" si="11"/>
        <v>2.6456692913385771</v>
      </c>
      <c r="V34">
        <f t="shared" si="11"/>
        <v>1.5826771653543281</v>
      </c>
    </row>
    <row r="35" spans="1:23" x14ac:dyDescent="0.25">
      <c r="B35">
        <v>4.5</v>
      </c>
      <c r="C35">
        <f t="shared" ref="C35:V35" si="12">$D$16+($L$16-$D$16)*(C10-$D$17)/($L$17-$D$17)</f>
        <v>7.7244094488188955</v>
      </c>
      <c r="D35">
        <f t="shared" si="12"/>
        <v>8.9055118110236222</v>
      </c>
      <c r="E35">
        <f t="shared" si="12"/>
        <v>7.7244094488188955</v>
      </c>
      <c r="F35">
        <f t="shared" si="12"/>
        <v>6.6220472440944844</v>
      </c>
      <c r="G35">
        <f t="shared" si="12"/>
        <v>9.6141732283464574</v>
      </c>
      <c r="H35">
        <f t="shared" si="12"/>
        <v>9.1811023622047294</v>
      </c>
      <c r="I35">
        <f t="shared" si="12"/>
        <v>6.7007874015747992</v>
      </c>
      <c r="J35">
        <f t="shared" si="12"/>
        <v>6.7401574803149611</v>
      </c>
      <c r="K35">
        <f t="shared" si="12"/>
        <v>7.7244094488188955</v>
      </c>
      <c r="L35">
        <f t="shared" si="12"/>
        <v>7.7244094488188955</v>
      </c>
      <c r="M35">
        <f t="shared" si="12"/>
        <v>8.9055118110236222</v>
      </c>
      <c r="N35">
        <f t="shared" si="12"/>
        <v>6.8582677165354298</v>
      </c>
      <c r="O35">
        <f t="shared" si="12"/>
        <v>7.7244094488188955</v>
      </c>
      <c r="P35">
        <f t="shared" si="12"/>
        <v>6.1102362204724407</v>
      </c>
      <c r="Q35">
        <f t="shared" si="12"/>
        <v>10.125984251968511</v>
      </c>
      <c r="R35">
        <f t="shared" si="12"/>
        <v>8.9055118110236222</v>
      </c>
      <c r="S35">
        <f t="shared" si="12"/>
        <v>8.5511811023622091</v>
      </c>
      <c r="T35">
        <f t="shared" si="12"/>
        <v>8.7874015748031535</v>
      </c>
      <c r="U35">
        <f t="shared" si="12"/>
        <v>6.6220472440944844</v>
      </c>
      <c r="V35">
        <f t="shared" si="12"/>
        <v>6.6220472440944844</v>
      </c>
    </row>
    <row r="36" spans="1:23" x14ac:dyDescent="0.25">
      <c r="B36">
        <f>4.5+0.625</f>
        <v>5.125</v>
      </c>
      <c r="C36">
        <f t="shared" ref="C36:V36" si="13">$D$16+($L$16-$D$16)*(C11-$D$17)/($L$17-$D$17)</f>
        <v>7.527559055118112</v>
      </c>
      <c r="D36">
        <f t="shared" si="13"/>
        <v>8.9055118110236222</v>
      </c>
      <c r="E36">
        <f t="shared" si="13"/>
        <v>6.6220472440944844</v>
      </c>
      <c r="F36">
        <f t="shared" si="13"/>
        <v>7.4094488188976353</v>
      </c>
      <c r="G36">
        <f t="shared" si="13"/>
        <v>7.7244094488188955</v>
      </c>
      <c r="H36">
        <f t="shared" si="13"/>
        <v>6.6220472440944844</v>
      </c>
      <c r="I36">
        <f t="shared" si="13"/>
        <v>7.7244094488188955</v>
      </c>
      <c r="J36">
        <f t="shared" si="13"/>
        <v>8.9055118110236222</v>
      </c>
      <c r="K36">
        <f t="shared" si="13"/>
        <v>5.5590551181102352</v>
      </c>
      <c r="L36">
        <f t="shared" si="13"/>
        <v>6.6220472440944844</v>
      </c>
      <c r="M36">
        <f t="shared" si="13"/>
        <v>7.7244094488188955</v>
      </c>
      <c r="N36">
        <f t="shared" si="13"/>
        <v>6.5039370078740157</v>
      </c>
      <c r="O36">
        <f t="shared" si="13"/>
        <v>7.488188976377951</v>
      </c>
      <c r="P36">
        <f t="shared" si="13"/>
        <v>7.7244094488188955</v>
      </c>
      <c r="Q36">
        <f t="shared" si="13"/>
        <v>7.7244094488188955</v>
      </c>
      <c r="R36">
        <f t="shared" si="13"/>
        <v>7.7244094488188955</v>
      </c>
      <c r="S36">
        <f t="shared" si="13"/>
        <v>6.6220472440944844</v>
      </c>
      <c r="T36">
        <f t="shared" si="13"/>
        <v>5.5590551181102352</v>
      </c>
      <c r="U36">
        <f t="shared" si="13"/>
        <v>6.8582677165354298</v>
      </c>
      <c r="V36">
        <f t="shared" si="13"/>
        <v>7.4094488188976353</v>
      </c>
    </row>
    <row r="37" spans="1:23" x14ac:dyDescent="0.25">
      <c r="B37">
        <f>5.125+0.625</f>
        <v>5.75</v>
      </c>
      <c r="C37">
        <f t="shared" ref="C37:V37" si="14">$D$16+($L$16-$D$16)*(C12-$D$17)/($L$17-$D$17)</f>
        <v>5.5590551181102352</v>
      </c>
      <c r="D37">
        <f t="shared" si="14"/>
        <v>6.6220472440944844</v>
      </c>
      <c r="E37">
        <f t="shared" si="14"/>
        <v>4.496062992125986</v>
      </c>
      <c r="F37">
        <f t="shared" si="14"/>
        <v>6.6220472440944844</v>
      </c>
      <c r="G37">
        <f t="shared" si="14"/>
        <v>6.6220472440944844</v>
      </c>
      <c r="H37">
        <f t="shared" si="14"/>
        <v>5.5590551181102352</v>
      </c>
      <c r="I37">
        <f t="shared" si="14"/>
        <v>5.5590551181102352</v>
      </c>
      <c r="J37">
        <f t="shared" si="14"/>
        <v>4.496062992125986</v>
      </c>
      <c r="K37">
        <f t="shared" si="14"/>
        <v>7.2519685039370048</v>
      </c>
      <c r="L37">
        <f t="shared" si="14"/>
        <v>6.6220472440944844</v>
      </c>
      <c r="M37">
        <f t="shared" si="14"/>
        <v>5.5590551181102352</v>
      </c>
      <c r="N37">
        <f t="shared" si="14"/>
        <v>6.6220472440944844</v>
      </c>
      <c r="O37">
        <f t="shared" si="14"/>
        <v>5.5590551181102352</v>
      </c>
      <c r="P37">
        <f t="shared" si="14"/>
        <v>4.496062992125986</v>
      </c>
      <c r="Q37">
        <f t="shared" si="14"/>
        <v>5.5590551181102352</v>
      </c>
      <c r="R37">
        <f t="shared" si="14"/>
        <v>6.6220472440944844</v>
      </c>
      <c r="S37">
        <f t="shared" si="14"/>
        <v>5.5590551181102352</v>
      </c>
      <c r="T37">
        <f t="shared" si="14"/>
        <v>4.496062992125986</v>
      </c>
      <c r="U37">
        <f t="shared" si="14"/>
        <v>5.5590551181102352</v>
      </c>
      <c r="V37">
        <f t="shared" si="14"/>
        <v>5.5590551181102352</v>
      </c>
    </row>
    <row r="39" spans="1:23" x14ac:dyDescent="0.25">
      <c r="A39" t="s">
        <v>48</v>
      </c>
      <c r="B39" t="s">
        <v>47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</row>
    <row r="40" spans="1:23" x14ac:dyDescent="0.25">
      <c r="B40">
        <v>1</v>
      </c>
      <c r="C40">
        <f>C29-$B40</f>
        <v>-1.0708661417322887</v>
      </c>
      <c r="D40">
        <f t="shared" ref="D40:V40" si="15">D29-$B40</f>
        <v>-2.8818897637795353</v>
      </c>
      <c r="E40">
        <f t="shared" si="15"/>
        <v>-2.1338582677165379</v>
      </c>
      <c r="F40">
        <f t="shared" si="15"/>
        <v>-0.4015748031496148</v>
      </c>
      <c r="G40">
        <f t="shared" si="15"/>
        <v>-2.0551181102362226</v>
      </c>
      <c r="H40">
        <f t="shared" si="15"/>
        <v>-1.9763779527559076</v>
      </c>
      <c r="I40">
        <f t="shared" si="15"/>
        <v>-0.32283464566929965</v>
      </c>
      <c r="J40">
        <f t="shared" si="15"/>
        <v>-2.3700787401574832</v>
      </c>
      <c r="K40">
        <f t="shared" si="15"/>
        <v>13.023622047244102</v>
      </c>
      <c r="L40">
        <f t="shared" si="15"/>
        <v>10.346456692913389</v>
      </c>
      <c r="M40">
        <f t="shared" si="15"/>
        <v>0.22834645669290587</v>
      </c>
      <c r="N40">
        <f t="shared" si="15"/>
        <v>1.2125984251968487</v>
      </c>
      <c r="O40">
        <f t="shared" si="15"/>
        <v>-2.8818897637795353</v>
      </c>
      <c r="P40">
        <f t="shared" si="15"/>
        <v>3.9685039370078767</v>
      </c>
      <c r="Q40">
        <f t="shared" si="15"/>
        <v>-1.1496062992126037</v>
      </c>
      <c r="R40">
        <f t="shared" si="15"/>
        <v>-2.3307086614173298</v>
      </c>
      <c r="S40">
        <f t="shared" si="15"/>
        <v>-1.1889763779527569</v>
      </c>
      <c r="T40">
        <f t="shared" si="15"/>
        <v>-2.0551181102362226</v>
      </c>
      <c r="U40">
        <f t="shared" si="15"/>
        <v>-2.2913385826771679</v>
      </c>
      <c r="V40">
        <f t="shared" si="15"/>
        <v>-3.6692913385826862</v>
      </c>
      <c r="W40" s="26">
        <f>AVERAGE(C40:V40)</f>
        <v>-3.4194869158454822E-15</v>
      </c>
    </row>
    <row r="41" spans="1:23" x14ac:dyDescent="0.25">
      <c r="B41">
        <f>1+5/8</f>
        <v>1.625</v>
      </c>
      <c r="C41">
        <f t="shared" ref="C41:V41" si="16">C30-$B41</f>
        <v>-7.2470472440944977</v>
      </c>
      <c r="D41">
        <f t="shared" si="16"/>
        <v>-4.2942913385826866</v>
      </c>
      <c r="E41">
        <f t="shared" si="16"/>
        <v>-5.8297244094488256</v>
      </c>
      <c r="F41">
        <f t="shared" si="16"/>
        <v>-6.5383858267716617</v>
      </c>
      <c r="G41">
        <f t="shared" si="16"/>
        <v>0.39074803149605675</v>
      </c>
      <c r="H41">
        <f t="shared" si="16"/>
        <v>-6.5383858267716617</v>
      </c>
      <c r="I41">
        <f t="shared" si="16"/>
        <v>-5.8297244094488256</v>
      </c>
      <c r="J41">
        <f t="shared" si="16"/>
        <v>-5.8297244094488256</v>
      </c>
      <c r="K41">
        <f t="shared" si="16"/>
        <v>-7.5226377952755952</v>
      </c>
      <c r="L41">
        <f t="shared" si="16"/>
        <v>0.9025590551181093</v>
      </c>
      <c r="M41">
        <f t="shared" si="16"/>
        <v>-5.8297244094488256</v>
      </c>
      <c r="N41">
        <f t="shared" si="16"/>
        <v>-5.0423228346456748</v>
      </c>
      <c r="O41">
        <f t="shared" si="16"/>
        <v>-5.8297244094488256</v>
      </c>
      <c r="P41">
        <f t="shared" si="16"/>
        <v>-2.6801181102362226</v>
      </c>
      <c r="Q41">
        <f t="shared" si="16"/>
        <v>-4.2322834645671881E-2</v>
      </c>
      <c r="R41">
        <f t="shared" si="16"/>
        <v>-7.2470472440944977</v>
      </c>
      <c r="S41">
        <f t="shared" si="16"/>
        <v>-5.7116141732283578</v>
      </c>
      <c r="T41">
        <f t="shared" si="16"/>
        <v>-4.2322834645671881E-2</v>
      </c>
      <c r="U41">
        <f t="shared" si="16"/>
        <v>-1.8139763779527569</v>
      </c>
      <c r="V41">
        <f t="shared" si="16"/>
        <v>-5.8297244094488256</v>
      </c>
      <c r="W41" s="26">
        <f t="shared" ref="W41:W48" si="17">AVERAGE(C41:V41)</f>
        <v>-4.4202755905511877</v>
      </c>
    </row>
    <row r="42" spans="1:23" x14ac:dyDescent="0.25">
      <c r="B42">
        <v>2</v>
      </c>
      <c r="C42">
        <f t="shared" ref="C42:V42" si="18">C31-$B42</f>
        <v>0.68503937007873894</v>
      </c>
      <c r="D42">
        <f t="shared" si="18"/>
        <v>2.496062992125986</v>
      </c>
      <c r="E42">
        <f t="shared" si="18"/>
        <v>-0.41732283464567188</v>
      </c>
      <c r="F42">
        <f t="shared" si="18"/>
        <v>-1.3228346456692996</v>
      </c>
      <c r="G42">
        <f t="shared" si="18"/>
        <v>-0.53543307086614877</v>
      </c>
      <c r="H42">
        <f t="shared" si="18"/>
        <v>-0.41732283464567188</v>
      </c>
      <c r="I42">
        <f t="shared" si="18"/>
        <v>-0.41732283464567188</v>
      </c>
      <c r="J42">
        <f t="shared" si="18"/>
        <v>0.48818897637794745</v>
      </c>
      <c r="K42">
        <f t="shared" si="18"/>
        <v>-0.41732283464567188</v>
      </c>
      <c r="L42">
        <f t="shared" si="18"/>
        <v>-1.3228346456692996</v>
      </c>
      <c r="M42">
        <f t="shared" si="18"/>
        <v>0.48818897637794745</v>
      </c>
      <c r="N42">
        <f t="shared" si="18"/>
        <v>0.5275590551181093</v>
      </c>
      <c r="O42">
        <f t="shared" si="18"/>
        <v>-0.53543307086614877</v>
      </c>
      <c r="P42">
        <f t="shared" si="18"/>
        <v>0.5275590551181093</v>
      </c>
      <c r="Q42">
        <f t="shared" si="18"/>
        <v>0.29133858267716395</v>
      </c>
      <c r="R42">
        <f t="shared" si="18"/>
        <v>-0.41732283464567188</v>
      </c>
      <c r="S42">
        <f t="shared" si="18"/>
        <v>0.5275590551181093</v>
      </c>
      <c r="T42">
        <f t="shared" si="18"/>
        <v>0.5275590551181093</v>
      </c>
      <c r="U42">
        <f t="shared" si="18"/>
        <v>0.5275590551181093</v>
      </c>
      <c r="V42">
        <f t="shared" si="18"/>
        <v>0.5275590551181093</v>
      </c>
      <c r="W42" s="26">
        <f t="shared" si="17"/>
        <v>9.0551181102359157E-2</v>
      </c>
    </row>
    <row r="43" spans="1:23" x14ac:dyDescent="0.25">
      <c r="B43">
        <f>2+5/8</f>
        <v>2.625</v>
      </c>
      <c r="C43">
        <f t="shared" ref="C43:V43" si="19">C32-$B43</f>
        <v>-4.5068897637795349</v>
      </c>
      <c r="D43">
        <f t="shared" si="19"/>
        <v>-4.5068897637795349</v>
      </c>
      <c r="E43">
        <f t="shared" si="19"/>
        <v>-3.7588582677165379</v>
      </c>
      <c r="F43">
        <f t="shared" si="19"/>
        <v>-5.2942913385826866</v>
      </c>
      <c r="G43">
        <f t="shared" si="19"/>
        <v>-3.6801181102362226</v>
      </c>
      <c r="H43">
        <f t="shared" si="19"/>
        <v>-3.6801181102362226</v>
      </c>
      <c r="I43">
        <f t="shared" si="19"/>
        <v>-4.5068897637795349</v>
      </c>
      <c r="J43">
        <f t="shared" si="19"/>
        <v>-4.5068897637795349</v>
      </c>
      <c r="K43">
        <f t="shared" si="19"/>
        <v>-3.5620078740157544</v>
      </c>
      <c r="L43">
        <f t="shared" si="19"/>
        <v>-3.6801181102362226</v>
      </c>
      <c r="M43">
        <f t="shared" si="19"/>
        <v>-4.5068897637795349</v>
      </c>
      <c r="N43">
        <f t="shared" si="19"/>
        <v>-5.2942913385826866</v>
      </c>
      <c r="O43">
        <f t="shared" si="19"/>
        <v>-4.5068897637795349</v>
      </c>
      <c r="P43">
        <f t="shared" si="19"/>
        <v>-4.5068897637795349</v>
      </c>
      <c r="Q43">
        <f t="shared" si="19"/>
        <v>-3.6801181102362226</v>
      </c>
      <c r="R43">
        <f t="shared" si="19"/>
        <v>-4.5068897637795349</v>
      </c>
      <c r="S43">
        <f t="shared" si="19"/>
        <v>-4.5068897637795349</v>
      </c>
      <c r="T43">
        <f t="shared" si="19"/>
        <v>-1.9478346456692996</v>
      </c>
      <c r="U43">
        <f t="shared" si="19"/>
        <v>-4.5068897637795349</v>
      </c>
      <c r="V43">
        <f t="shared" si="19"/>
        <v>-5.2942913385826866</v>
      </c>
      <c r="W43" s="26">
        <f t="shared" si="17"/>
        <v>-4.2470472440944951</v>
      </c>
    </row>
    <row r="44" spans="1:23" x14ac:dyDescent="0.25">
      <c r="B44">
        <f>2+10/8</f>
        <v>3.25</v>
      </c>
      <c r="C44">
        <f t="shared" ref="C44:V44" si="20">C33-$B44</f>
        <v>-4.3051181102362222</v>
      </c>
      <c r="D44">
        <f t="shared" si="20"/>
        <v>-4.3051181102362222</v>
      </c>
      <c r="E44">
        <f t="shared" si="20"/>
        <v>-5.1318897637795349</v>
      </c>
      <c r="F44">
        <f t="shared" si="20"/>
        <v>-4.3051181102362222</v>
      </c>
      <c r="G44">
        <f t="shared" si="20"/>
        <v>-5.1318897637795349</v>
      </c>
      <c r="H44">
        <f t="shared" si="20"/>
        <v>-3.4389763779527569</v>
      </c>
      <c r="I44">
        <f t="shared" si="20"/>
        <v>-3.4389763779527569</v>
      </c>
      <c r="J44">
        <f t="shared" si="20"/>
        <v>-3.4389763779527569</v>
      </c>
      <c r="K44">
        <f t="shared" si="20"/>
        <v>-4.3051181102362222</v>
      </c>
      <c r="L44">
        <f t="shared" si="20"/>
        <v>-5.9192913385826866</v>
      </c>
      <c r="M44">
        <f t="shared" si="20"/>
        <v>-5.1318897637795349</v>
      </c>
      <c r="N44">
        <f t="shared" si="20"/>
        <v>-3.4389763779527569</v>
      </c>
      <c r="O44">
        <f t="shared" si="20"/>
        <v>-3.4389763779527569</v>
      </c>
      <c r="P44">
        <f t="shared" si="20"/>
        <v>-4.3051181102362222</v>
      </c>
      <c r="Q44">
        <f t="shared" si="20"/>
        <v>-5.1318897637795349</v>
      </c>
      <c r="R44">
        <f t="shared" si="20"/>
        <v>-4.3051181102362222</v>
      </c>
      <c r="S44">
        <f t="shared" si="20"/>
        <v>-5.1318897637795349</v>
      </c>
      <c r="T44">
        <f t="shared" si="20"/>
        <v>-5.1318897637795349</v>
      </c>
      <c r="U44">
        <f t="shared" si="20"/>
        <v>-4.3051181102362222</v>
      </c>
      <c r="V44">
        <f t="shared" si="20"/>
        <v>-5.9192913385826866</v>
      </c>
      <c r="W44" s="26">
        <f t="shared" si="17"/>
        <v>-4.4980314960629961</v>
      </c>
    </row>
    <row r="45" spans="1:23" x14ac:dyDescent="0.25">
      <c r="B45">
        <f>4-0.125</f>
        <v>3.875</v>
      </c>
      <c r="C45">
        <f t="shared" ref="C45:V45" si="21">C34-$B45</f>
        <v>-2.2529527559055187</v>
      </c>
      <c r="D45">
        <f t="shared" si="21"/>
        <v>-0.36318897637795677</v>
      </c>
      <c r="E45">
        <f t="shared" si="21"/>
        <v>-1.3474409448818907</v>
      </c>
      <c r="F45">
        <f t="shared" si="21"/>
        <v>-2.2923228346456721</v>
      </c>
      <c r="G45">
        <f t="shared" si="21"/>
        <v>-0.28444881889764151</v>
      </c>
      <c r="H45">
        <f t="shared" si="21"/>
        <v>-0.44192913385827204</v>
      </c>
      <c r="I45">
        <f t="shared" si="21"/>
        <v>-0.36318897637795677</v>
      </c>
      <c r="J45">
        <f t="shared" si="21"/>
        <v>-1.3474409448818907</v>
      </c>
      <c r="K45">
        <f t="shared" si="21"/>
        <v>0.62106299212598604</v>
      </c>
      <c r="L45">
        <f t="shared" si="21"/>
        <v>-2.2923228346456721</v>
      </c>
      <c r="M45">
        <f t="shared" si="21"/>
        <v>0.62106299212598604</v>
      </c>
      <c r="N45">
        <f t="shared" si="21"/>
        <v>-0.36318897637795677</v>
      </c>
      <c r="O45">
        <f t="shared" si="21"/>
        <v>-1.3474409448818907</v>
      </c>
      <c r="P45">
        <f t="shared" si="21"/>
        <v>-0.32381889763779492</v>
      </c>
      <c r="Q45">
        <f t="shared" si="21"/>
        <v>-2.2923228346456721</v>
      </c>
      <c r="R45">
        <f t="shared" si="21"/>
        <v>-1.3474409448818907</v>
      </c>
      <c r="S45">
        <f t="shared" si="21"/>
        <v>-1.3080708661417377</v>
      </c>
      <c r="T45">
        <f t="shared" si="21"/>
        <v>-1.3474409448818907</v>
      </c>
      <c r="U45">
        <f t="shared" si="21"/>
        <v>-1.2293307086614229</v>
      </c>
      <c r="V45">
        <f t="shared" si="21"/>
        <v>-2.2923228346456721</v>
      </c>
      <c r="W45" s="26">
        <f t="shared" si="17"/>
        <v>-1.0797244094488214</v>
      </c>
    </row>
    <row r="46" spans="1:23" x14ac:dyDescent="0.25">
      <c r="B46">
        <v>4.5</v>
      </c>
      <c r="C46">
        <f t="shared" ref="C46:V46" si="22">C35-$B46</f>
        <v>3.2244094488188955</v>
      </c>
      <c r="D46">
        <f t="shared" si="22"/>
        <v>4.4055118110236222</v>
      </c>
      <c r="E46">
        <f t="shared" si="22"/>
        <v>3.2244094488188955</v>
      </c>
      <c r="F46">
        <f t="shared" si="22"/>
        <v>2.1220472440944844</v>
      </c>
      <c r="G46">
        <f t="shared" si="22"/>
        <v>5.1141732283464574</v>
      </c>
      <c r="H46">
        <f t="shared" si="22"/>
        <v>4.6811023622047294</v>
      </c>
      <c r="I46">
        <f t="shared" si="22"/>
        <v>2.2007874015747992</v>
      </c>
      <c r="J46">
        <f t="shared" si="22"/>
        <v>2.2401574803149611</v>
      </c>
      <c r="K46">
        <f t="shared" si="22"/>
        <v>3.2244094488188955</v>
      </c>
      <c r="L46">
        <f t="shared" si="22"/>
        <v>3.2244094488188955</v>
      </c>
      <c r="M46">
        <f t="shared" si="22"/>
        <v>4.4055118110236222</v>
      </c>
      <c r="N46">
        <f t="shared" si="22"/>
        <v>2.3582677165354298</v>
      </c>
      <c r="O46">
        <f t="shared" si="22"/>
        <v>3.2244094488188955</v>
      </c>
      <c r="P46">
        <f t="shared" si="22"/>
        <v>1.6102362204724407</v>
      </c>
      <c r="Q46">
        <f t="shared" si="22"/>
        <v>5.6259842519685108</v>
      </c>
      <c r="R46">
        <f t="shared" si="22"/>
        <v>4.4055118110236222</v>
      </c>
      <c r="S46">
        <f t="shared" si="22"/>
        <v>4.0511811023622091</v>
      </c>
      <c r="T46">
        <f t="shared" si="22"/>
        <v>4.2874015748031535</v>
      </c>
      <c r="U46">
        <f t="shared" si="22"/>
        <v>2.1220472440944844</v>
      </c>
      <c r="V46">
        <f t="shared" si="22"/>
        <v>2.1220472440944844</v>
      </c>
      <c r="W46" s="26">
        <f t="shared" si="17"/>
        <v>3.393700787401575</v>
      </c>
    </row>
    <row r="47" spans="1:23" x14ac:dyDescent="0.25">
      <c r="B47">
        <f>4.5+0.625</f>
        <v>5.125</v>
      </c>
      <c r="C47">
        <f t="shared" ref="C47:V47" si="23">C36-$B47</f>
        <v>2.402559055118112</v>
      </c>
      <c r="D47">
        <f t="shared" si="23"/>
        <v>3.7805118110236222</v>
      </c>
      <c r="E47">
        <f t="shared" si="23"/>
        <v>1.4970472440944844</v>
      </c>
      <c r="F47">
        <f t="shared" si="23"/>
        <v>2.2844488188976353</v>
      </c>
      <c r="G47">
        <f t="shared" si="23"/>
        <v>2.5994094488188955</v>
      </c>
      <c r="H47">
        <f t="shared" si="23"/>
        <v>1.4970472440944844</v>
      </c>
      <c r="I47">
        <f t="shared" si="23"/>
        <v>2.5994094488188955</v>
      </c>
      <c r="J47">
        <f t="shared" si="23"/>
        <v>3.7805118110236222</v>
      </c>
      <c r="K47">
        <f t="shared" si="23"/>
        <v>0.43405511811023523</v>
      </c>
      <c r="L47">
        <f t="shared" si="23"/>
        <v>1.4970472440944844</v>
      </c>
      <c r="M47">
        <f t="shared" si="23"/>
        <v>2.5994094488188955</v>
      </c>
      <c r="N47">
        <f t="shared" si="23"/>
        <v>1.3789370078740157</v>
      </c>
      <c r="O47">
        <f t="shared" si="23"/>
        <v>2.363188976377951</v>
      </c>
      <c r="P47">
        <f t="shared" si="23"/>
        <v>2.5994094488188955</v>
      </c>
      <c r="Q47">
        <f t="shared" si="23"/>
        <v>2.5994094488188955</v>
      </c>
      <c r="R47">
        <f t="shared" si="23"/>
        <v>2.5994094488188955</v>
      </c>
      <c r="S47">
        <f t="shared" si="23"/>
        <v>1.4970472440944844</v>
      </c>
      <c r="T47">
        <f t="shared" si="23"/>
        <v>0.43405511811023523</v>
      </c>
      <c r="U47">
        <f t="shared" si="23"/>
        <v>1.7332677165354298</v>
      </c>
      <c r="V47">
        <f t="shared" si="23"/>
        <v>2.2844488188976353</v>
      </c>
      <c r="W47" s="26">
        <f t="shared" si="17"/>
        <v>2.1230314960629904</v>
      </c>
    </row>
    <row r="48" spans="1:23" x14ac:dyDescent="0.25">
      <c r="B48">
        <f>5.125+0.625</f>
        <v>5.75</v>
      </c>
      <c r="C48">
        <f t="shared" ref="C48:V48" si="24">C37-$B48</f>
        <v>-0.19094488188976477</v>
      </c>
      <c r="D48">
        <f t="shared" si="24"/>
        <v>0.87204724409448442</v>
      </c>
      <c r="E48">
        <f t="shared" si="24"/>
        <v>-1.253937007874014</v>
      </c>
      <c r="F48">
        <f t="shared" si="24"/>
        <v>0.87204724409448442</v>
      </c>
      <c r="G48">
        <f t="shared" si="24"/>
        <v>0.87204724409448442</v>
      </c>
      <c r="H48">
        <f t="shared" si="24"/>
        <v>-0.19094488188976477</v>
      </c>
      <c r="I48">
        <f t="shared" si="24"/>
        <v>-0.19094488188976477</v>
      </c>
      <c r="J48">
        <f t="shared" si="24"/>
        <v>-1.253937007874014</v>
      </c>
      <c r="K48">
        <f t="shared" si="24"/>
        <v>1.5019685039370048</v>
      </c>
      <c r="L48">
        <f t="shared" si="24"/>
        <v>0.87204724409448442</v>
      </c>
      <c r="M48">
        <f t="shared" si="24"/>
        <v>-0.19094488188976477</v>
      </c>
      <c r="N48">
        <f t="shared" si="24"/>
        <v>0.87204724409448442</v>
      </c>
      <c r="O48">
        <f t="shared" si="24"/>
        <v>-0.19094488188976477</v>
      </c>
      <c r="P48">
        <f t="shared" si="24"/>
        <v>-1.253937007874014</v>
      </c>
      <c r="Q48">
        <f t="shared" si="24"/>
        <v>-0.19094488188976477</v>
      </c>
      <c r="R48">
        <f t="shared" si="24"/>
        <v>0.87204724409448442</v>
      </c>
      <c r="S48">
        <f t="shared" si="24"/>
        <v>-0.19094488188976477</v>
      </c>
      <c r="T48">
        <f t="shared" si="24"/>
        <v>-1.253937007874014</v>
      </c>
      <c r="U48">
        <f t="shared" si="24"/>
        <v>-0.19094488188976477</v>
      </c>
      <c r="V48">
        <f t="shared" si="24"/>
        <v>-0.19094488188976477</v>
      </c>
      <c r="W48" s="26">
        <f t="shared" si="17"/>
        <v>-1.3766765505351941E-15</v>
      </c>
    </row>
    <row r="51" spans="1:22" x14ac:dyDescent="0.25">
      <c r="C51" t="s">
        <v>49</v>
      </c>
      <c r="D51" t="s">
        <v>50</v>
      </c>
    </row>
    <row r="52" spans="1:22" x14ac:dyDescent="0.25">
      <c r="A52" t="s">
        <v>59</v>
      </c>
      <c r="C52" t="s">
        <v>52</v>
      </c>
      <c r="D52" t="s">
        <v>51</v>
      </c>
    </row>
    <row r="53" spans="1:22" x14ac:dyDescent="0.25">
      <c r="C53" t="s">
        <v>53</v>
      </c>
      <c r="D53" t="s">
        <v>54</v>
      </c>
    </row>
    <row r="54" spans="1:22" x14ac:dyDescent="0.25">
      <c r="C54" t="s">
        <v>55</v>
      </c>
      <c r="D54" t="s">
        <v>56</v>
      </c>
    </row>
    <row r="55" spans="1:22" x14ac:dyDescent="0.25">
      <c r="C55" t="s">
        <v>57</v>
      </c>
      <c r="D55" t="s">
        <v>58</v>
      </c>
    </row>
    <row r="58" spans="1:22" x14ac:dyDescent="0.25">
      <c r="C58" s="29">
        <v>1</v>
      </c>
      <c r="D58" s="29">
        <v>2</v>
      </c>
      <c r="E58" s="29">
        <v>3</v>
      </c>
      <c r="F58" s="29">
        <v>4</v>
      </c>
      <c r="G58" s="29">
        <v>5</v>
      </c>
      <c r="H58" s="29">
        <v>6</v>
      </c>
      <c r="I58" s="29">
        <v>7</v>
      </c>
      <c r="J58" s="29">
        <v>8</v>
      </c>
      <c r="K58" s="29">
        <v>9</v>
      </c>
      <c r="L58" s="29">
        <v>10</v>
      </c>
      <c r="M58" s="29">
        <v>11</v>
      </c>
      <c r="N58" s="29">
        <v>12</v>
      </c>
      <c r="O58" s="29">
        <v>13</v>
      </c>
      <c r="P58" s="29">
        <v>14</v>
      </c>
      <c r="Q58" s="29">
        <v>15</v>
      </c>
      <c r="R58" s="29">
        <v>16</v>
      </c>
      <c r="S58" s="29">
        <v>17</v>
      </c>
      <c r="T58" s="29">
        <v>18</v>
      </c>
      <c r="U58" s="29">
        <v>19</v>
      </c>
      <c r="V58" s="29">
        <v>20</v>
      </c>
    </row>
    <row r="59" spans="1:22" x14ac:dyDescent="0.25">
      <c r="C59" s="29">
        <v>1</v>
      </c>
      <c r="D59" s="29">
        <v>1</v>
      </c>
      <c r="E59" s="29">
        <v>1</v>
      </c>
      <c r="F59" s="29">
        <v>1</v>
      </c>
      <c r="G59" s="29">
        <v>1</v>
      </c>
      <c r="H59" s="29">
        <v>1</v>
      </c>
      <c r="I59" s="29">
        <v>1</v>
      </c>
      <c r="J59" s="29">
        <v>1</v>
      </c>
      <c r="K59" s="29">
        <v>1</v>
      </c>
      <c r="L59" s="29">
        <v>1</v>
      </c>
      <c r="M59" s="29">
        <v>1</v>
      </c>
      <c r="N59" s="29">
        <v>1</v>
      </c>
      <c r="O59" s="29">
        <v>1</v>
      </c>
      <c r="P59" s="29">
        <v>1</v>
      </c>
      <c r="Q59" s="29">
        <v>1</v>
      </c>
      <c r="R59" s="29">
        <v>1</v>
      </c>
      <c r="S59" s="29">
        <v>1</v>
      </c>
      <c r="T59" s="29">
        <v>1</v>
      </c>
      <c r="U59" s="29">
        <v>1</v>
      </c>
      <c r="V59" s="29">
        <v>1</v>
      </c>
    </row>
    <row r="60" spans="1:22" x14ac:dyDescent="0.25">
      <c r="C60" s="29">
        <f>1+5/8</f>
        <v>1.625</v>
      </c>
      <c r="D60" s="29">
        <f>1+5/8</f>
        <v>1.625</v>
      </c>
      <c r="E60" s="29">
        <f t="shared" ref="E60:V60" si="25">1+5/8</f>
        <v>1.625</v>
      </c>
      <c r="F60" s="29">
        <f t="shared" si="25"/>
        <v>1.625</v>
      </c>
      <c r="G60" s="29">
        <f t="shared" si="25"/>
        <v>1.625</v>
      </c>
      <c r="H60" s="29">
        <f t="shared" si="25"/>
        <v>1.625</v>
      </c>
      <c r="I60" s="29">
        <f t="shared" si="25"/>
        <v>1.625</v>
      </c>
      <c r="J60" s="29">
        <f t="shared" si="25"/>
        <v>1.625</v>
      </c>
      <c r="K60" s="29">
        <f t="shared" si="25"/>
        <v>1.625</v>
      </c>
      <c r="L60" s="29">
        <f t="shared" si="25"/>
        <v>1.625</v>
      </c>
      <c r="M60" s="29">
        <f t="shared" si="25"/>
        <v>1.625</v>
      </c>
      <c r="N60" s="29">
        <f t="shared" si="25"/>
        <v>1.625</v>
      </c>
      <c r="O60" s="29">
        <f t="shared" si="25"/>
        <v>1.625</v>
      </c>
      <c r="P60" s="29">
        <f t="shared" si="25"/>
        <v>1.625</v>
      </c>
      <c r="Q60" s="29">
        <f t="shared" si="25"/>
        <v>1.625</v>
      </c>
      <c r="R60" s="29">
        <f t="shared" si="25"/>
        <v>1.625</v>
      </c>
      <c r="S60" s="29">
        <f t="shared" si="25"/>
        <v>1.625</v>
      </c>
      <c r="T60" s="29">
        <f t="shared" si="25"/>
        <v>1.625</v>
      </c>
      <c r="U60" s="29">
        <f t="shared" si="25"/>
        <v>1.625</v>
      </c>
      <c r="V60" s="29">
        <f t="shared" si="25"/>
        <v>1.625</v>
      </c>
    </row>
    <row r="61" spans="1:22" x14ac:dyDescent="0.25">
      <c r="C61" s="29">
        <v>2</v>
      </c>
      <c r="D61" s="29">
        <v>2</v>
      </c>
      <c r="E61" s="29">
        <v>2</v>
      </c>
      <c r="F61" s="29">
        <v>2</v>
      </c>
      <c r="G61" s="29">
        <v>2</v>
      </c>
      <c r="H61" s="29">
        <v>2</v>
      </c>
      <c r="I61" s="29">
        <v>2</v>
      </c>
      <c r="J61" s="29">
        <v>2</v>
      </c>
      <c r="K61" s="29">
        <v>2</v>
      </c>
      <c r="L61" s="29">
        <v>2</v>
      </c>
      <c r="M61" s="29">
        <v>2</v>
      </c>
      <c r="N61" s="29">
        <v>2</v>
      </c>
      <c r="O61" s="29">
        <v>2</v>
      </c>
      <c r="P61" s="29">
        <v>2</v>
      </c>
      <c r="Q61" s="29">
        <v>2</v>
      </c>
      <c r="R61" s="29">
        <v>2</v>
      </c>
      <c r="S61" s="29">
        <v>2</v>
      </c>
      <c r="T61" s="29">
        <v>2</v>
      </c>
      <c r="U61" s="29">
        <v>2</v>
      </c>
      <c r="V61" s="29">
        <v>2</v>
      </c>
    </row>
    <row r="62" spans="1:22" x14ac:dyDescent="0.25">
      <c r="C62" s="29">
        <f>2+5/8</f>
        <v>2.625</v>
      </c>
      <c r="D62" s="29">
        <f>2+5/8</f>
        <v>2.625</v>
      </c>
      <c r="E62" s="29">
        <f t="shared" ref="E62:V62" si="26">2+5/8</f>
        <v>2.625</v>
      </c>
      <c r="F62" s="29">
        <f t="shared" si="26"/>
        <v>2.625</v>
      </c>
      <c r="G62" s="29">
        <f t="shared" si="26"/>
        <v>2.625</v>
      </c>
      <c r="H62" s="29">
        <f t="shared" si="26"/>
        <v>2.625</v>
      </c>
      <c r="I62" s="29">
        <f t="shared" si="26"/>
        <v>2.625</v>
      </c>
      <c r="J62" s="29">
        <f t="shared" si="26"/>
        <v>2.625</v>
      </c>
      <c r="K62" s="29">
        <f t="shared" si="26"/>
        <v>2.625</v>
      </c>
      <c r="L62" s="29">
        <f t="shared" si="26"/>
        <v>2.625</v>
      </c>
      <c r="M62" s="29">
        <f t="shared" si="26"/>
        <v>2.625</v>
      </c>
      <c r="N62" s="29">
        <f t="shared" si="26"/>
        <v>2.625</v>
      </c>
      <c r="O62" s="29">
        <f t="shared" si="26"/>
        <v>2.625</v>
      </c>
      <c r="P62" s="29">
        <f t="shared" si="26"/>
        <v>2.625</v>
      </c>
      <c r="Q62" s="29">
        <f t="shared" si="26"/>
        <v>2.625</v>
      </c>
      <c r="R62" s="29">
        <f t="shared" si="26"/>
        <v>2.625</v>
      </c>
      <c r="S62" s="29">
        <f t="shared" si="26"/>
        <v>2.625</v>
      </c>
      <c r="T62" s="29">
        <f t="shared" si="26"/>
        <v>2.625</v>
      </c>
      <c r="U62" s="29">
        <f t="shared" si="26"/>
        <v>2.625</v>
      </c>
      <c r="V62" s="29">
        <f t="shared" si="26"/>
        <v>2.625</v>
      </c>
    </row>
    <row r="63" spans="1:22" x14ac:dyDescent="0.25">
      <c r="C63" s="29">
        <f>2+10/8</f>
        <v>3.25</v>
      </c>
      <c r="D63" s="29">
        <f>2+10/8</f>
        <v>3.25</v>
      </c>
      <c r="E63" s="29">
        <f t="shared" ref="E63:V63" si="27">2+10/8</f>
        <v>3.25</v>
      </c>
      <c r="F63" s="29">
        <f t="shared" si="27"/>
        <v>3.25</v>
      </c>
      <c r="G63" s="29">
        <f t="shared" si="27"/>
        <v>3.25</v>
      </c>
      <c r="H63" s="29">
        <f t="shared" si="27"/>
        <v>3.25</v>
      </c>
      <c r="I63" s="29">
        <f t="shared" si="27"/>
        <v>3.25</v>
      </c>
      <c r="J63" s="29">
        <f t="shared" si="27"/>
        <v>3.25</v>
      </c>
      <c r="K63" s="29">
        <f t="shared" si="27"/>
        <v>3.25</v>
      </c>
      <c r="L63" s="29">
        <f t="shared" si="27"/>
        <v>3.25</v>
      </c>
      <c r="M63" s="29">
        <f t="shared" si="27"/>
        <v>3.25</v>
      </c>
      <c r="N63" s="29">
        <f t="shared" si="27"/>
        <v>3.25</v>
      </c>
      <c r="O63" s="29">
        <f t="shared" si="27"/>
        <v>3.25</v>
      </c>
      <c r="P63" s="29">
        <f t="shared" si="27"/>
        <v>3.25</v>
      </c>
      <c r="Q63" s="29">
        <f t="shared" si="27"/>
        <v>3.25</v>
      </c>
      <c r="R63" s="29">
        <f t="shared" si="27"/>
        <v>3.25</v>
      </c>
      <c r="S63" s="29">
        <f t="shared" si="27"/>
        <v>3.25</v>
      </c>
      <c r="T63" s="29">
        <f t="shared" si="27"/>
        <v>3.25</v>
      </c>
      <c r="U63" s="29">
        <f t="shared" si="27"/>
        <v>3.25</v>
      </c>
      <c r="V63" s="29">
        <f t="shared" si="27"/>
        <v>3.25</v>
      </c>
    </row>
    <row r="64" spans="1:22" x14ac:dyDescent="0.25">
      <c r="C64" s="29">
        <f>4-0.125</f>
        <v>3.875</v>
      </c>
      <c r="D64" s="29">
        <f>4-0.125</f>
        <v>3.875</v>
      </c>
      <c r="E64" s="29">
        <f t="shared" ref="E64:V64" si="28">4-0.125</f>
        <v>3.875</v>
      </c>
      <c r="F64" s="29">
        <f t="shared" si="28"/>
        <v>3.875</v>
      </c>
      <c r="G64" s="29">
        <f t="shared" si="28"/>
        <v>3.875</v>
      </c>
      <c r="H64" s="29">
        <f t="shared" si="28"/>
        <v>3.875</v>
      </c>
      <c r="I64" s="29">
        <f t="shared" si="28"/>
        <v>3.875</v>
      </c>
      <c r="J64" s="29">
        <f t="shared" si="28"/>
        <v>3.875</v>
      </c>
      <c r="K64" s="29">
        <f t="shared" si="28"/>
        <v>3.875</v>
      </c>
      <c r="L64" s="29">
        <f t="shared" si="28"/>
        <v>3.875</v>
      </c>
      <c r="M64" s="29">
        <f t="shared" si="28"/>
        <v>3.875</v>
      </c>
      <c r="N64" s="29">
        <f t="shared" si="28"/>
        <v>3.875</v>
      </c>
      <c r="O64" s="29">
        <f t="shared" si="28"/>
        <v>3.875</v>
      </c>
      <c r="P64" s="29">
        <f t="shared" si="28"/>
        <v>3.875</v>
      </c>
      <c r="Q64" s="29">
        <f t="shared" si="28"/>
        <v>3.875</v>
      </c>
      <c r="R64" s="29">
        <f t="shared" si="28"/>
        <v>3.875</v>
      </c>
      <c r="S64" s="29">
        <f t="shared" si="28"/>
        <v>3.875</v>
      </c>
      <c r="T64" s="29">
        <f t="shared" si="28"/>
        <v>3.875</v>
      </c>
      <c r="U64" s="29">
        <f t="shared" si="28"/>
        <v>3.875</v>
      </c>
      <c r="V64" s="29">
        <f t="shared" si="28"/>
        <v>3.875</v>
      </c>
    </row>
    <row r="65" spans="3:22" x14ac:dyDescent="0.25">
      <c r="C65" s="29">
        <v>4.5</v>
      </c>
      <c r="D65" s="29">
        <v>4.5</v>
      </c>
      <c r="E65" s="29">
        <v>4.5</v>
      </c>
      <c r="F65" s="29">
        <v>4.5</v>
      </c>
      <c r="G65" s="29">
        <v>4.5</v>
      </c>
      <c r="H65" s="29">
        <v>4.5</v>
      </c>
      <c r="I65" s="29">
        <v>4.5</v>
      </c>
      <c r="J65" s="29">
        <v>4.5</v>
      </c>
      <c r="K65" s="29">
        <v>4.5</v>
      </c>
      <c r="L65" s="29">
        <v>4.5</v>
      </c>
      <c r="M65" s="29">
        <v>4.5</v>
      </c>
      <c r="N65" s="29">
        <v>4.5</v>
      </c>
      <c r="O65" s="29">
        <v>4.5</v>
      </c>
      <c r="P65" s="29">
        <v>4.5</v>
      </c>
      <c r="Q65" s="29">
        <v>4.5</v>
      </c>
      <c r="R65" s="29">
        <v>4.5</v>
      </c>
      <c r="S65" s="29">
        <v>4.5</v>
      </c>
      <c r="T65" s="29">
        <v>4.5</v>
      </c>
      <c r="U65" s="29">
        <v>4.5</v>
      </c>
      <c r="V65" s="29">
        <v>4.5</v>
      </c>
    </row>
    <row r="66" spans="3:22" x14ac:dyDescent="0.25">
      <c r="C66" s="29">
        <f>4.5+0.625</f>
        <v>5.125</v>
      </c>
      <c r="D66" s="29">
        <f>4.5+0.625</f>
        <v>5.125</v>
      </c>
      <c r="E66" s="29">
        <f t="shared" ref="E66:V66" si="29">4.5+0.625</f>
        <v>5.125</v>
      </c>
      <c r="F66" s="29">
        <f t="shared" si="29"/>
        <v>5.125</v>
      </c>
      <c r="G66" s="29">
        <f t="shared" si="29"/>
        <v>5.125</v>
      </c>
      <c r="H66" s="29">
        <f t="shared" si="29"/>
        <v>5.125</v>
      </c>
      <c r="I66" s="29">
        <f t="shared" si="29"/>
        <v>5.125</v>
      </c>
      <c r="J66" s="29">
        <f t="shared" si="29"/>
        <v>5.125</v>
      </c>
      <c r="K66" s="29">
        <f t="shared" si="29"/>
        <v>5.125</v>
      </c>
      <c r="L66" s="29">
        <f t="shared" si="29"/>
        <v>5.125</v>
      </c>
      <c r="M66" s="29">
        <f t="shared" si="29"/>
        <v>5.125</v>
      </c>
      <c r="N66" s="29">
        <f t="shared" si="29"/>
        <v>5.125</v>
      </c>
      <c r="O66" s="29">
        <f t="shared" si="29"/>
        <v>5.125</v>
      </c>
      <c r="P66" s="29">
        <f t="shared" si="29"/>
        <v>5.125</v>
      </c>
      <c r="Q66" s="29">
        <f t="shared" si="29"/>
        <v>5.125</v>
      </c>
      <c r="R66" s="29">
        <f t="shared" si="29"/>
        <v>5.125</v>
      </c>
      <c r="S66" s="29">
        <f t="shared" si="29"/>
        <v>5.125</v>
      </c>
      <c r="T66" s="29">
        <f t="shared" si="29"/>
        <v>5.125</v>
      </c>
      <c r="U66" s="29">
        <f t="shared" si="29"/>
        <v>5.125</v>
      </c>
      <c r="V66" s="29">
        <f t="shared" si="29"/>
        <v>5.125</v>
      </c>
    </row>
    <row r="67" spans="3:22" x14ac:dyDescent="0.25">
      <c r="C67" s="29">
        <f>5.125+0.625</f>
        <v>5.75</v>
      </c>
      <c r="D67" s="29">
        <f>5.125+0.625</f>
        <v>5.75</v>
      </c>
      <c r="E67" s="29">
        <f t="shared" ref="E67:V67" si="30">5.125+0.625</f>
        <v>5.75</v>
      </c>
      <c r="F67" s="29">
        <f t="shared" si="30"/>
        <v>5.75</v>
      </c>
      <c r="G67" s="29">
        <f t="shared" si="30"/>
        <v>5.75</v>
      </c>
      <c r="H67" s="29">
        <f t="shared" si="30"/>
        <v>5.75</v>
      </c>
      <c r="I67" s="29">
        <f t="shared" si="30"/>
        <v>5.75</v>
      </c>
      <c r="J67" s="29">
        <f t="shared" si="30"/>
        <v>5.75</v>
      </c>
      <c r="K67" s="29">
        <f t="shared" si="30"/>
        <v>5.75</v>
      </c>
      <c r="L67" s="29">
        <f t="shared" si="30"/>
        <v>5.75</v>
      </c>
      <c r="M67" s="29">
        <f t="shared" si="30"/>
        <v>5.75</v>
      </c>
      <c r="N67" s="29">
        <f t="shared" si="30"/>
        <v>5.75</v>
      </c>
      <c r="O67" s="29">
        <f t="shared" si="30"/>
        <v>5.75</v>
      </c>
      <c r="P67" s="29">
        <f t="shared" si="30"/>
        <v>5.75</v>
      </c>
      <c r="Q67" s="29">
        <f t="shared" si="30"/>
        <v>5.75</v>
      </c>
      <c r="R67" s="29">
        <f t="shared" si="30"/>
        <v>5.75</v>
      </c>
      <c r="S67" s="29">
        <f t="shared" si="30"/>
        <v>5.75</v>
      </c>
      <c r="T67" s="29">
        <f t="shared" si="30"/>
        <v>5.75</v>
      </c>
      <c r="U67" s="29">
        <f t="shared" si="30"/>
        <v>5.75</v>
      </c>
      <c r="V67" s="29">
        <f t="shared" si="30"/>
        <v>5.75</v>
      </c>
    </row>
  </sheetData>
  <mergeCells count="8">
    <mergeCell ref="B24:C24"/>
    <mergeCell ref="B25:C25"/>
    <mergeCell ref="B26:C26"/>
    <mergeCell ref="B16:C16"/>
    <mergeCell ref="B17:C17"/>
    <mergeCell ref="B18:C18"/>
    <mergeCell ref="B19:C19"/>
    <mergeCell ref="B23:C23"/>
  </mergeCells>
  <conditionalFormatting sqref="C40:V48">
    <cfRule type="cellIs" dxfId="4" priority="1" operator="lessThan">
      <formula>-0.5</formula>
    </cfRule>
    <cfRule type="cellIs" dxfId="3" priority="2" operator="between">
      <formula>-0.5</formula>
      <formula>-0.25</formula>
    </cfRule>
    <cfRule type="cellIs" dxfId="2" priority="3" operator="between">
      <formula>-0.25</formula>
      <formula>0.25</formula>
    </cfRule>
    <cfRule type="cellIs" dxfId="1" priority="4" operator="between">
      <formula>0.25</formula>
      <formula>0.5</formula>
    </cfRule>
    <cfRule type="cellIs" dxfId="0" priority="5" operator="greaterThan">
      <formula>0.5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E5DD-6B96-4081-96DA-D141C5456ABB}">
  <dimension ref="A1:Z51"/>
  <sheetViews>
    <sheetView topLeftCell="C21" workbookViewId="0">
      <selection activeCell="P50" sqref="P50"/>
    </sheetView>
  </sheetViews>
  <sheetFormatPr defaultRowHeight="15" x14ac:dyDescent="0.25"/>
  <cols>
    <col min="1" max="1" width="17.42578125" style="28" bestFit="1" customWidth="1"/>
    <col min="2" max="2" width="10.28515625" bestFit="1" customWidth="1"/>
    <col min="15" max="15" width="11.42578125" bestFit="1" customWidth="1"/>
  </cols>
  <sheetData>
    <row r="1" spans="1:17" x14ac:dyDescent="0.25">
      <c r="B1" s="28" t="s">
        <v>60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7" x14ac:dyDescent="0.25">
      <c r="A2" s="28" t="s">
        <v>2</v>
      </c>
      <c r="B2" s="28">
        <v>4.5</v>
      </c>
      <c r="C2" s="28">
        <v>306</v>
      </c>
      <c r="D2" s="28">
        <v>306</v>
      </c>
      <c r="E2" s="28">
        <v>304</v>
      </c>
      <c r="F2" s="28">
        <v>307</v>
      </c>
      <c r="G2" s="28">
        <v>306</v>
      </c>
      <c r="H2" s="28">
        <v>301</v>
      </c>
      <c r="I2" s="28">
        <v>305</v>
      </c>
      <c r="J2" s="28">
        <v>307</v>
      </c>
      <c r="K2" s="28">
        <v>305</v>
      </c>
      <c r="L2" s="28">
        <v>305</v>
      </c>
      <c r="M2" s="28">
        <f t="shared" ref="M2:M19" si="0">AVERAGE(C2:L2)</f>
        <v>305.2</v>
      </c>
      <c r="N2" s="28"/>
      <c r="O2" t="s">
        <v>67</v>
      </c>
    </row>
    <row r="3" spans="1:17" x14ac:dyDescent="0.25">
      <c r="A3" s="28" t="s">
        <v>3</v>
      </c>
      <c r="B3" s="28">
        <v>5</v>
      </c>
      <c r="C3" s="28">
        <v>397</v>
      </c>
      <c r="D3" s="28">
        <v>400</v>
      </c>
      <c r="E3" s="28">
        <v>400</v>
      </c>
      <c r="F3" s="28">
        <v>399</v>
      </c>
      <c r="G3" s="28">
        <v>399</v>
      </c>
      <c r="H3" s="28">
        <v>396</v>
      </c>
      <c r="I3" s="28">
        <v>400</v>
      </c>
      <c r="J3" s="28">
        <v>412</v>
      </c>
      <c r="K3" s="28">
        <v>397</v>
      </c>
      <c r="L3" s="28">
        <v>401</v>
      </c>
      <c r="M3" s="28">
        <f t="shared" si="0"/>
        <v>400.1</v>
      </c>
      <c r="N3" s="28"/>
      <c r="O3" s="28" t="s">
        <v>22</v>
      </c>
      <c r="P3" t="s">
        <v>2</v>
      </c>
      <c r="Q3">
        <v>0.5</v>
      </c>
    </row>
    <row r="4" spans="1:17" x14ac:dyDescent="0.25">
      <c r="A4" s="28" t="s">
        <v>68</v>
      </c>
      <c r="B4" s="28">
        <v>0</v>
      </c>
      <c r="C4" s="28">
        <v>0.89300000000000002</v>
      </c>
      <c r="D4" s="28">
        <v>0.90700000000000003</v>
      </c>
      <c r="E4" s="28">
        <v>0.86099999999999999</v>
      </c>
      <c r="F4" s="28">
        <v>0.92500000000000004</v>
      </c>
      <c r="G4" s="28">
        <v>0.89</v>
      </c>
      <c r="H4" s="28">
        <v>0.83199999999999996</v>
      </c>
      <c r="I4" s="28">
        <v>0.85</v>
      </c>
      <c r="J4" s="28">
        <v>0.871</v>
      </c>
      <c r="K4" s="28">
        <v>0.88100000000000001</v>
      </c>
      <c r="L4" s="28">
        <v>0.89900000000000002</v>
      </c>
      <c r="M4" s="28">
        <f t="shared" si="0"/>
        <v>0.88090000000000013</v>
      </c>
      <c r="N4" s="28"/>
      <c r="O4" s="28"/>
      <c r="P4" t="s">
        <v>3</v>
      </c>
      <c r="Q4">
        <v>3</v>
      </c>
    </row>
    <row r="5" spans="1:17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7" x14ac:dyDescent="0.25">
      <c r="B6" s="28" t="s">
        <v>61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 t="s">
        <v>23</v>
      </c>
      <c r="P6" t="s">
        <v>2</v>
      </c>
      <c r="Q6">
        <v>8</v>
      </c>
    </row>
    <row r="7" spans="1:17" x14ac:dyDescent="0.25">
      <c r="A7" s="28" t="s">
        <v>2</v>
      </c>
      <c r="B7" s="28">
        <v>4.5</v>
      </c>
      <c r="C7" s="28">
        <v>314</v>
      </c>
      <c r="D7" s="28">
        <v>277</v>
      </c>
      <c r="E7" s="28">
        <v>320</v>
      </c>
      <c r="F7" s="28">
        <v>250</v>
      </c>
      <c r="G7" s="28">
        <v>363</v>
      </c>
      <c r="H7" s="28">
        <v>311</v>
      </c>
      <c r="I7" s="28">
        <v>255</v>
      </c>
      <c r="J7" s="28">
        <v>315</v>
      </c>
      <c r="K7" s="28">
        <v>360</v>
      </c>
      <c r="L7" s="28">
        <v>263</v>
      </c>
      <c r="M7" s="28">
        <f>AVERAGE(C7:L7)</f>
        <v>302.8</v>
      </c>
      <c r="N7" s="28"/>
      <c r="O7" s="28"/>
      <c r="P7" t="s">
        <v>3</v>
      </c>
      <c r="Q7">
        <v>8</v>
      </c>
    </row>
    <row r="8" spans="1:17" x14ac:dyDescent="0.25">
      <c r="A8" s="28" t="s">
        <v>3</v>
      </c>
      <c r="B8" s="28">
        <v>5</v>
      </c>
      <c r="C8" s="28">
        <v>377</v>
      </c>
      <c r="D8" s="28">
        <v>423</v>
      </c>
      <c r="E8" s="28">
        <v>371</v>
      </c>
      <c r="F8" s="28">
        <v>455</v>
      </c>
      <c r="G8" s="28">
        <v>325</v>
      </c>
      <c r="H8" s="28">
        <v>378</v>
      </c>
      <c r="I8" s="28">
        <v>425</v>
      </c>
      <c r="J8" s="28">
        <v>376</v>
      </c>
      <c r="K8" s="28">
        <v>323</v>
      </c>
      <c r="L8" s="28">
        <v>441</v>
      </c>
      <c r="M8" s="28">
        <f>AVERAGE(C8:L8)</f>
        <v>389.4</v>
      </c>
      <c r="N8" s="28"/>
      <c r="O8" s="28"/>
    </row>
    <row r="9" spans="1:17" x14ac:dyDescent="0.25">
      <c r="A9" s="28" t="s">
        <v>68</v>
      </c>
      <c r="B9" s="28">
        <v>45</v>
      </c>
      <c r="C9" s="28">
        <v>1.3220000000000001</v>
      </c>
      <c r="D9" s="28">
        <v>1.252</v>
      </c>
      <c r="E9" s="28">
        <v>1.27</v>
      </c>
      <c r="F9" s="28">
        <v>1.0489999999999999</v>
      </c>
      <c r="G9" s="28">
        <v>1.012</v>
      </c>
      <c r="H9" s="28">
        <v>1.3759999999999999</v>
      </c>
      <c r="I9" s="28">
        <v>1.1439999999999999</v>
      </c>
      <c r="J9" s="28">
        <v>1.173</v>
      </c>
      <c r="K9" s="28">
        <v>1.012</v>
      </c>
      <c r="L9" s="28">
        <v>1.06</v>
      </c>
      <c r="M9" s="28">
        <f>AVERAGE(C9:L9)</f>
        <v>1.167</v>
      </c>
      <c r="N9" s="28"/>
      <c r="O9" s="28" t="s">
        <v>24</v>
      </c>
      <c r="P9" t="s">
        <v>2</v>
      </c>
      <c r="Q9">
        <v>150.1</v>
      </c>
    </row>
    <row r="10" spans="1:17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t="s">
        <v>3</v>
      </c>
      <c r="Q10">
        <v>310.89999999999998</v>
      </c>
    </row>
    <row r="11" spans="1:17" x14ac:dyDescent="0.25">
      <c r="B11" s="28" t="s">
        <v>62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7" x14ac:dyDescent="0.25">
      <c r="A12" s="28" t="s">
        <v>2</v>
      </c>
      <c r="B12" s="28">
        <v>4.5</v>
      </c>
      <c r="C12" s="28">
        <v>308</v>
      </c>
      <c r="D12" s="28">
        <v>298</v>
      </c>
      <c r="E12" s="28">
        <v>297</v>
      </c>
      <c r="F12" s="28">
        <v>308</v>
      </c>
      <c r="G12" s="28">
        <v>297</v>
      </c>
      <c r="H12" s="28">
        <v>299</v>
      </c>
      <c r="I12" s="28">
        <v>290</v>
      </c>
      <c r="J12" s="28">
        <v>284</v>
      </c>
      <c r="K12" s="28">
        <v>316</v>
      </c>
      <c r="L12" s="28">
        <v>307</v>
      </c>
      <c r="M12" s="28">
        <f t="shared" si="0"/>
        <v>300.39999999999998</v>
      </c>
      <c r="N12" s="28"/>
      <c r="O12" s="28" t="s">
        <v>25</v>
      </c>
      <c r="P12" t="s">
        <v>2</v>
      </c>
      <c r="Q12">
        <v>442.9</v>
      </c>
    </row>
    <row r="13" spans="1:17" x14ac:dyDescent="0.25">
      <c r="A13" s="28" t="s">
        <v>3</v>
      </c>
      <c r="B13" s="28">
        <v>5</v>
      </c>
      <c r="C13" s="28">
        <v>391</v>
      </c>
      <c r="D13" s="28">
        <v>391</v>
      </c>
      <c r="E13" s="28">
        <v>392</v>
      </c>
      <c r="F13" s="28">
        <v>389</v>
      </c>
      <c r="G13" s="28">
        <v>390</v>
      </c>
      <c r="H13" s="28">
        <v>390</v>
      </c>
      <c r="I13" s="28">
        <v>391</v>
      </c>
      <c r="J13" s="28">
        <v>392</v>
      </c>
      <c r="K13" s="28">
        <v>389</v>
      </c>
      <c r="L13" s="28">
        <v>390</v>
      </c>
      <c r="M13" s="28">
        <f t="shared" si="0"/>
        <v>390.5</v>
      </c>
      <c r="N13" s="28"/>
      <c r="P13" t="s">
        <v>3</v>
      </c>
      <c r="Q13">
        <v>495.2</v>
      </c>
    </row>
    <row r="14" spans="1:17" x14ac:dyDescent="0.25">
      <c r="A14" s="28" t="s">
        <v>68</v>
      </c>
      <c r="B14" s="28">
        <v>90</v>
      </c>
      <c r="C14" s="28">
        <v>1.41</v>
      </c>
      <c r="D14" s="28">
        <v>1.331</v>
      </c>
      <c r="E14" s="28">
        <v>1.264</v>
      </c>
      <c r="F14" s="28">
        <v>1.2869999999999999</v>
      </c>
      <c r="G14" s="28">
        <v>1.3520000000000001</v>
      </c>
      <c r="H14" s="28">
        <v>1.29</v>
      </c>
      <c r="I14" s="28">
        <v>1.319</v>
      </c>
      <c r="J14" s="28">
        <v>1.3</v>
      </c>
      <c r="K14" s="28">
        <v>1.377</v>
      </c>
      <c r="L14" s="28">
        <v>1.407</v>
      </c>
      <c r="M14" s="28">
        <f t="shared" si="0"/>
        <v>1.3337000000000001</v>
      </c>
      <c r="N14" s="28"/>
    </row>
    <row r="15" spans="1:17" x14ac:dyDescent="0.2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7" x14ac:dyDescent="0.25">
      <c r="B16" s="28" t="s">
        <v>63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25" x14ac:dyDescent="0.25">
      <c r="A17" s="28" t="s">
        <v>2</v>
      </c>
      <c r="B17" s="28">
        <v>4.5</v>
      </c>
      <c r="C17" s="28">
        <v>365</v>
      </c>
      <c r="D17" s="28">
        <v>312</v>
      </c>
      <c r="E17" s="28">
        <v>368</v>
      </c>
      <c r="F17" s="28">
        <v>366</v>
      </c>
      <c r="G17" s="28">
        <v>367</v>
      </c>
      <c r="H17" s="28">
        <v>362</v>
      </c>
      <c r="I17" s="28">
        <v>309</v>
      </c>
      <c r="J17" s="28">
        <v>368</v>
      </c>
      <c r="K17" s="28">
        <v>364</v>
      </c>
      <c r="L17" s="28">
        <v>369</v>
      </c>
      <c r="M17" s="28">
        <f t="shared" si="0"/>
        <v>355</v>
      </c>
      <c r="N17" s="28"/>
      <c r="O17" s="30" t="s">
        <v>69</v>
      </c>
      <c r="P17" s="30"/>
      <c r="Q17" s="30"/>
      <c r="R17" s="30"/>
      <c r="S17" s="30"/>
    </row>
    <row r="18" spans="1:25" x14ac:dyDescent="0.25">
      <c r="A18" s="28" t="s">
        <v>3</v>
      </c>
      <c r="B18" s="28">
        <v>5</v>
      </c>
      <c r="C18" s="28">
        <v>434</v>
      </c>
      <c r="D18" s="28">
        <v>398</v>
      </c>
      <c r="E18" s="28">
        <v>436</v>
      </c>
      <c r="F18" s="28">
        <v>434</v>
      </c>
      <c r="G18" s="28">
        <v>435</v>
      </c>
      <c r="H18" s="28">
        <v>432</v>
      </c>
      <c r="I18" s="28">
        <v>396</v>
      </c>
      <c r="J18" s="28">
        <v>436</v>
      </c>
      <c r="K18" s="28">
        <v>434</v>
      </c>
      <c r="L18" s="28">
        <v>437</v>
      </c>
      <c r="M18" s="28">
        <f t="shared" si="0"/>
        <v>427.2</v>
      </c>
      <c r="N18" s="28"/>
    </row>
    <row r="19" spans="1:25" x14ac:dyDescent="0.25">
      <c r="A19" s="28" t="s">
        <v>68</v>
      </c>
      <c r="B19" s="28">
        <v>135</v>
      </c>
      <c r="C19" s="28">
        <v>0.95399999999999996</v>
      </c>
      <c r="D19" s="28">
        <v>2.4119999999999999</v>
      </c>
      <c r="E19" s="28">
        <v>0.999</v>
      </c>
      <c r="F19" s="28">
        <v>1.004</v>
      </c>
      <c r="G19" s="28">
        <v>1.022</v>
      </c>
      <c r="H19" s="28">
        <v>0.97599999999999998</v>
      </c>
      <c r="I19" s="28">
        <v>1.8089999999999999</v>
      </c>
      <c r="J19" s="28">
        <v>0.84899999999999998</v>
      </c>
      <c r="K19" s="28">
        <v>0.89100000000000001</v>
      </c>
      <c r="L19" s="28">
        <v>1.0109999999999999</v>
      </c>
      <c r="M19" s="28">
        <f t="shared" si="0"/>
        <v>1.1926999999999999</v>
      </c>
      <c r="N19" s="28"/>
    </row>
    <row r="22" spans="1:25" x14ac:dyDescent="0.25">
      <c r="B22" t="s">
        <v>64</v>
      </c>
      <c r="C22" t="s">
        <v>42</v>
      </c>
      <c r="O22" t="s">
        <v>66</v>
      </c>
      <c r="P22" t="s">
        <v>42</v>
      </c>
    </row>
    <row r="23" spans="1:25" x14ac:dyDescent="0.25">
      <c r="B23" t="s">
        <v>65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O23" t="s">
        <v>65</v>
      </c>
      <c r="P23">
        <v>1</v>
      </c>
      <c r="Q23">
        <v>2</v>
      </c>
      <c r="R23">
        <v>3</v>
      </c>
      <c r="S23">
        <v>4</v>
      </c>
      <c r="T23">
        <v>5</v>
      </c>
      <c r="U23">
        <v>6</v>
      </c>
      <c r="V23">
        <v>7</v>
      </c>
      <c r="W23">
        <v>8</v>
      </c>
      <c r="X23">
        <v>9</v>
      </c>
      <c r="Y23">
        <v>10</v>
      </c>
    </row>
    <row r="24" spans="1:25" x14ac:dyDescent="0.25">
      <c r="B24">
        <v>0</v>
      </c>
      <c r="C24" s="28">
        <v>306</v>
      </c>
      <c r="D24" s="28">
        <v>306</v>
      </c>
      <c r="E24" s="28">
        <v>304</v>
      </c>
      <c r="F24" s="28">
        <v>307</v>
      </c>
      <c r="G24" s="28">
        <v>306</v>
      </c>
      <c r="H24" s="28">
        <v>301</v>
      </c>
      <c r="I24" s="28">
        <v>305</v>
      </c>
      <c r="J24" s="28">
        <v>307</v>
      </c>
      <c r="K24" s="28">
        <v>305</v>
      </c>
      <c r="L24" s="28">
        <v>305</v>
      </c>
      <c r="M24" s="28"/>
      <c r="O24">
        <v>0</v>
      </c>
      <c r="P24" s="28">
        <v>397</v>
      </c>
      <c r="Q24" s="28">
        <v>400</v>
      </c>
      <c r="R24" s="28">
        <v>400</v>
      </c>
      <c r="S24" s="28">
        <v>399</v>
      </c>
      <c r="T24" s="28">
        <v>399</v>
      </c>
      <c r="U24" s="28">
        <v>396</v>
      </c>
      <c r="V24" s="28">
        <v>400</v>
      </c>
      <c r="W24" s="28">
        <v>412</v>
      </c>
      <c r="X24" s="28">
        <v>397</v>
      </c>
      <c r="Y24" s="28">
        <v>401</v>
      </c>
    </row>
    <row r="25" spans="1:25" x14ac:dyDescent="0.25">
      <c r="B25">
        <v>45</v>
      </c>
      <c r="C25" s="28">
        <v>314</v>
      </c>
      <c r="D25" s="28">
        <v>277</v>
      </c>
      <c r="E25" s="28">
        <v>320</v>
      </c>
      <c r="F25" s="28">
        <v>250</v>
      </c>
      <c r="G25" s="28">
        <v>363</v>
      </c>
      <c r="H25" s="28">
        <v>311</v>
      </c>
      <c r="I25" s="28">
        <v>255</v>
      </c>
      <c r="J25" s="28">
        <v>315</v>
      </c>
      <c r="K25" s="28">
        <v>360</v>
      </c>
      <c r="L25" s="28">
        <v>263</v>
      </c>
      <c r="O25">
        <v>45</v>
      </c>
      <c r="P25" s="28">
        <v>377</v>
      </c>
      <c r="Q25" s="28">
        <v>423</v>
      </c>
      <c r="R25" s="28">
        <v>371</v>
      </c>
      <c r="S25" s="28">
        <v>455</v>
      </c>
      <c r="T25" s="28">
        <v>325</v>
      </c>
      <c r="U25" s="28">
        <v>378</v>
      </c>
      <c r="V25" s="28">
        <v>425</v>
      </c>
      <c r="W25" s="28">
        <v>376</v>
      </c>
      <c r="X25" s="28">
        <v>323</v>
      </c>
      <c r="Y25" s="28">
        <v>441</v>
      </c>
    </row>
    <row r="26" spans="1:25" x14ac:dyDescent="0.25">
      <c r="B26">
        <v>90</v>
      </c>
      <c r="C26" s="28">
        <v>308</v>
      </c>
      <c r="D26" s="28">
        <v>298</v>
      </c>
      <c r="E26" s="28">
        <v>297</v>
      </c>
      <c r="F26" s="28">
        <v>308</v>
      </c>
      <c r="G26" s="28">
        <v>297</v>
      </c>
      <c r="H26" s="28">
        <v>299</v>
      </c>
      <c r="I26" s="28">
        <v>290</v>
      </c>
      <c r="J26" s="28">
        <v>284</v>
      </c>
      <c r="K26" s="28">
        <v>316</v>
      </c>
      <c r="L26" s="28">
        <v>307</v>
      </c>
      <c r="O26">
        <v>90</v>
      </c>
      <c r="P26" s="28">
        <v>391</v>
      </c>
      <c r="Q26" s="28">
        <v>391</v>
      </c>
      <c r="R26" s="28">
        <v>392</v>
      </c>
      <c r="S26" s="28">
        <v>389</v>
      </c>
      <c r="T26" s="28">
        <v>390</v>
      </c>
      <c r="U26" s="28">
        <v>390</v>
      </c>
      <c r="V26" s="28">
        <v>391</v>
      </c>
      <c r="W26" s="28">
        <v>392</v>
      </c>
      <c r="X26" s="28">
        <v>389</v>
      </c>
      <c r="Y26" s="28">
        <v>390</v>
      </c>
    </row>
    <row r="27" spans="1:25" x14ac:dyDescent="0.25">
      <c r="B27">
        <v>135</v>
      </c>
      <c r="C27" s="28">
        <v>365</v>
      </c>
      <c r="D27" s="28">
        <v>312</v>
      </c>
      <c r="E27" s="28">
        <v>368</v>
      </c>
      <c r="F27" s="28">
        <v>366</v>
      </c>
      <c r="G27" s="28">
        <v>367</v>
      </c>
      <c r="H27" s="28">
        <v>362</v>
      </c>
      <c r="I27" s="28">
        <v>309</v>
      </c>
      <c r="J27" s="28">
        <v>368</v>
      </c>
      <c r="K27" s="28">
        <v>364</v>
      </c>
      <c r="L27" s="28">
        <v>369</v>
      </c>
      <c r="O27">
        <v>135</v>
      </c>
      <c r="P27" s="28">
        <v>434</v>
      </c>
      <c r="Q27" s="28">
        <v>398</v>
      </c>
      <c r="R27" s="28">
        <v>436</v>
      </c>
      <c r="S27" s="28">
        <v>434</v>
      </c>
      <c r="T27" s="28">
        <v>435</v>
      </c>
      <c r="U27" s="28">
        <v>432</v>
      </c>
      <c r="V27" s="28">
        <v>396</v>
      </c>
      <c r="W27" s="28">
        <v>436</v>
      </c>
      <c r="X27" s="28">
        <v>434</v>
      </c>
      <c r="Y27" s="28">
        <v>437</v>
      </c>
    </row>
    <row r="30" spans="1:25" x14ac:dyDescent="0.25">
      <c r="B30" t="s">
        <v>70</v>
      </c>
      <c r="O30" t="s">
        <v>70</v>
      </c>
    </row>
    <row r="31" spans="1:25" x14ac:dyDescent="0.25">
      <c r="B31" t="s">
        <v>65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O31" t="s">
        <v>65</v>
      </c>
      <c r="P31">
        <v>1</v>
      </c>
      <c r="Q31">
        <v>2</v>
      </c>
      <c r="R31">
        <v>3</v>
      </c>
      <c r="S31">
        <v>4</v>
      </c>
      <c r="T31">
        <v>5</v>
      </c>
      <c r="U31">
        <v>6</v>
      </c>
      <c r="V31">
        <v>7</v>
      </c>
      <c r="W31">
        <v>8</v>
      </c>
      <c r="X31">
        <v>9</v>
      </c>
      <c r="Y31">
        <v>10</v>
      </c>
    </row>
    <row r="32" spans="1:25" x14ac:dyDescent="0.25">
      <c r="B32" s="28">
        <v>0</v>
      </c>
      <c r="C32">
        <f>$Q$3+($Q$6-$Q$3)*(C24-$Q$9)/($Q$12-$Q$9)</f>
        <v>4.4933401639344268</v>
      </c>
      <c r="D32" s="28">
        <f t="shared" ref="D32:L32" si="1">$Q$3+($Q$6-$Q$3)*(D24-$Q$9)/($Q$12-$Q$9)</f>
        <v>4.4933401639344268</v>
      </c>
      <c r="E32" s="28">
        <f t="shared" si="1"/>
        <v>4.4421106557377055</v>
      </c>
      <c r="F32" s="28">
        <f t="shared" si="1"/>
        <v>4.5189549180327875</v>
      </c>
      <c r="G32" s="28">
        <f t="shared" si="1"/>
        <v>4.4933401639344268</v>
      </c>
      <c r="H32" s="28">
        <f t="shared" si="1"/>
        <v>4.3652663934426235</v>
      </c>
      <c r="I32" s="28">
        <f t="shared" si="1"/>
        <v>4.4677254098360661</v>
      </c>
      <c r="J32" s="28">
        <f t="shared" si="1"/>
        <v>4.5189549180327875</v>
      </c>
      <c r="K32" s="28">
        <f t="shared" si="1"/>
        <v>4.4677254098360661</v>
      </c>
      <c r="L32" s="28">
        <f t="shared" si="1"/>
        <v>4.4677254098360661</v>
      </c>
      <c r="O32" s="28">
        <v>0</v>
      </c>
      <c r="P32">
        <f>$Q$4+($Q$7-$Q$4)*(P24-$Q$10)/($Q$13-$Q$10)</f>
        <v>5.3358654367878469</v>
      </c>
      <c r="Q32" s="28">
        <f t="shared" ref="Q32:Y32" si="2">$Q$4+($Q$7-$Q$4)*(Q24-$Q$10)/($Q$13-$Q$10)</f>
        <v>5.4172544763971793</v>
      </c>
      <c r="R32" s="28">
        <f t="shared" si="2"/>
        <v>5.4172544763971793</v>
      </c>
      <c r="S32" s="28">
        <f t="shared" si="2"/>
        <v>5.3901247965274015</v>
      </c>
      <c r="T32" s="28">
        <f t="shared" si="2"/>
        <v>5.3901247965274015</v>
      </c>
      <c r="U32" s="28">
        <f t="shared" si="2"/>
        <v>5.3087357569180682</v>
      </c>
      <c r="V32" s="28">
        <f t="shared" si="2"/>
        <v>5.4172544763971793</v>
      </c>
      <c r="W32" s="28">
        <f t="shared" si="2"/>
        <v>5.7428106348345089</v>
      </c>
      <c r="X32" s="28">
        <f t="shared" si="2"/>
        <v>5.3358654367878469</v>
      </c>
      <c r="Y32" s="28">
        <f t="shared" si="2"/>
        <v>5.4443841562669562</v>
      </c>
    </row>
    <row r="33" spans="2:26" x14ac:dyDescent="0.25">
      <c r="B33" s="28">
        <v>45</v>
      </c>
      <c r="C33" s="28">
        <f t="shared" ref="C33:L33" si="3">$Q$3+($Q$6-$Q$3)*(C25-$Q$9)/($Q$12-$Q$9)</f>
        <v>4.6982581967213122</v>
      </c>
      <c r="D33" s="28">
        <f t="shared" si="3"/>
        <v>3.7505122950819678</v>
      </c>
      <c r="E33" s="28">
        <f t="shared" si="3"/>
        <v>4.8519467213114762</v>
      </c>
      <c r="F33" s="28">
        <f t="shared" si="3"/>
        <v>3.0589139344262297</v>
      </c>
      <c r="G33" s="28">
        <f t="shared" si="3"/>
        <v>5.9533811475409841</v>
      </c>
      <c r="H33" s="28">
        <f t="shared" si="3"/>
        <v>4.6214139344262302</v>
      </c>
      <c r="I33" s="28">
        <f t="shared" si="3"/>
        <v>3.1869877049180331</v>
      </c>
      <c r="J33" s="28">
        <f t="shared" si="3"/>
        <v>4.7238729508196728</v>
      </c>
      <c r="K33" s="28">
        <f t="shared" si="3"/>
        <v>5.8765368852459021</v>
      </c>
      <c r="L33" s="28">
        <f t="shared" si="3"/>
        <v>3.3919057377049184</v>
      </c>
      <c r="O33" s="28">
        <v>45</v>
      </c>
      <c r="P33" s="28">
        <f t="shared" ref="P33:Y33" si="4">$Q$4+($Q$7-$Q$4)*(P25-$Q$10)/($Q$13-$Q$10)</f>
        <v>4.793271839392296</v>
      </c>
      <c r="Q33" s="28">
        <f t="shared" si="4"/>
        <v>6.0412371134020617</v>
      </c>
      <c r="R33" s="28">
        <f t="shared" si="4"/>
        <v>4.6304937601736302</v>
      </c>
      <c r="S33" s="28">
        <f t="shared" si="4"/>
        <v>6.9093868692349432</v>
      </c>
      <c r="T33" s="28">
        <f t="shared" si="4"/>
        <v>3.382528486163864</v>
      </c>
      <c r="U33" s="28">
        <f t="shared" si="4"/>
        <v>4.8204015192620737</v>
      </c>
      <c r="V33" s="28">
        <f t="shared" si="4"/>
        <v>6.0954964731416172</v>
      </c>
      <c r="W33" s="28">
        <f t="shared" si="4"/>
        <v>4.7661421595225182</v>
      </c>
      <c r="X33" s="28">
        <f t="shared" si="4"/>
        <v>3.3282691264243089</v>
      </c>
      <c r="Y33" s="28">
        <f t="shared" si="4"/>
        <v>6.529571351058058</v>
      </c>
    </row>
    <row r="34" spans="2:26" x14ac:dyDescent="0.25">
      <c r="B34" s="28">
        <v>90</v>
      </c>
      <c r="C34" s="28">
        <f t="shared" ref="C34:L34" si="5">$Q$3+($Q$6-$Q$3)*(C26-$Q$9)/($Q$12-$Q$9)</f>
        <v>4.5445696721311482</v>
      </c>
      <c r="D34" s="28">
        <f t="shared" si="5"/>
        <v>4.2884221311475414</v>
      </c>
      <c r="E34" s="28">
        <f t="shared" si="5"/>
        <v>4.2628073770491808</v>
      </c>
      <c r="F34" s="28">
        <f t="shared" si="5"/>
        <v>4.5445696721311482</v>
      </c>
      <c r="G34" s="28">
        <f t="shared" si="5"/>
        <v>4.2628073770491808</v>
      </c>
      <c r="H34" s="28">
        <f t="shared" si="5"/>
        <v>4.3140368852459021</v>
      </c>
      <c r="I34" s="28">
        <f t="shared" si="5"/>
        <v>4.0835040983606561</v>
      </c>
      <c r="J34" s="28">
        <f t="shared" si="5"/>
        <v>3.9298155737704925</v>
      </c>
      <c r="K34" s="28">
        <f t="shared" si="5"/>
        <v>4.7494877049180335</v>
      </c>
      <c r="L34" s="28">
        <f t="shared" si="5"/>
        <v>4.5189549180327875</v>
      </c>
      <c r="O34" s="28">
        <v>90</v>
      </c>
      <c r="P34" s="28">
        <f t="shared" ref="P34:Y34" si="6">$Q$4+($Q$7-$Q$4)*(P26-$Q$10)/($Q$13-$Q$10)</f>
        <v>5.1730873575691811</v>
      </c>
      <c r="Q34" s="28">
        <f t="shared" si="6"/>
        <v>5.1730873575691811</v>
      </c>
      <c r="R34" s="28">
        <f t="shared" si="6"/>
        <v>5.2002170374389589</v>
      </c>
      <c r="S34" s="28">
        <f t="shared" si="6"/>
        <v>5.1188279978296265</v>
      </c>
      <c r="T34" s="28">
        <f t="shared" si="6"/>
        <v>5.1459576776994034</v>
      </c>
      <c r="U34" s="28">
        <f t="shared" si="6"/>
        <v>5.1459576776994034</v>
      </c>
      <c r="V34" s="28">
        <f t="shared" si="6"/>
        <v>5.1730873575691811</v>
      </c>
      <c r="W34" s="28">
        <f t="shared" si="6"/>
        <v>5.2002170374389589</v>
      </c>
      <c r="X34" s="28">
        <f t="shared" si="6"/>
        <v>5.1188279978296265</v>
      </c>
      <c r="Y34" s="28">
        <f t="shared" si="6"/>
        <v>5.1459576776994034</v>
      </c>
    </row>
    <row r="35" spans="2:26" x14ac:dyDescent="0.25">
      <c r="B35" s="28">
        <v>135</v>
      </c>
      <c r="C35" s="28">
        <f t="shared" ref="C35:L35" si="7">$Q$3+($Q$6-$Q$3)*(C27-$Q$9)/($Q$12-$Q$9)</f>
        <v>6.0046106557377055</v>
      </c>
      <c r="D35" s="28">
        <f t="shared" si="7"/>
        <v>4.6470286885245908</v>
      </c>
      <c r="E35" s="28">
        <f t="shared" si="7"/>
        <v>6.0814549180327875</v>
      </c>
      <c r="F35" s="28">
        <f t="shared" si="7"/>
        <v>6.0302254098360661</v>
      </c>
      <c r="G35" s="28">
        <f t="shared" si="7"/>
        <v>6.0558401639344268</v>
      </c>
      <c r="H35" s="28">
        <f t="shared" si="7"/>
        <v>5.9277663934426235</v>
      </c>
      <c r="I35" s="28">
        <f t="shared" si="7"/>
        <v>4.5701844262295088</v>
      </c>
      <c r="J35" s="28">
        <f t="shared" si="7"/>
        <v>6.0814549180327875</v>
      </c>
      <c r="K35" s="28">
        <f t="shared" si="7"/>
        <v>5.9789959016393448</v>
      </c>
      <c r="L35" s="28">
        <f t="shared" si="7"/>
        <v>6.1070696721311482</v>
      </c>
      <c r="O35" s="28">
        <v>135</v>
      </c>
      <c r="P35" s="28">
        <f t="shared" ref="P35:Y35" si="8">$Q$4+($Q$7-$Q$4)*(P27-$Q$10)/($Q$13-$Q$10)</f>
        <v>6.3396635919696154</v>
      </c>
      <c r="Q35" s="28">
        <f t="shared" si="8"/>
        <v>5.3629951166576237</v>
      </c>
      <c r="R35" s="28">
        <f t="shared" si="8"/>
        <v>6.39392295170917</v>
      </c>
      <c r="S35" s="28">
        <f t="shared" si="8"/>
        <v>6.3396635919696154</v>
      </c>
      <c r="T35" s="28">
        <f t="shared" si="8"/>
        <v>6.3667932718393931</v>
      </c>
      <c r="U35" s="28">
        <f t="shared" si="8"/>
        <v>6.2854042322300607</v>
      </c>
      <c r="V35" s="28">
        <f t="shared" si="8"/>
        <v>5.3087357569180682</v>
      </c>
      <c r="W35" s="28">
        <f t="shared" si="8"/>
        <v>6.39392295170917</v>
      </c>
      <c r="X35" s="28">
        <f t="shared" si="8"/>
        <v>6.3396635919696154</v>
      </c>
      <c r="Y35" s="28">
        <f t="shared" si="8"/>
        <v>6.4210526315789478</v>
      </c>
    </row>
    <row r="38" spans="2:26" x14ac:dyDescent="0.25">
      <c r="B38" t="s">
        <v>48</v>
      </c>
      <c r="O38" t="s">
        <v>48</v>
      </c>
    </row>
    <row r="39" spans="2:26" x14ac:dyDescent="0.25">
      <c r="B39" s="28" t="s">
        <v>65</v>
      </c>
      <c r="C39" s="28">
        <v>1</v>
      </c>
      <c r="D39" s="28">
        <v>2</v>
      </c>
      <c r="E39" s="28">
        <v>3</v>
      </c>
      <c r="F39" s="28">
        <v>4</v>
      </c>
      <c r="G39" s="28">
        <v>5</v>
      </c>
      <c r="H39" s="28">
        <v>6</v>
      </c>
      <c r="I39" s="28">
        <v>7</v>
      </c>
      <c r="J39" s="28">
        <v>8</v>
      </c>
      <c r="K39" s="28">
        <v>9</v>
      </c>
      <c r="L39" s="28">
        <v>10</v>
      </c>
      <c r="O39" s="28" t="s">
        <v>65</v>
      </c>
      <c r="P39" s="28">
        <v>1</v>
      </c>
      <c r="Q39" s="28">
        <v>2</v>
      </c>
      <c r="R39" s="28">
        <v>3</v>
      </c>
      <c r="S39" s="28">
        <v>4</v>
      </c>
      <c r="T39" s="28">
        <v>5</v>
      </c>
      <c r="U39" s="28">
        <v>6</v>
      </c>
      <c r="V39" s="28">
        <v>7</v>
      </c>
      <c r="W39" s="28">
        <v>8</v>
      </c>
      <c r="X39" s="28">
        <v>9</v>
      </c>
      <c r="Y39" s="28">
        <v>10</v>
      </c>
    </row>
    <row r="40" spans="2:26" x14ac:dyDescent="0.25">
      <c r="B40" s="28">
        <v>0</v>
      </c>
      <c r="C40">
        <f>C32-$B$2</f>
        <v>-6.6598360655731881E-3</v>
      </c>
      <c r="D40" s="28">
        <f t="shared" ref="D40:L40" si="9">D32-$B$2</f>
        <v>-6.6598360655731881E-3</v>
      </c>
      <c r="E40" s="28">
        <f t="shared" si="9"/>
        <v>-5.7889344262294529E-2</v>
      </c>
      <c r="F40" s="28">
        <f t="shared" si="9"/>
        <v>1.8954918032787482E-2</v>
      </c>
      <c r="G40" s="28">
        <f t="shared" si="9"/>
        <v>-6.6598360655731881E-3</v>
      </c>
      <c r="H40" s="28">
        <f t="shared" si="9"/>
        <v>-0.13473360655737654</v>
      </c>
      <c r="I40" s="28">
        <f t="shared" si="9"/>
        <v>-3.2274590163933858E-2</v>
      </c>
      <c r="J40" s="28">
        <f t="shared" si="9"/>
        <v>1.8954918032787482E-2</v>
      </c>
      <c r="K40" s="28">
        <f t="shared" si="9"/>
        <v>-3.2274590163933858E-2</v>
      </c>
      <c r="L40" s="28">
        <f t="shared" si="9"/>
        <v>-3.2274590163933858E-2</v>
      </c>
      <c r="M40">
        <f>AVERAGE(C40:L40)</f>
        <v>-2.7151639344261725E-2</v>
      </c>
      <c r="O40" s="28">
        <v>0</v>
      </c>
      <c r="P40" s="28">
        <f>P32-$B$3</f>
        <v>0.33586543678784686</v>
      </c>
      <c r="Q40" s="28">
        <f t="shared" ref="Q40:Y40" si="10">Q32-$B$3</f>
        <v>0.41725447639717927</v>
      </c>
      <c r="R40" s="28">
        <f t="shared" si="10"/>
        <v>0.41725447639717927</v>
      </c>
      <c r="S40" s="28">
        <f t="shared" si="10"/>
        <v>0.39012479652740151</v>
      </c>
      <c r="T40" s="28">
        <f t="shared" si="10"/>
        <v>0.39012479652740151</v>
      </c>
      <c r="U40" s="28">
        <f t="shared" si="10"/>
        <v>0.3087357569180682</v>
      </c>
      <c r="V40" s="28">
        <f t="shared" si="10"/>
        <v>0.41725447639717927</v>
      </c>
      <c r="W40" s="28">
        <f t="shared" si="10"/>
        <v>0.74281063483450893</v>
      </c>
      <c r="X40" s="28">
        <f t="shared" si="10"/>
        <v>0.33586543678784686</v>
      </c>
      <c r="Y40" s="28">
        <f t="shared" si="10"/>
        <v>0.44438415626695615</v>
      </c>
      <c r="Z40">
        <f>AVERAGE(P40:Y40)</f>
        <v>0.41996744438415679</v>
      </c>
    </row>
    <row r="41" spans="2:26" x14ac:dyDescent="0.25">
      <c r="B41" s="28">
        <v>45</v>
      </c>
      <c r="C41" s="28">
        <f t="shared" ref="C41:L41" si="11">C33-$B$2</f>
        <v>0.19825819672131217</v>
      </c>
      <c r="D41" s="28">
        <f t="shared" si="11"/>
        <v>-0.74948770491803218</v>
      </c>
      <c r="E41" s="28">
        <f t="shared" si="11"/>
        <v>0.3519467213114762</v>
      </c>
      <c r="F41" s="28">
        <f t="shared" si="11"/>
        <v>-1.4410860655737703</v>
      </c>
      <c r="G41" s="28">
        <f t="shared" si="11"/>
        <v>1.4533811475409841</v>
      </c>
      <c r="H41" s="28">
        <f t="shared" si="11"/>
        <v>0.12141393442623016</v>
      </c>
      <c r="I41" s="28">
        <f t="shared" si="11"/>
        <v>-1.3130122950819669</v>
      </c>
      <c r="J41" s="28">
        <f t="shared" si="11"/>
        <v>0.22387295081967284</v>
      </c>
      <c r="K41" s="28">
        <f t="shared" si="11"/>
        <v>1.3765368852459021</v>
      </c>
      <c r="L41" s="28">
        <f t="shared" si="11"/>
        <v>-1.1080942622950816</v>
      </c>
      <c r="M41" s="28">
        <f t="shared" ref="M41:M43" si="12">AVERAGE(C41:L41)</f>
        <v>-8.8627049180327336E-2</v>
      </c>
      <c r="O41" s="28">
        <v>45</v>
      </c>
      <c r="P41" s="28">
        <f t="shared" ref="P41:Y41" si="13">P33-$B$3</f>
        <v>-0.20672816060770405</v>
      </c>
      <c r="Q41" s="28">
        <f t="shared" si="13"/>
        <v>1.0412371134020617</v>
      </c>
      <c r="R41" s="28">
        <f t="shared" si="13"/>
        <v>-0.36950623982636976</v>
      </c>
      <c r="S41" s="28">
        <f t="shared" si="13"/>
        <v>1.9093868692349432</v>
      </c>
      <c r="T41" s="28">
        <f t="shared" si="13"/>
        <v>-1.617471513836136</v>
      </c>
      <c r="U41" s="28">
        <f t="shared" si="13"/>
        <v>-0.17959848073792628</v>
      </c>
      <c r="V41" s="28">
        <f t="shared" si="13"/>
        <v>1.0954964731416172</v>
      </c>
      <c r="W41" s="28">
        <f t="shared" si="13"/>
        <v>-0.23385784047748182</v>
      </c>
      <c r="X41" s="28">
        <f t="shared" si="13"/>
        <v>-1.6717308735756911</v>
      </c>
      <c r="Y41" s="28">
        <f t="shared" si="13"/>
        <v>1.529571351058058</v>
      </c>
      <c r="Z41" s="28">
        <f t="shared" ref="Z41:Z43" si="14">AVERAGE(P41:Y41)</f>
        <v>0.12967986977753712</v>
      </c>
    </row>
    <row r="42" spans="2:26" x14ac:dyDescent="0.25">
      <c r="B42" s="28">
        <v>90</v>
      </c>
      <c r="C42" s="28">
        <f t="shared" ref="C42:L42" si="15">C34-$B$2</f>
        <v>4.4569672131148153E-2</v>
      </c>
      <c r="D42" s="28">
        <f t="shared" si="15"/>
        <v>-0.21157786885245855</v>
      </c>
      <c r="E42" s="28">
        <f t="shared" si="15"/>
        <v>-0.23719262295081922</v>
      </c>
      <c r="F42" s="28">
        <f t="shared" si="15"/>
        <v>4.4569672131148153E-2</v>
      </c>
      <c r="G42" s="28">
        <f t="shared" si="15"/>
        <v>-0.23719262295081922</v>
      </c>
      <c r="H42" s="28">
        <f t="shared" si="15"/>
        <v>-0.18596311475409788</v>
      </c>
      <c r="I42" s="28">
        <f t="shared" si="15"/>
        <v>-0.41649590163934391</v>
      </c>
      <c r="J42" s="28">
        <f t="shared" si="15"/>
        <v>-0.57018442622950749</v>
      </c>
      <c r="K42" s="28">
        <f t="shared" si="15"/>
        <v>0.24948770491803351</v>
      </c>
      <c r="L42" s="28">
        <f t="shared" si="15"/>
        <v>1.8954918032787482E-2</v>
      </c>
      <c r="M42" s="28">
        <f t="shared" si="12"/>
        <v>-0.15010245901639291</v>
      </c>
      <c r="O42" s="28">
        <v>90</v>
      </c>
      <c r="P42" s="28">
        <f t="shared" ref="P42:Y42" si="16">P34-$B$3</f>
        <v>0.17308735756918114</v>
      </c>
      <c r="Q42" s="28">
        <f t="shared" si="16"/>
        <v>0.17308735756918114</v>
      </c>
      <c r="R42" s="28">
        <f t="shared" si="16"/>
        <v>0.20021703743895891</v>
      </c>
      <c r="S42" s="28">
        <f t="shared" si="16"/>
        <v>0.1188279978296265</v>
      </c>
      <c r="T42" s="28">
        <f t="shared" si="16"/>
        <v>0.14595767769940338</v>
      </c>
      <c r="U42" s="28">
        <f t="shared" si="16"/>
        <v>0.14595767769940338</v>
      </c>
      <c r="V42" s="28">
        <f t="shared" si="16"/>
        <v>0.17308735756918114</v>
      </c>
      <c r="W42" s="28">
        <f t="shared" si="16"/>
        <v>0.20021703743895891</v>
      </c>
      <c r="X42" s="28">
        <f t="shared" si="16"/>
        <v>0.1188279978296265</v>
      </c>
      <c r="Y42" s="28">
        <f t="shared" si="16"/>
        <v>0.14595767769940338</v>
      </c>
      <c r="Z42" s="28">
        <f t="shared" si="14"/>
        <v>0.15952251763429243</v>
      </c>
    </row>
    <row r="43" spans="2:26" x14ac:dyDescent="0.25">
      <c r="B43" s="28">
        <v>135</v>
      </c>
      <c r="C43" s="28">
        <f t="shared" ref="C43:L43" si="17">C35-$B$2</f>
        <v>1.5046106557377055</v>
      </c>
      <c r="D43" s="28">
        <f t="shared" si="17"/>
        <v>0.14702868852459083</v>
      </c>
      <c r="E43" s="28">
        <f t="shared" si="17"/>
        <v>1.5814549180327875</v>
      </c>
      <c r="F43" s="28">
        <f t="shared" si="17"/>
        <v>1.5302254098360661</v>
      </c>
      <c r="G43" s="28">
        <f t="shared" si="17"/>
        <v>1.5558401639344268</v>
      </c>
      <c r="H43" s="28">
        <f t="shared" si="17"/>
        <v>1.4277663934426235</v>
      </c>
      <c r="I43" s="28">
        <f t="shared" si="17"/>
        <v>7.0184426229508823E-2</v>
      </c>
      <c r="J43" s="28">
        <f t="shared" si="17"/>
        <v>1.5814549180327875</v>
      </c>
      <c r="K43" s="28">
        <f t="shared" si="17"/>
        <v>1.4789959016393448</v>
      </c>
      <c r="L43" s="28">
        <f t="shared" si="17"/>
        <v>1.6070696721311482</v>
      </c>
      <c r="M43" s="28">
        <f t="shared" si="12"/>
        <v>1.248463114754099</v>
      </c>
      <c r="O43" s="28">
        <v>135</v>
      </c>
      <c r="P43" s="28">
        <f t="shared" ref="P43:Y43" si="18">P35-$B$3</f>
        <v>1.3396635919696154</v>
      </c>
      <c r="Q43" s="28">
        <f t="shared" si="18"/>
        <v>0.36299511665762374</v>
      </c>
      <c r="R43" s="28">
        <f t="shared" si="18"/>
        <v>1.39392295170917</v>
      </c>
      <c r="S43" s="28">
        <f t="shared" si="18"/>
        <v>1.3396635919696154</v>
      </c>
      <c r="T43" s="28">
        <f t="shared" si="18"/>
        <v>1.3667932718393931</v>
      </c>
      <c r="U43" s="28">
        <f t="shared" si="18"/>
        <v>1.2854042322300607</v>
      </c>
      <c r="V43" s="28">
        <f t="shared" si="18"/>
        <v>0.3087357569180682</v>
      </c>
      <c r="W43" s="28">
        <f t="shared" si="18"/>
        <v>1.39392295170917</v>
      </c>
      <c r="X43" s="28">
        <f t="shared" si="18"/>
        <v>1.3396635919696154</v>
      </c>
      <c r="Y43" s="28">
        <f t="shared" si="18"/>
        <v>1.4210526315789478</v>
      </c>
      <c r="Z43" s="28">
        <f t="shared" si="14"/>
        <v>1.1551817688551282</v>
      </c>
    </row>
    <row r="47" spans="2:26" x14ac:dyDescent="0.25">
      <c r="C47" s="29">
        <v>1</v>
      </c>
      <c r="D47" s="29">
        <v>2</v>
      </c>
      <c r="E47" s="29">
        <v>3</v>
      </c>
      <c r="F47" s="29">
        <v>4</v>
      </c>
      <c r="G47" s="29">
        <v>5</v>
      </c>
      <c r="H47" s="29">
        <v>6</v>
      </c>
      <c r="I47" s="29">
        <v>7</v>
      </c>
      <c r="J47" s="29">
        <v>8</v>
      </c>
      <c r="K47" s="29">
        <v>9</v>
      </c>
      <c r="L47" s="29">
        <v>10</v>
      </c>
    </row>
    <row r="48" spans="2:26" x14ac:dyDescent="0.25"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</row>
    <row r="49" spans="3:12" x14ac:dyDescent="0.25">
      <c r="C49" s="29">
        <v>45</v>
      </c>
      <c r="D49" s="29">
        <v>45</v>
      </c>
      <c r="E49" s="29">
        <v>45</v>
      </c>
      <c r="F49" s="29">
        <v>45</v>
      </c>
      <c r="G49" s="29">
        <v>45</v>
      </c>
      <c r="H49" s="29">
        <v>45</v>
      </c>
      <c r="I49" s="29">
        <v>45</v>
      </c>
      <c r="J49" s="29">
        <v>45</v>
      </c>
      <c r="K49" s="29">
        <v>45</v>
      </c>
      <c r="L49" s="29">
        <v>45</v>
      </c>
    </row>
    <row r="50" spans="3:12" x14ac:dyDescent="0.25">
      <c r="C50" s="29">
        <v>90</v>
      </c>
      <c r="D50" s="29">
        <v>90</v>
      </c>
      <c r="E50" s="29">
        <v>90</v>
      </c>
      <c r="F50" s="29">
        <v>90</v>
      </c>
      <c r="G50" s="29">
        <v>90</v>
      </c>
      <c r="H50" s="29">
        <v>90</v>
      </c>
      <c r="I50" s="29">
        <v>90</v>
      </c>
      <c r="J50" s="29">
        <v>90</v>
      </c>
      <c r="K50" s="29">
        <v>90</v>
      </c>
      <c r="L50" s="29">
        <v>90</v>
      </c>
    </row>
    <row r="51" spans="3:12" x14ac:dyDescent="0.25">
      <c r="C51" s="29">
        <v>135</v>
      </c>
      <c r="D51" s="29">
        <v>135</v>
      </c>
      <c r="E51" s="29">
        <v>135</v>
      </c>
      <c r="F51" s="29">
        <v>135</v>
      </c>
      <c r="G51" s="29">
        <v>135</v>
      </c>
      <c r="H51" s="29">
        <v>135</v>
      </c>
      <c r="I51" s="29">
        <v>135</v>
      </c>
      <c r="J51" s="29">
        <v>135</v>
      </c>
      <c r="K51" s="29">
        <v>135</v>
      </c>
      <c r="L51" s="29">
        <v>135</v>
      </c>
    </row>
  </sheetData>
  <mergeCells count="1">
    <mergeCell ref="O17:S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3BDD-6D83-46D3-924D-3B0E829A09B3}">
  <dimension ref="B25:E67"/>
  <sheetViews>
    <sheetView tabSelected="1" topLeftCell="A61" zoomScale="145" zoomScaleNormal="145" workbookViewId="0">
      <selection activeCell="K72" sqref="K72"/>
    </sheetView>
  </sheetViews>
  <sheetFormatPr defaultRowHeight="15" x14ac:dyDescent="0.25"/>
  <cols>
    <col min="2" max="2" width="14" bestFit="1" customWidth="1"/>
    <col min="3" max="3" width="18.5703125" bestFit="1" customWidth="1"/>
    <col min="4" max="4" width="18.42578125" bestFit="1" customWidth="1"/>
  </cols>
  <sheetData>
    <row r="25" spans="2:3" x14ac:dyDescent="0.25">
      <c r="B25" t="s">
        <v>27</v>
      </c>
      <c r="C25" t="s">
        <v>28</v>
      </c>
    </row>
    <row r="26" spans="2:3" x14ac:dyDescent="0.25">
      <c r="B26">
        <v>0.5</v>
      </c>
      <c r="C26" s="26">
        <v>7.7257820383450859E-2</v>
      </c>
    </row>
    <row r="27" spans="2:3" x14ac:dyDescent="0.25">
      <c r="B27">
        <v>2</v>
      </c>
      <c r="C27" s="26">
        <v>-0.13332492431887003</v>
      </c>
    </row>
    <row r="28" spans="2:3" x14ac:dyDescent="0.25">
      <c r="B28">
        <v>4</v>
      </c>
      <c r="C28" s="26">
        <v>-0.4011730575176588</v>
      </c>
    </row>
    <row r="29" spans="2:3" x14ac:dyDescent="0.25">
      <c r="B29">
        <v>6</v>
      </c>
      <c r="C29" s="26">
        <v>-0.7882189707366295</v>
      </c>
    </row>
    <row r="30" spans="2:3" x14ac:dyDescent="0.25">
      <c r="B30">
        <v>8</v>
      </c>
      <c r="C30" s="26">
        <v>-0.82114026236125115</v>
      </c>
    </row>
    <row r="31" spans="2:3" x14ac:dyDescent="0.25">
      <c r="C31" s="26"/>
    </row>
    <row r="32" spans="2:3" x14ac:dyDescent="0.25">
      <c r="C32" s="26"/>
    </row>
    <row r="33" spans="2:5" x14ac:dyDescent="0.25">
      <c r="B33" t="s">
        <v>29</v>
      </c>
      <c r="C33" s="26" t="s">
        <v>28</v>
      </c>
      <c r="E33" t="s">
        <v>26</v>
      </c>
    </row>
    <row r="34" spans="2:5" x14ac:dyDescent="0.25">
      <c r="B34">
        <v>0</v>
      </c>
      <c r="C34" s="26">
        <v>-2.978359568111602</v>
      </c>
    </row>
    <row r="35" spans="2:5" x14ac:dyDescent="0.25">
      <c r="B35">
        <v>2</v>
      </c>
      <c r="C35" s="26">
        <v>-2.5285728007246653</v>
      </c>
    </row>
    <row r="36" spans="2:5" x14ac:dyDescent="0.25">
      <c r="B36">
        <v>4</v>
      </c>
      <c r="C36" s="26">
        <v>-1.1391069240382823</v>
      </c>
    </row>
    <row r="37" spans="2:5" x14ac:dyDescent="0.25">
      <c r="B37">
        <v>6</v>
      </c>
      <c r="C37" s="26">
        <v>1.0439746086209973</v>
      </c>
    </row>
    <row r="38" spans="2:5" x14ac:dyDescent="0.25">
      <c r="B38">
        <v>8</v>
      </c>
      <c r="C38" s="26">
        <v>0.76996998045367815</v>
      </c>
    </row>
    <row r="39" spans="2:5" x14ac:dyDescent="0.25">
      <c r="B39">
        <v>11</v>
      </c>
      <c r="C39" s="26">
        <v>2.17806260512475</v>
      </c>
    </row>
    <row r="42" spans="2:5" x14ac:dyDescent="0.25">
      <c r="B42" t="s">
        <v>74</v>
      </c>
      <c r="C42" t="s">
        <v>75</v>
      </c>
    </row>
    <row r="43" spans="2:5" x14ac:dyDescent="0.25">
      <c r="B43">
        <v>1</v>
      </c>
      <c r="C43" s="26">
        <v>-3.4194869158454822E-15</v>
      </c>
    </row>
    <row r="44" spans="2:5" x14ac:dyDescent="0.25">
      <c r="B44">
        <f>1+5/8</f>
        <v>1.625</v>
      </c>
      <c r="C44" s="26">
        <v>-4.4202755905511877</v>
      </c>
    </row>
    <row r="45" spans="2:5" x14ac:dyDescent="0.25">
      <c r="B45">
        <v>2</v>
      </c>
      <c r="C45" s="26">
        <v>9.0551181102359157E-2</v>
      </c>
    </row>
    <row r="46" spans="2:5" x14ac:dyDescent="0.25">
      <c r="B46">
        <f>2+5/8</f>
        <v>2.625</v>
      </c>
      <c r="C46" s="26">
        <v>-4.2470472440944951</v>
      </c>
    </row>
    <row r="47" spans="2:5" x14ac:dyDescent="0.25">
      <c r="B47">
        <f>2+10/8</f>
        <v>3.25</v>
      </c>
      <c r="C47" s="26">
        <v>-4.4980314960629961</v>
      </c>
    </row>
    <row r="48" spans="2:5" x14ac:dyDescent="0.25">
      <c r="B48">
        <f>4-0.125</f>
        <v>3.875</v>
      </c>
      <c r="C48" s="26">
        <v>-1.0797244094488214</v>
      </c>
    </row>
    <row r="49" spans="2:4" x14ac:dyDescent="0.25">
      <c r="B49">
        <v>4.5</v>
      </c>
      <c r="C49" s="26">
        <v>3.393700787401575</v>
      </c>
    </row>
    <row r="50" spans="2:4" x14ac:dyDescent="0.25">
      <c r="B50">
        <f>4.5+0.625</f>
        <v>5.125</v>
      </c>
      <c r="C50" s="26">
        <v>2.1230314960629904</v>
      </c>
    </row>
    <row r="51" spans="2:4" x14ac:dyDescent="0.25">
      <c r="B51">
        <f>5.125+0.625</f>
        <v>5.75</v>
      </c>
      <c r="C51" s="26">
        <v>-1.3766765505351941E-15</v>
      </c>
    </row>
    <row r="56" spans="2:4" x14ac:dyDescent="0.25">
      <c r="B56" t="s">
        <v>71</v>
      </c>
      <c r="C56" t="s">
        <v>72</v>
      </c>
      <c r="D56" s="28" t="s">
        <v>73</v>
      </c>
    </row>
    <row r="57" spans="2:4" x14ac:dyDescent="0.25">
      <c r="B57">
        <v>0</v>
      </c>
      <c r="C57" s="26">
        <v>-2.7151639344261725E-2</v>
      </c>
      <c r="D57" s="26">
        <v>0.41996744438415679</v>
      </c>
    </row>
    <row r="58" spans="2:4" x14ac:dyDescent="0.25">
      <c r="B58">
        <v>45</v>
      </c>
      <c r="C58" s="26">
        <v>-8.8627049180327336E-2</v>
      </c>
      <c r="D58" s="26">
        <v>0.12967986977753712</v>
      </c>
    </row>
    <row r="59" spans="2:4" x14ac:dyDescent="0.25">
      <c r="B59">
        <v>90</v>
      </c>
      <c r="C59" s="26">
        <v>-0.15010245901639291</v>
      </c>
      <c r="D59" s="26">
        <v>0.15952251763429243</v>
      </c>
    </row>
    <row r="60" spans="2:4" x14ac:dyDescent="0.25">
      <c r="B60">
        <v>135</v>
      </c>
      <c r="C60" s="26">
        <v>1.248463114754099</v>
      </c>
      <c r="D60" s="26">
        <v>1.1551817688551282</v>
      </c>
    </row>
    <row r="64" spans="2:4" x14ac:dyDescent="0.25">
      <c r="C64" s="26"/>
    </row>
    <row r="65" spans="3:3" x14ac:dyDescent="0.25">
      <c r="C65" s="26"/>
    </row>
    <row r="66" spans="3:3" x14ac:dyDescent="0.25">
      <c r="C66" s="26"/>
    </row>
    <row r="67" spans="3:3" x14ac:dyDescent="0.25">
      <c r="C67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E0BA-437A-46AC-B6DD-D4B2111D06FA}">
  <dimension ref="A1:Q119"/>
  <sheetViews>
    <sheetView workbookViewId="0">
      <selection activeCell="N119" sqref="N119"/>
    </sheetView>
  </sheetViews>
  <sheetFormatPr defaultRowHeight="15" x14ac:dyDescent="0.25"/>
  <cols>
    <col min="4" max="4" width="2.42578125" customWidth="1"/>
    <col min="7" max="7" width="2.42578125" customWidth="1"/>
    <col min="10" max="10" width="2" customWidth="1"/>
    <col min="13" max="13" width="2.140625" customWidth="1"/>
  </cols>
  <sheetData>
    <row r="1" spans="1:17" x14ac:dyDescent="0.25">
      <c r="B1" t="s">
        <v>7</v>
      </c>
    </row>
    <row r="2" spans="1:17" ht="15.75" thickBot="1" x14ac:dyDescent="0.3">
      <c r="B2" t="s">
        <v>2</v>
      </c>
      <c r="C2" t="s">
        <v>3</v>
      </c>
    </row>
    <row r="3" spans="1:17" ht="15.75" thickBot="1" x14ac:dyDescent="0.3">
      <c r="B3" s="12">
        <v>0.5</v>
      </c>
      <c r="C3" s="12">
        <v>0</v>
      </c>
      <c r="D3" s="12"/>
      <c r="E3" s="12">
        <v>2</v>
      </c>
      <c r="F3" s="12">
        <v>0</v>
      </c>
      <c r="G3" s="12"/>
      <c r="H3" s="12">
        <v>4</v>
      </c>
      <c r="I3" s="12">
        <v>0</v>
      </c>
      <c r="J3" s="12"/>
      <c r="K3" s="12">
        <v>6</v>
      </c>
      <c r="L3" s="12">
        <v>0</v>
      </c>
      <c r="M3" s="12"/>
      <c r="N3" s="12">
        <v>8</v>
      </c>
      <c r="O3" s="12">
        <v>0</v>
      </c>
      <c r="Q3" t="s">
        <v>17</v>
      </c>
    </row>
    <row r="4" spans="1:17" x14ac:dyDescent="0.25">
      <c r="A4">
        <v>1</v>
      </c>
      <c r="B4">
        <v>106</v>
      </c>
      <c r="C4">
        <v>244</v>
      </c>
      <c r="E4">
        <v>152</v>
      </c>
      <c r="F4">
        <v>222</v>
      </c>
      <c r="H4">
        <v>192</v>
      </c>
      <c r="I4">
        <v>55</v>
      </c>
      <c r="K4">
        <v>257</v>
      </c>
      <c r="L4">
        <v>61</v>
      </c>
      <c r="N4">
        <v>334</v>
      </c>
      <c r="O4">
        <v>58</v>
      </c>
    </row>
    <row r="5" spans="1:17" x14ac:dyDescent="0.25">
      <c r="A5">
        <v>2</v>
      </c>
      <c r="B5">
        <v>104</v>
      </c>
      <c r="C5">
        <v>216</v>
      </c>
      <c r="E5">
        <v>153</v>
      </c>
      <c r="F5">
        <v>233</v>
      </c>
      <c r="H5">
        <v>196</v>
      </c>
      <c r="I5">
        <v>116</v>
      </c>
      <c r="K5">
        <v>256</v>
      </c>
      <c r="L5">
        <v>61</v>
      </c>
      <c r="N5">
        <v>335</v>
      </c>
      <c r="O5">
        <v>58</v>
      </c>
      <c r="Q5" t="s">
        <v>18</v>
      </c>
    </row>
    <row r="6" spans="1:17" x14ac:dyDescent="0.25">
      <c r="A6">
        <v>3</v>
      </c>
      <c r="B6">
        <v>106</v>
      </c>
      <c r="C6">
        <v>255</v>
      </c>
      <c r="E6">
        <v>152</v>
      </c>
      <c r="F6">
        <v>230</v>
      </c>
      <c r="H6">
        <v>195</v>
      </c>
      <c r="I6">
        <v>113</v>
      </c>
      <c r="K6">
        <v>274</v>
      </c>
      <c r="L6">
        <v>201</v>
      </c>
      <c r="N6">
        <v>329</v>
      </c>
      <c r="O6">
        <v>58</v>
      </c>
      <c r="Q6" t="s">
        <v>19</v>
      </c>
    </row>
    <row r="7" spans="1:17" x14ac:dyDescent="0.25">
      <c r="A7">
        <v>4</v>
      </c>
      <c r="B7">
        <v>101</v>
      </c>
      <c r="C7">
        <v>217</v>
      </c>
      <c r="E7">
        <v>153</v>
      </c>
      <c r="F7">
        <v>234</v>
      </c>
      <c r="H7">
        <v>190</v>
      </c>
      <c r="I7">
        <v>68</v>
      </c>
      <c r="K7">
        <v>256</v>
      </c>
      <c r="L7">
        <v>62</v>
      </c>
      <c r="N7">
        <v>331</v>
      </c>
      <c r="O7">
        <v>79</v>
      </c>
    </row>
    <row r="8" spans="1:17" x14ac:dyDescent="0.25">
      <c r="A8">
        <v>5</v>
      </c>
      <c r="B8">
        <v>191</v>
      </c>
      <c r="C8">
        <v>15</v>
      </c>
      <c r="E8">
        <v>152</v>
      </c>
      <c r="F8">
        <v>230</v>
      </c>
      <c r="H8">
        <v>194</v>
      </c>
      <c r="I8">
        <v>68</v>
      </c>
      <c r="K8">
        <v>258</v>
      </c>
      <c r="L8">
        <v>96</v>
      </c>
      <c r="N8">
        <v>327</v>
      </c>
      <c r="O8">
        <v>59</v>
      </c>
    </row>
    <row r="9" spans="1:17" x14ac:dyDescent="0.25">
      <c r="A9">
        <v>6</v>
      </c>
      <c r="B9">
        <v>104</v>
      </c>
      <c r="C9">
        <v>240</v>
      </c>
      <c r="E9">
        <v>153</v>
      </c>
      <c r="F9">
        <v>231</v>
      </c>
      <c r="H9">
        <v>191</v>
      </c>
      <c r="I9">
        <v>68</v>
      </c>
      <c r="K9">
        <v>261</v>
      </c>
      <c r="L9">
        <v>130</v>
      </c>
      <c r="N9">
        <v>330</v>
      </c>
      <c r="O9">
        <v>58</v>
      </c>
    </row>
    <row r="10" spans="1:17" x14ac:dyDescent="0.25">
      <c r="A10">
        <v>7</v>
      </c>
      <c r="B10">
        <v>104</v>
      </c>
      <c r="C10">
        <v>227</v>
      </c>
      <c r="E10">
        <v>152</v>
      </c>
      <c r="F10">
        <v>224</v>
      </c>
      <c r="H10">
        <v>197</v>
      </c>
      <c r="I10">
        <v>101</v>
      </c>
      <c r="K10">
        <v>256</v>
      </c>
      <c r="L10">
        <v>62</v>
      </c>
      <c r="N10">
        <v>333</v>
      </c>
      <c r="O10">
        <v>82</v>
      </c>
    </row>
    <row r="11" spans="1:17" x14ac:dyDescent="0.25">
      <c r="A11">
        <v>8</v>
      </c>
      <c r="B11">
        <v>101</v>
      </c>
      <c r="C11">
        <v>218</v>
      </c>
      <c r="E11">
        <v>150</v>
      </c>
      <c r="F11">
        <v>214</v>
      </c>
      <c r="H11">
        <v>191</v>
      </c>
      <c r="I11">
        <v>56</v>
      </c>
      <c r="K11">
        <v>258</v>
      </c>
      <c r="L11">
        <v>128</v>
      </c>
      <c r="N11">
        <v>330</v>
      </c>
      <c r="O11">
        <v>60</v>
      </c>
    </row>
    <row r="12" spans="1:17" x14ac:dyDescent="0.25">
      <c r="A12">
        <v>9</v>
      </c>
      <c r="B12">
        <v>101</v>
      </c>
      <c r="C12">
        <v>213</v>
      </c>
      <c r="E12">
        <v>152</v>
      </c>
      <c r="F12">
        <v>228</v>
      </c>
      <c r="H12">
        <v>191</v>
      </c>
      <c r="I12">
        <v>104</v>
      </c>
      <c r="K12">
        <v>260</v>
      </c>
      <c r="L12">
        <v>106</v>
      </c>
      <c r="N12">
        <v>331</v>
      </c>
      <c r="O12">
        <v>80</v>
      </c>
    </row>
    <row r="13" spans="1:17" x14ac:dyDescent="0.25">
      <c r="A13">
        <v>10</v>
      </c>
      <c r="B13">
        <v>102</v>
      </c>
      <c r="C13">
        <v>217</v>
      </c>
      <c r="E13">
        <v>152</v>
      </c>
      <c r="F13">
        <v>242</v>
      </c>
      <c r="H13">
        <v>185</v>
      </c>
      <c r="I13">
        <v>57</v>
      </c>
      <c r="K13">
        <v>261</v>
      </c>
      <c r="L13">
        <v>111</v>
      </c>
      <c r="N13">
        <v>332</v>
      </c>
      <c r="O13">
        <v>84</v>
      </c>
    </row>
    <row r="14" spans="1:17" x14ac:dyDescent="0.25">
      <c r="A14">
        <v>11</v>
      </c>
      <c r="B14">
        <v>102</v>
      </c>
      <c r="C14">
        <v>207</v>
      </c>
      <c r="E14">
        <v>149</v>
      </c>
      <c r="F14">
        <v>220</v>
      </c>
      <c r="H14">
        <v>186</v>
      </c>
      <c r="I14">
        <v>56</v>
      </c>
      <c r="K14">
        <v>258</v>
      </c>
      <c r="L14">
        <v>143</v>
      </c>
      <c r="N14">
        <v>329</v>
      </c>
      <c r="O14">
        <v>75</v>
      </c>
    </row>
    <row r="15" spans="1:17" x14ac:dyDescent="0.25">
      <c r="A15">
        <v>12</v>
      </c>
      <c r="B15">
        <v>104</v>
      </c>
      <c r="C15">
        <v>226</v>
      </c>
      <c r="E15">
        <v>152</v>
      </c>
      <c r="F15">
        <v>238</v>
      </c>
      <c r="H15">
        <v>192</v>
      </c>
      <c r="I15">
        <v>108</v>
      </c>
      <c r="K15">
        <v>262</v>
      </c>
      <c r="L15">
        <v>123</v>
      </c>
      <c r="N15">
        <v>333</v>
      </c>
      <c r="O15">
        <v>84</v>
      </c>
    </row>
    <row r="16" spans="1:17" x14ac:dyDescent="0.25">
      <c r="A16">
        <v>13</v>
      </c>
      <c r="B16">
        <v>104</v>
      </c>
      <c r="C16">
        <v>234</v>
      </c>
      <c r="E16">
        <v>144</v>
      </c>
      <c r="F16">
        <v>103</v>
      </c>
      <c r="H16">
        <v>194</v>
      </c>
      <c r="I16">
        <v>54</v>
      </c>
      <c r="K16">
        <v>256</v>
      </c>
      <c r="L16">
        <v>138</v>
      </c>
      <c r="N16">
        <v>334</v>
      </c>
      <c r="O16">
        <v>90</v>
      </c>
    </row>
    <row r="17" spans="1:15" x14ac:dyDescent="0.25">
      <c r="A17">
        <v>14</v>
      </c>
      <c r="B17">
        <v>107</v>
      </c>
      <c r="C17">
        <v>260</v>
      </c>
      <c r="E17">
        <v>152</v>
      </c>
      <c r="F17">
        <v>228</v>
      </c>
      <c r="H17">
        <v>192</v>
      </c>
      <c r="I17">
        <v>107</v>
      </c>
      <c r="K17">
        <v>258</v>
      </c>
      <c r="L17">
        <v>62</v>
      </c>
      <c r="N17">
        <v>333</v>
      </c>
      <c r="O17">
        <v>94</v>
      </c>
    </row>
    <row r="18" spans="1:15" x14ac:dyDescent="0.25">
      <c r="A18">
        <v>15</v>
      </c>
      <c r="B18">
        <v>100</v>
      </c>
      <c r="C18">
        <v>202</v>
      </c>
      <c r="E18">
        <v>152</v>
      </c>
      <c r="F18">
        <v>242</v>
      </c>
      <c r="H18">
        <v>192</v>
      </c>
      <c r="I18">
        <v>67</v>
      </c>
      <c r="K18">
        <v>258</v>
      </c>
      <c r="L18">
        <v>62</v>
      </c>
      <c r="N18">
        <v>329</v>
      </c>
      <c r="O18">
        <v>58</v>
      </c>
    </row>
    <row r="19" spans="1:15" x14ac:dyDescent="0.25">
      <c r="B19" t="s">
        <v>13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</row>
    <row r="21" spans="1:15" x14ac:dyDescent="0.25">
      <c r="B21" t="s">
        <v>8</v>
      </c>
    </row>
    <row r="22" spans="1:15" ht="15.75" thickBot="1" x14ac:dyDescent="0.3">
      <c r="B22" t="s">
        <v>2</v>
      </c>
      <c r="C22" t="s">
        <v>3</v>
      </c>
    </row>
    <row r="23" spans="1:15" ht="15.75" thickBot="1" x14ac:dyDescent="0.3">
      <c r="B23" s="12">
        <v>0.5</v>
      </c>
      <c r="C23" s="12">
        <v>2</v>
      </c>
      <c r="D23" s="12"/>
      <c r="E23" s="12">
        <v>2</v>
      </c>
      <c r="F23" s="12">
        <v>2</v>
      </c>
      <c r="G23" s="12"/>
      <c r="H23" s="12">
        <v>4</v>
      </c>
      <c r="I23" s="12">
        <v>2</v>
      </c>
      <c r="J23" s="12"/>
      <c r="K23" s="12">
        <v>6</v>
      </c>
      <c r="L23" s="12">
        <v>2</v>
      </c>
      <c r="M23" s="12"/>
      <c r="N23" s="12">
        <v>8</v>
      </c>
      <c r="O23" s="12">
        <v>2</v>
      </c>
    </row>
    <row r="24" spans="1:15" x14ac:dyDescent="0.25">
      <c r="A24">
        <v>1</v>
      </c>
      <c r="B24">
        <v>106</v>
      </c>
      <c r="C24">
        <v>252</v>
      </c>
      <c r="E24">
        <v>147</v>
      </c>
      <c r="F24">
        <v>208</v>
      </c>
      <c r="H24">
        <v>216</v>
      </c>
      <c r="I24">
        <v>219</v>
      </c>
      <c r="K24">
        <v>260</v>
      </c>
      <c r="L24">
        <v>163</v>
      </c>
      <c r="N24">
        <v>190</v>
      </c>
      <c r="O24">
        <v>16</v>
      </c>
    </row>
    <row r="25" spans="1:15" x14ac:dyDescent="0.25">
      <c r="A25">
        <v>2</v>
      </c>
      <c r="B25">
        <v>104</v>
      </c>
      <c r="C25">
        <v>237</v>
      </c>
      <c r="E25">
        <v>150</v>
      </c>
      <c r="F25">
        <v>227</v>
      </c>
      <c r="H25">
        <v>216</v>
      </c>
      <c r="I25">
        <v>225</v>
      </c>
      <c r="K25">
        <v>195</v>
      </c>
      <c r="L25">
        <v>16</v>
      </c>
      <c r="N25">
        <v>360</v>
      </c>
      <c r="O25">
        <v>316</v>
      </c>
    </row>
    <row r="26" spans="1:15" x14ac:dyDescent="0.25">
      <c r="A26">
        <v>3</v>
      </c>
      <c r="B26">
        <v>107</v>
      </c>
      <c r="C26">
        <v>283</v>
      </c>
      <c r="E26">
        <v>150</v>
      </c>
      <c r="F26">
        <v>232</v>
      </c>
      <c r="H26">
        <v>215</v>
      </c>
      <c r="I26">
        <v>222</v>
      </c>
      <c r="K26">
        <v>260</v>
      </c>
      <c r="L26">
        <v>134</v>
      </c>
      <c r="N26">
        <v>342</v>
      </c>
      <c r="O26">
        <v>132</v>
      </c>
    </row>
    <row r="27" spans="1:15" x14ac:dyDescent="0.25">
      <c r="A27">
        <v>4</v>
      </c>
      <c r="B27">
        <v>105</v>
      </c>
      <c r="C27">
        <v>266</v>
      </c>
      <c r="E27">
        <v>149</v>
      </c>
      <c r="F27">
        <v>218</v>
      </c>
      <c r="H27">
        <v>223</v>
      </c>
      <c r="I27">
        <v>302</v>
      </c>
      <c r="K27">
        <v>188</v>
      </c>
      <c r="L27">
        <v>16</v>
      </c>
      <c r="N27">
        <v>174</v>
      </c>
      <c r="O27">
        <v>15</v>
      </c>
    </row>
    <row r="28" spans="1:15" x14ac:dyDescent="0.25">
      <c r="A28">
        <v>5</v>
      </c>
      <c r="B28">
        <v>105</v>
      </c>
      <c r="C28">
        <v>259</v>
      </c>
      <c r="E28">
        <v>148</v>
      </c>
      <c r="F28">
        <v>207</v>
      </c>
      <c r="H28">
        <v>218</v>
      </c>
      <c r="I28">
        <v>247</v>
      </c>
      <c r="K28">
        <v>260</v>
      </c>
      <c r="L28">
        <v>132</v>
      </c>
      <c r="N28">
        <v>359</v>
      </c>
      <c r="O28">
        <v>316</v>
      </c>
    </row>
    <row r="29" spans="1:15" x14ac:dyDescent="0.25">
      <c r="A29">
        <v>6</v>
      </c>
      <c r="B29">
        <v>105</v>
      </c>
      <c r="C29">
        <v>249</v>
      </c>
      <c r="E29">
        <v>150</v>
      </c>
      <c r="F29">
        <v>222</v>
      </c>
      <c r="H29">
        <v>218</v>
      </c>
      <c r="I29">
        <v>254</v>
      </c>
      <c r="K29">
        <v>260</v>
      </c>
      <c r="L29">
        <v>154</v>
      </c>
      <c r="N29">
        <v>360</v>
      </c>
      <c r="O29">
        <v>316</v>
      </c>
    </row>
    <row r="30" spans="1:15" x14ac:dyDescent="0.25">
      <c r="A30">
        <v>7</v>
      </c>
      <c r="B30">
        <v>109</v>
      </c>
      <c r="C30">
        <v>318</v>
      </c>
      <c r="E30">
        <v>156</v>
      </c>
      <c r="F30">
        <v>287</v>
      </c>
      <c r="H30">
        <v>217</v>
      </c>
      <c r="I30">
        <v>248</v>
      </c>
      <c r="K30">
        <v>192</v>
      </c>
      <c r="L30">
        <v>15</v>
      </c>
      <c r="N30">
        <v>351</v>
      </c>
      <c r="O30">
        <v>315</v>
      </c>
    </row>
    <row r="31" spans="1:15" x14ac:dyDescent="0.25">
      <c r="A31">
        <v>8</v>
      </c>
      <c r="B31">
        <v>106</v>
      </c>
      <c r="C31">
        <v>272</v>
      </c>
      <c r="E31">
        <v>148</v>
      </c>
      <c r="F31">
        <v>210</v>
      </c>
      <c r="H31">
        <v>222</v>
      </c>
      <c r="I31">
        <v>294</v>
      </c>
      <c r="K31">
        <v>194</v>
      </c>
      <c r="L31">
        <v>14</v>
      </c>
      <c r="N31">
        <v>360</v>
      </c>
      <c r="O31">
        <v>310</v>
      </c>
    </row>
    <row r="32" spans="1:15" x14ac:dyDescent="0.25">
      <c r="A32">
        <v>9</v>
      </c>
      <c r="B32">
        <v>104</v>
      </c>
      <c r="C32">
        <v>253</v>
      </c>
      <c r="E32">
        <v>149</v>
      </c>
      <c r="F32">
        <v>232</v>
      </c>
      <c r="H32">
        <v>216</v>
      </c>
      <c r="I32">
        <v>236</v>
      </c>
      <c r="K32">
        <v>258</v>
      </c>
      <c r="L32">
        <v>132</v>
      </c>
      <c r="N32">
        <v>192</v>
      </c>
      <c r="O32">
        <v>15</v>
      </c>
    </row>
    <row r="33" spans="1:15" x14ac:dyDescent="0.25">
      <c r="A33">
        <v>10</v>
      </c>
      <c r="B33">
        <v>108</v>
      </c>
      <c r="C33">
        <v>288</v>
      </c>
      <c r="E33">
        <v>150</v>
      </c>
      <c r="F33">
        <v>232</v>
      </c>
      <c r="H33">
        <v>218</v>
      </c>
      <c r="I33">
        <v>226</v>
      </c>
      <c r="K33">
        <v>260</v>
      </c>
      <c r="L33">
        <v>135</v>
      </c>
      <c r="N33">
        <v>190</v>
      </c>
      <c r="O33">
        <v>15</v>
      </c>
    </row>
    <row r="34" spans="1:15" x14ac:dyDescent="0.25">
      <c r="A34">
        <v>11</v>
      </c>
      <c r="B34">
        <v>102</v>
      </c>
      <c r="C34">
        <v>209</v>
      </c>
      <c r="E34">
        <v>149</v>
      </c>
      <c r="F34">
        <v>249</v>
      </c>
      <c r="H34">
        <v>216</v>
      </c>
      <c r="I34">
        <v>232</v>
      </c>
      <c r="K34">
        <v>289</v>
      </c>
      <c r="L34">
        <v>232</v>
      </c>
      <c r="N34">
        <v>202</v>
      </c>
      <c r="O34">
        <v>16</v>
      </c>
    </row>
    <row r="35" spans="1:15" x14ac:dyDescent="0.25">
      <c r="A35">
        <v>12</v>
      </c>
      <c r="B35">
        <v>107</v>
      </c>
      <c r="C35">
        <v>273</v>
      </c>
      <c r="E35">
        <v>150</v>
      </c>
      <c r="F35">
        <v>238</v>
      </c>
      <c r="H35">
        <v>218</v>
      </c>
      <c r="I35">
        <v>234</v>
      </c>
      <c r="K35">
        <v>293</v>
      </c>
      <c r="L35">
        <v>316</v>
      </c>
      <c r="N35">
        <v>359</v>
      </c>
      <c r="O35">
        <v>318</v>
      </c>
    </row>
    <row r="36" spans="1:15" x14ac:dyDescent="0.25">
      <c r="A36">
        <v>13</v>
      </c>
      <c r="B36">
        <v>102</v>
      </c>
      <c r="C36">
        <v>218</v>
      </c>
      <c r="E36">
        <v>149</v>
      </c>
      <c r="F36">
        <v>239</v>
      </c>
      <c r="H36">
        <v>210</v>
      </c>
      <c r="I36">
        <v>198</v>
      </c>
      <c r="K36">
        <v>188</v>
      </c>
      <c r="L36">
        <v>15</v>
      </c>
      <c r="N36">
        <v>179</v>
      </c>
      <c r="O36">
        <v>15</v>
      </c>
    </row>
    <row r="37" spans="1:15" x14ac:dyDescent="0.25">
      <c r="A37">
        <v>14</v>
      </c>
      <c r="B37">
        <v>103</v>
      </c>
      <c r="C37">
        <v>245</v>
      </c>
      <c r="E37">
        <v>150</v>
      </c>
      <c r="F37">
        <v>242</v>
      </c>
      <c r="H37">
        <v>213</v>
      </c>
      <c r="I37">
        <v>195</v>
      </c>
      <c r="K37">
        <v>261</v>
      </c>
      <c r="L37">
        <v>137</v>
      </c>
      <c r="N37">
        <v>360</v>
      </c>
      <c r="O37">
        <v>316</v>
      </c>
    </row>
    <row r="38" spans="1:15" x14ac:dyDescent="0.25">
      <c r="A38">
        <v>15</v>
      </c>
      <c r="B38">
        <v>108</v>
      </c>
      <c r="C38">
        <v>264</v>
      </c>
      <c r="E38">
        <v>147</v>
      </c>
      <c r="F38">
        <v>220</v>
      </c>
      <c r="H38">
        <v>222</v>
      </c>
      <c r="I38">
        <v>300</v>
      </c>
      <c r="K38">
        <v>294</v>
      </c>
      <c r="L38">
        <v>312</v>
      </c>
      <c r="N38">
        <v>360</v>
      </c>
      <c r="O38">
        <v>319</v>
      </c>
    </row>
    <row r="39" spans="1:15" x14ac:dyDescent="0.25">
      <c r="B39" t="s">
        <v>13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O39" t="s">
        <v>13</v>
      </c>
    </row>
    <row r="41" spans="1:15" x14ac:dyDescent="0.25">
      <c r="B41" t="s">
        <v>9</v>
      </c>
    </row>
    <row r="42" spans="1:15" ht="15.75" thickBot="1" x14ac:dyDescent="0.3">
      <c r="B42" t="s">
        <v>2</v>
      </c>
      <c r="C42" t="s">
        <v>3</v>
      </c>
    </row>
    <row r="43" spans="1:15" ht="15.75" thickBot="1" x14ac:dyDescent="0.3">
      <c r="B43" s="12">
        <v>0.5</v>
      </c>
      <c r="C43" s="12">
        <v>4</v>
      </c>
      <c r="D43" s="12"/>
      <c r="E43" s="12">
        <v>2</v>
      </c>
      <c r="F43" s="12">
        <v>4</v>
      </c>
      <c r="G43" s="12"/>
      <c r="H43" s="12">
        <v>4</v>
      </c>
      <c r="I43" s="12">
        <v>4</v>
      </c>
      <c r="J43" s="12"/>
      <c r="K43" s="12">
        <v>6</v>
      </c>
      <c r="L43" s="12">
        <v>4</v>
      </c>
      <c r="M43" s="12"/>
      <c r="N43" s="12">
        <v>8</v>
      </c>
      <c r="O43" s="12">
        <v>4</v>
      </c>
    </row>
    <row r="44" spans="1:15" x14ac:dyDescent="0.25">
      <c r="A44">
        <v>1</v>
      </c>
      <c r="B44">
        <v>104</v>
      </c>
      <c r="C44">
        <v>282</v>
      </c>
      <c r="E44">
        <v>148</v>
      </c>
      <c r="F44">
        <v>226</v>
      </c>
      <c r="H44">
        <v>221</v>
      </c>
      <c r="I44">
        <v>267</v>
      </c>
      <c r="K44">
        <v>198</v>
      </c>
      <c r="L44">
        <v>16</v>
      </c>
      <c r="N44">
        <v>359</v>
      </c>
      <c r="O44">
        <v>374</v>
      </c>
    </row>
    <row r="45" spans="1:15" x14ac:dyDescent="0.25">
      <c r="A45">
        <v>2</v>
      </c>
      <c r="B45">
        <v>102</v>
      </c>
      <c r="C45">
        <v>262</v>
      </c>
      <c r="E45">
        <v>160</v>
      </c>
      <c r="F45">
        <v>336</v>
      </c>
      <c r="H45">
        <v>218</v>
      </c>
      <c r="I45">
        <v>232</v>
      </c>
      <c r="K45">
        <v>180</v>
      </c>
      <c r="L45">
        <v>14</v>
      </c>
      <c r="N45">
        <v>356</v>
      </c>
      <c r="O45">
        <v>378</v>
      </c>
    </row>
    <row r="46" spans="1:15" x14ac:dyDescent="0.25">
      <c r="A46">
        <v>3</v>
      </c>
      <c r="B46">
        <v>112</v>
      </c>
      <c r="C46">
        <v>346</v>
      </c>
      <c r="E46">
        <v>164</v>
      </c>
      <c r="F46">
        <v>379</v>
      </c>
      <c r="H46">
        <v>227</v>
      </c>
      <c r="I46">
        <v>347</v>
      </c>
      <c r="K46">
        <v>297</v>
      </c>
      <c r="L46">
        <v>359</v>
      </c>
      <c r="N46">
        <v>345</v>
      </c>
      <c r="O46">
        <v>214</v>
      </c>
    </row>
    <row r="47" spans="1:15" x14ac:dyDescent="0.25">
      <c r="A47">
        <v>4</v>
      </c>
      <c r="B47">
        <v>112</v>
      </c>
      <c r="C47">
        <v>378</v>
      </c>
      <c r="E47">
        <v>160</v>
      </c>
      <c r="F47">
        <v>294</v>
      </c>
      <c r="H47">
        <v>221</v>
      </c>
      <c r="I47">
        <v>279</v>
      </c>
      <c r="K47">
        <v>180</v>
      </c>
      <c r="L47">
        <v>14</v>
      </c>
      <c r="N47">
        <v>360</v>
      </c>
      <c r="O47">
        <v>366</v>
      </c>
    </row>
    <row r="48" spans="1:15" x14ac:dyDescent="0.25">
      <c r="A48">
        <v>5</v>
      </c>
      <c r="B48">
        <v>110</v>
      </c>
      <c r="C48">
        <v>372</v>
      </c>
      <c r="E48">
        <v>158</v>
      </c>
      <c r="F48">
        <v>372</v>
      </c>
      <c r="H48">
        <v>221</v>
      </c>
      <c r="I48">
        <v>274</v>
      </c>
      <c r="K48">
        <v>301</v>
      </c>
      <c r="L48">
        <v>411</v>
      </c>
      <c r="N48">
        <v>353</v>
      </c>
      <c r="O48">
        <v>324</v>
      </c>
    </row>
    <row r="49" spans="1:15" x14ac:dyDescent="0.25">
      <c r="A49">
        <v>6</v>
      </c>
      <c r="B49">
        <v>110</v>
      </c>
      <c r="C49">
        <v>363</v>
      </c>
      <c r="E49">
        <v>161</v>
      </c>
      <c r="F49">
        <v>352</v>
      </c>
      <c r="H49">
        <v>220</v>
      </c>
      <c r="I49">
        <v>255</v>
      </c>
      <c r="K49">
        <v>296</v>
      </c>
      <c r="L49">
        <v>380</v>
      </c>
      <c r="N49">
        <v>348</v>
      </c>
      <c r="O49">
        <v>275</v>
      </c>
    </row>
    <row r="50" spans="1:15" x14ac:dyDescent="0.25">
      <c r="A50">
        <v>7</v>
      </c>
      <c r="B50">
        <v>114</v>
      </c>
      <c r="C50">
        <v>416</v>
      </c>
      <c r="E50">
        <v>162</v>
      </c>
      <c r="F50">
        <v>359</v>
      </c>
      <c r="H50">
        <v>170</v>
      </c>
      <c r="I50">
        <v>13</v>
      </c>
      <c r="K50">
        <v>299</v>
      </c>
      <c r="L50">
        <v>392</v>
      </c>
      <c r="N50">
        <v>347</v>
      </c>
      <c r="O50">
        <v>252</v>
      </c>
    </row>
    <row r="51" spans="1:15" x14ac:dyDescent="0.25">
      <c r="A51">
        <v>8</v>
      </c>
      <c r="B51">
        <v>112</v>
      </c>
      <c r="C51">
        <v>330</v>
      </c>
      <c r="E51">
        <v>164</v>
      </c>
      <c r="F51">
        <v>385</v>
      </c>
      <c r="H51">
        <v>202</v>
      </c>
      <c r="I51">
        <v>16</v>
      </c>
      <c r="K51">
        <v>299</v>
      </c>
      <c r="L51">
        <v>395</v>
      </c>
      <c r="N51">
        <v>342</v>
      </c>
      <c r="O51">
        <v>208</v>
      </c>
    </row>
    <row r="52" spans="1:15" x14ac:dyDescent="0.25">
      <c r="A52">
        <v>9</v>
      </c>
      <c r="B52">
        <v>110</v>
      </c>
      <c r="C52">
        <v>320</v>
      </c>
      <c r="E52">
        <v>154</v>
      </c>
      <c r="F52">
        <v>233</v>
      </c>
      <c r="H52">
        <v>221</v>
      </c>
      <c r="I52">
        <v>264</v>
      </c>
      <c r="K52">
        <v>181</v>
      </c>
      <c r="L52">
        <v>16</v>
      </c>
      <c r="N52">
        <v>348</v>
      </c>
      <c r="O52">
        <v>266</v>
      </c>
    </row>
    <row r="53" spans="1:15" x14ac:dyDescent="0.25">
      <c r="A53">
        <v>10</v>
      </c>
      <c r="B53">
        <v>110</v>
      </c>
      <c r="C53">
        <v>370</v>
      </c>
      <c r="E53">
        <v>153</v>
      </c>
      <c r="F53">
        <v>256</v>
      </c>
      <c r="H53">
        <v>222</v>
      </c>
      <c r="I53">
        <v>262</v>
      </c>
      <c r="K53">
        <v>299</v>
      </c>
      <c r="L53">
        <v>381</v>
      </c>
      <c r="N53">
        <v>348</v>
      </c>
      <c r="O53">
        <v>258</v>
      </c>
    </row>
    <row r="54" spans="1:15" x14ac:dyDescent="0.25">
      <c r="A54">
        <v>11</v>
      </c>
      <c r="B54">
        <v>106</v>
      </c>
      <c r="C54">
        <v>256</v>
      </c>
      <c r="E54">
        <v>152</v>
      </c>
      <c r="F54">
        <v>235</v>
      </c>
      <c r="H54">
        <v>221</v>
      </c>
      <c r="I54">
        <v>266</v>
      </c>
      <c r="K54">
        <v>300</v>
      </c>
      <c r="L54">
        <v>404</v>
      </c>
      <c r="N54">
        <v>360</v>
      </c>
      <c r="O54">
        <v>370</v>
      </c>
    </row>
    <row r="55" spans="1:15" x14ac:dyDescent="0.25">
      <c r="A55">
        <v>12</v>
      </c>
      <c r="B55">
        <v>114</v>
      </c>
      <c r="C55">
        <v>388</v>
      </c>
      <c r="E55">
        <v>163</v>
      </c>
      <c r="F55">
        <v>382</v>
      </c>
      <c r="H55">
        <v>220</v>
      </c>
      <c r="I55">
        <v>251</v>
      </c>
      <c r="K55">
        <v>292</v>
      </c>
      <c r="L55">
        <v>294</v>
      </c>
      <c r="N55">
        <v>338</v>
      </c>
      <c r="O55">
        <v>206</v>
      </c>
    </row>
    <row r="56" spans="1:15" x14ac:dyDescent="0.25">
      <c r="A56">
        <v>13</v>
      </c>
      <c r="B56">
        <v>106</v>
      </c>
      <c r="C56">
        <v>318</v>
      </c>
      <c r="E56">
        <v>164</v>
      </c>
      <c r="F56">
        <v>377</v>
      </c>
      <c r="H56">
        <v>220</v>
      </c>
      <c r="I56">
        <v>256</v>
      </c>
      <c r="K56">
        <v>298</v>
      </c>
      <c r="L56">
        <v>385</v>
      </c>
      <c r="N56">
        <v>350</v>
      </c>
      <c r="O56">
        <v>274</v>
      </c>
    </row>
    <row r="57" spans="1:15" x14ac:dyDescent="0.25">
      <c r="A57">
        <v>14</v>
      </c>
      <c r="B57">
        <v>106</v>
      </c>
      <c r="C57">
        <v>232</v>
      </c>
      <c r="E57">
        <v>154</v>
      </c>
      <c r="F57">
        <v>244</v>
      </c>
      <c r="H57">
        <v>221</v>
      </c>
      <c r="I57">
        <v>264</v>
      </c>
      <c r="K57">
        <v>300</v>
      </c>
      <c r="L57">
        <v>410</v>
      </c>
      <c r="N57">
        <v>362</v>
      </c>
      <c r="O57">
        <v>383</v>
      </c>
    </row>
    <row r="58" spans="1:15" x14ac:dyDescent="0.25">
      <c r="A58">
        <v>15</v>
      </c>
      <c r="B58">
        <v>114</v>
      </c>
      <c r="C58">
        <v>368</v>
      </c>
      <c r="E58">
        <v>160</v>
      </c>
      <c r="F58">
        <v>376</v>
      </c>
      <c r="H58">
        <v>230</v>
      </c>
      <c r="I58">
        <v>379</v>
      </c>
      <c r="K58">
        <v>300</v>
      </c>
      <c r="L58">
        <v>407</v>
      </c>
      <c r="N58">
        <v>354</v>
      </c>
      <c r="O58">
        <v>328</v>
      </c>
    </row>
    <row r="59" spans="1:15" x14ac:dyDescent="0.25">
      <c r="B59" t="s">
        <v>13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</row>
    <row r="61" spans="1:15" x14ac:dyDescent="0.25">
      <c r="B61" t="s">
        <v>10</v>
      </c>
    </row>
    <row r="62" spans="1:15" ht="15.75" thickBot="1" x14ac:dyDescent="0.3">
      <c r="B62" t="s">
        <v>2</v>
      </c>
      <c r="C62" t="s">
        <v>3</v>
      </c>
    </row>
    <row r="63" spans="1:15" ht="15.75" thickBot="1" x14ac:dyDescent="0.3">
      <c r="B63" s="12">
        <v>0.5</v>
      </c>
      <c r="C63" s="12">
        <v>6</v>
      </c>
      <c r="D63" s="12"/>
      <c r="E63" s="12">
        <v>2</v>
      </c>
      <c r="F63" s="12">
        <v>6</v>
      </c>
      <c r="G63" s="12"/>
      <c r="H63" s="12">
        <v>4</v>
      </c>
      <c r="I63" s="12">
        <v>6</v>
      </c>
      <c r="J63" s="12"/>
      <c r="K63" s="12">
        <v>6</v>
      </c>
      <c r="L63" s="12">
        <v>6</v>
      </c>
      <c r="M63" s="12"/>
      <c r="N63" s="12">
        <v>8</v>
      </c>
      <c r="O63" s="12">
        <v>6</v>
      </c>
    </row>
    <row r="64" spans="1:15" x14ac:dyDescent="0.25">
      <c r="A64">
        <v>1</v>
      </c>
      <c r="B64">
        <v>113</v>
      </c>
      <c r="C64">
        <v>405</v>
      </c>
      <c r="E64">
        <v>168</v>
      </c>
      <c r="F64">
        <v>466</v>
      </c>
      <c r="H64">
        <v>226</v>
      </c>
      <c r="I64">
        <v>345</v>
      </c>
      <c r="K64">
        <v>289</v>
      </c>
      <c r="L64">
        <v>465</v>
      </c>
      <c r="N64">
        <v>359</v>
      </c>
      <c r="O64">
        <v>409</v>
      </c>
    </row>
    <row r="65" spans="1:15" x14ac:dyDescent="0.25">
      <c r="A65">
        <v>2</v>
      </c>
      <c r="B65">
        <v>109</v>
      </c>
      <c r="C65">
        <v>352</v>
      </c>
      <c r="E65">
        <v>165</v>
      </c>
      <c r="F65">
        <v>418</v>
      </c>
      <c r="H65">
        <v>232</v>
      </c>
      <c r="I65">
        <v>433</v>
      </c>
      <c r="K65">
        <v>286</v>
      </c>
      <c r="L65">
        <v>475</v>
      </c>
      <c r="N65">
        <v>362</v>
      </c>
      <c r="O65">
        <v>394</v>
      </c>
    </row>
    <row r="66" spans="1:15" x14ac:dyDescent="0.25">
      <c r="A66">
        <v>3</v>
      </c>
      <c r="B66">
        <v>118</v>
      </c>
      <c r="C66">
        <v>446</v>
      </c>
      <c r="E66">
        <v>149</v>
      </c>
      <c r="F66">
        <v>312</v>
      </c>
      <c r="H66">
        <v>232</v>
      </c>
      <c r="I66">
        <v>434</v>
      </c>
      <c r="K66">
        <v>287</v>
      </c>
      <c r="L66">
        <v>478</v>
      </c>
      <c r="N66">
        <v>363</v>
      </c>
      <c r="O66">
        <v>396</v>
      </c>
    </row>
    <row r="67" spans="1:15" x14ac:dyDescent="0.25">
      <c r="A67">
        <v>4</v>
      </c>
      <c r="B67">
        <v>116</v>
      </c>
      <c r="C67">
        <v>393</v>
      </c>
      <c r="E67">
        <v>165</v>
      </c>
      <c r="F67">
        <v>412</v>
      </c>
      <c r="H67">
        <v>228</v>
      </c>
      <c r="I67">
        <v>456</v>
      </c>
      <c r="K67">
        <v>287</v>
      </c>
      <c r="L67">
        <v>457</v>
      </c>
      <c r="N67">
        <v>360</v>
      </c>
      <c r="O67">
        <v>388</v>
      </c>
    </row>
    <row r="68" spans="1:15" x14ac:dyDescent="0.25">
      <c r="A68">
        <v>5</v>
      </c>
      <c r="B68">
        <v>117</v>
      </c>
      <c r="C68">
        <v>451</v>
      </c>
      <c r="E68">
        <v>157</v>
      </c>
      <c r="F68">
        <v>338</v>
      </c>
      <c r="H68">
        <v>231</v>
      </c>
      <c r="I68">
        <v>427</v>
      </c>
      <c r="K68">
        <v>292</v>
      </c>
      <c r="L68">
        <v>453</v>
      </c>
      <c r="N68">
        <v>370</v>
      </c>
      <c r="O68">
        <v>468</v>
      </c>
    </row>
    <row r="69" spans="1:15" x14ac:dyDescent="0.25">
      <c r="A69">
        <v>6</v>
      </c>
      <c r="B69">
        <v>111</v>
      </c>
      <c r="C69">
        <v>388</v>
      </c>
      <c r="E69">
        <v>157</v>
      </c>
      <c r="F69">
        <v>326</v>
      </c>
      <c r="H69">
        <v>230</v>
      </c>
      <c r="I69">
        <v>407</v>
      </c>
      <c r="K69">
        <v>289</v>
      </c>
      <c r="L69">
        <v>468</v>
      </c>
      <c r="N69">
        <v>362</v>
      </c>
      <c r="O69">
        <v>413</v>
      </c>
    </row>
    <row r="70" spans="1:15" x14ac:dyDescent="0.25">
      <c r="A70">
        <v>7</v>
      </c>
      <c r="B70">
        <v>116</v>
      </c>
      <c r="C70">
        <v>442</v>
      </c>
      <c r="E70">
        <v>158</v>
      </c>
      <c r="F70">
        <v>334</v>
      </c>
      <c r="H70">
        <v>227</v>
      </c>
      <c r="I70">
        <v>384</v>
      </c>
      <c r="K70">
        <v>289</v>
      </c>
      <c r="L70">
        <v>463</v>
      </c>
      <c r="N70">
        <v>361</v>
      </c>
      <c r="O70">
        <v>410</v>
      </c>
    </row>
    <row r="71" spans="1:15" x14ac:dyDescent="0.25">
      <c r="A71">
        <v>8</v>
      </c>
      <c r="B71">
        <v>110</v>
      </c>
      <c r="C71">
        <v>464</v>
      </c>
      <c r="E71">
        <v>159</v>
      </c>
      <c r="F71">
        <v>358</v>
      </c>
      <c r="H71">
        <v>226</v>
      </c>
      <c r="I71">
        <v>379</v>
      </c>
      <c r="K71">
        <v>292</v>
      </c>
      <c r="L71">
        <v>294</v>
      </c>
      <c r="N71">
        <v>361</v>
      </c>
      <c r="O71">
        <v>397</v>
      </c>
    </row>
    <row r="72" spans="1:15" x14ac:dyDescent="0.25">
      <c r="A72">
        <v>9</v>
      </c>
      <c r="B72">
        <v>113</v>
      </c>
      <c r="C72">
        <v>398</v>
      </c>
      <c r="E72">
        <v>160</v>
      </c>
      <c r="F72">
        <v>386</v>
      </c>
      <c r="H72">
        <v>223</v>
      </c>
      <c r="I72">
        <v>406</v>
      </c>
      <c r="K72">
        <v>290</v>
      </c>
      <c r="L72">
        <v>458</v>
      </c>
      <c r="N72">
        <v>366</v>
      </c>
      <c r="O72">
        <v>456</v>
      </c>
    </row>
    <row r="73" spans="1:15" x14ac:dyDescent="0.25">
      <c r="A73">
        <v>10</v>
      </c>
      <c r="B73">
        <v>116</v>
      </c>
      <c r="C73">
        <v>439</v>
      </c>
      <c r="E73">
        <v>158</v>
      </c>
      <c r="F73">
        <v>329</v>
      </c>
      <c r="H73">
        <v>227</v>
      </c>
      <c r="I73">
        <v>368</v>
      </c>
      <c r="K73">
        <v>289</v>
      </c>
      <c r="L73">
        <v>474</v>
      </c>
      <c r="N73">
        <v>362</v>
      </c>
      <c r="O73">
        <v>406</v>
      </c>
    </row>
    <row r="74" spans="1:15" x14ac:dyDescent="0.25">
      <c r="A74">
        <v>11</v>
      </c>
      <c r="B74">
        <v>113</v>
      </c>
      <c r="C74">
        <v>441</v>
      </c>
      <c r="E74">
        <v>157</v>
      </c>
      <c r="F74">
        <v>376</v>
      </c>
      <c r="H74">
        <v>229</v>
      </c>
      <c r="I74">
        <v>395</v>
      </c>
      <c r="K74">
        <v>294</v>
      </c>
      <c r="L74">
        <v>453</v>
      </c>
      <c r="N74">
        <v>360</v>
      </c>
      <c r="O74">
        <v>411</v>
      </c>
    </row>
    <row r="75" spans="1:15" x14ac:dyDescent="0.25">
      <c r="A75">
        <v>12</v>
      </c>
      <c r="B75">
        <v>114</v>
      </c>
      <c r="C75">
        <v>410</v>
      </c>
      <c r="E75">
        <v>158</v>
      </c>
      <c r="F75">
        <v>382</v>
      </c>
      <c r="H75">
        <v>228</v>
      </c>
      <c r="I75">
        <v>381</v>
      </c>
      <c r="K75">
        <v>285</v>
      </c>
      <c r="L75">
        <v>448</v>
      </c>
      <c r="N75">
        <v>365</v>
      </c>
      <c r="O75">
        <v>452</v>
      </c>
    </row>
    <row r="76" spans="1:15" x14ac:dyDescent="0.25">
      <c r="A76">
        <v>13</v>
      </c>
      <c r="B76">
        <v>114</v>
      </c>
      <c r="C76">
        <v>440</v>
      </c>
      <c r="E76">
        <v>158</v>
      </c>
      <c r="F76">
        <v>376</v>
      </c>
      <c r="H76">
        <v>227</v>
      </c>
      <c r="I76">
        <v>381</v>
      </c>
      <c r="K76">
        <v>290</v>
      </c>
      <c r="L76">
        <v>461</v>
      </c>
      <c r="N76">
        <v>359</v>
      </c>
      <c r="O76">
        <v>365</v>
      </c>
    </row>
    <row r="77" spans="1:15" x14ac:dyDescent="0.25">
      <c r="A77">
        <v>14</v>
      </c>
      <c r="B77">
        <v>118</v>
      </c>
      <c r="C77">
        <v>430</v>
      </c>
      <c r="E77">
        <v>158</v>
      </c>
      <c r="F77">
        <v>374</v>
      </c>
      <c r="H77">
        <v>228</v>
      </c>
      <c r="I77">
        <v>378</v>
      </c>
      <c r="K77">
        <v>288</v>
      </c>
      <c r="L77">
        <v>476</v>
      </c>
      <c r="N77">
        <v>364</v>
      </c>
      <c r="O77">
        <v>398</v>
      </c>
    </row>
    <row r="78" spans="1:15" x14ac:dyDescent="0.25">
      <c r="A78">
        <v>15</v>
      </c>
      <c r="B78">
        <v>113</v>
      </c>
      <c r="C78">
        <v>390</v>
      </c>
      <c r="E78">
        <v>155</v>
      </c>
      <c r="F78">
        <v>338</v>
      </c>
      <c r="H78">
        <v>229</v>
      </c>
      <c r="I78">
        <v>385</v>
      </c>
      <c r="K78">
        <v>288</v>
      </c>
      <c r="L78">
        <v>462</v>
      </c>
      <c r="N78">
        <v>366</v>
      </c>
      <c r="O78">
        <v>454</v>
      </c>
    </row>
    <row r="79" spans="1:15" x14ac:dyDescent="0.25">
      <c r="B79" t="s">
        <v>13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  <c r="L79" t="s">
        <v>13</v>
      </c>
      <c r="M79" t="s">
        <v>13</v>
      </c>
      <c r="N79" t="s">
        <v>13</v>
      </c>
      <c r="O79" t="s">
        <v>13</v>
      </c>
    </row>
    <row r="81" spans="1:15" x14ac:dyDescent="0.25">
      <c r="B81" t="s">
        <v>11</v>
      </c>
    </row>
    <row r="82" spans="1:15" ht="15.75" thickBot="1" x14ac:dyDescent="0.3">
      <c r="B82" t="s">
        <v>2</v>
      </c>
      <c r="C82" t="s">
        <v>3</v>
      </c>
    </row>
    <row r="83" spans="1:15" ht="15.75" thickBot="1" x14ac:dyDescent="0.3">
      <c r="B83" s="12">
        <v>0.5</v>
      </c>
      <c r="C83" s="12">
        <v>8</v>
      </c>
      <c r="D83" s="12"/>
      <c r="E83" s="12">
        <v>2</v>
      </c>
      <c r="F83" s="12">
        <v>8</v>
      </c>
      <c r="G83" s="12"/>
      <c r="H83" s="12">
        <v>4</v>
      </c>
      <c r="I83" s="12">
        <v>8</v>
      </c>
      <c r="J83" s="12"/>
      <c r="K83" s="12">
        <v>6</v>
      </c>
      <c r="L83" s="12">
        <v>8</v>
      </c>
      <c r="M83" s="12"/>
      <c r="N83" s="12">
        <v>8</v>
      </c>
      <c r="O83" s="12">
        <v>8</v>
      </c>
    </row>
    <row r="84" spans="1:15" x14ac:dyDescent="0.25">
      <c r="A84">
        <v>1</v>
      </c>
      <c r="B84">
        <v>115</v>
      </c>
      <c r="C84">
        <v>406</v>
      </c>
      <c r="E84">
        <v>160</v>
      </c>
      <c r="F84">
        <v>458</v>
      </c>
      <c r="H84">
        <v>232</v>
      </c>
      <c r="I84">
        <v>451</v>
      </c>
      <c r="K84">
        <v>294</v>
      </c>
      <c r="L84">
        <v>518</v>
      </c>
      <c r="N84">
        <v>360</v>
      </c>
      <c r="O84">
        <v>352</v>
      </c>
    </row>
    <row r="85" spans="1:15" x14ac:dyDescent="0.25">
      <c r="A85">
        <v>2</v>
      </c>
      <c r="B85">
        <v>118</v>
      </c>
      <c r="C85">
        <v>461</v>
      </c>
      <c r="E85">
        <v>166</v>
      </c>
      <c r="F85">
        <v>456</v>
      </c>
      <c r="H85">
        <v>226</v>
      </c>
      <c r="I85">
        <v>460</v>
      </c>
      <c r="K85">
        <v>296</v>
      </c>
      <c r="L85">
        <v>520</v>
      </c>
      <c r="N85">
        <v>360</v>
      </c>
      <c r="O85">
        <v>352</v>
      </c>
    </row>
    <row r="86" spans="1:15" x14ac:dyDescent="0.25">
      <c r="A86">
        <v>3</v>
      </c>
      <c r="B86">
        <v>119</v>
      </c>
      <c r="C86">
        <v>505</v>
      </c>
      <c r="E86">
        <v>162</v>
      </c>
      <c r="F86">
        <v>490</v>
      </c>
      <c r="H86">
        <v>227</v>
      </c>
      <c r="I86">
        <v>458</v>
      </c>
      <c r="K86">
        <v>293</v>
      </c>
      <c r="L86">
        <v>513</v>
      </c>
      <c r="N86">
        <v>360</v>
      </c>
      <c r="O86">
        <v>352</v>
      </c>
    </row>
    <row r="87" spans="1:15" x14ac:dyDescent="0.25">
      <c r="A87">
        <v>4</v>
      </c>
      <c r="B87">
        <v>115</v>
      </c>
      <c r="C87">
        <v>395</v>
      </c>
      <c r="E87">
        <v>164</v>
      </c>
      <c r="F87">
        <v>456</v>
      </c>
      <c r="H87">
        <v>227</v>
      </c>
      <c r="I87">
        <v>463</v>
      </c>
      <c r="K87">
        <v>295</v>
      </c>
      <c r="L87">
        <v>530</v>
      </c>
      <c r="N87">
        <v>360</v>
      </c>
      <c r="O87">
        <v>356</v>
      </c>
    </row>
    <row r="88" spans="1:15" x14ac:dyDescent="0.25">
      <c r="A88">
        <v>5</v>
      </c>
      <c r="B88">
        <v>112</v>
      </c>
      <c r="C88">
        <v>454</v>
      </c>
      <c r="E88">
        <v>162</v>
      </c>
      <c r="F88">
        <v>466</v>
      </c>
      <c r="H88">
        <v>232</v>
      </c>
      <c r="I88">
        <v>465</v>
      </c>
      <c r="K88">
        <v>298</v>
      </c>
      <c r="L88">
        <v>530</v>
      </c>
      <c r="N88">
        <v>354</v>
      </c>
      <c r="O88">
        <v>352</v>
      </c>
    </row>
    <row r="89" spans="1:15" x14ac:dyDescent="0.25">
      <c r="A89">
        <v>6</v>
      </c>
      <c r="B89">
        <v>120</v>
      </c>
      <c r="C89">
        <v>483</v>
      </c>
      <c r="E89">
        <v>162</v>
      </c>
      <c r="F89">
        <v>458</v>
      </c>
      <c r="H89">
        <v>224</v>
      </c>
      <c r="I89">
        <v>459</v>
      </c>
      <c r="K89">
        <v>299</v>
      </c>
      <c r="L89">
        <v>552</v>
      </c>
      <c r="N89">
        <v>360</v>
      </c>
      <c r="O89">
        <v>354</v>
      </c>
    </row>
    <row r="90" spans="1:15" x14ac:dyDescent="0.25">
      <c r="A90">
        <v>7</v>
      </c>
      <c r="B90">
        <v>122</v>
      </c>
      <c r="C90">
        <v>518</v>
      </c>
      <c r="E90">
        <v>169</v>
      </c>
      <c r="F90">
        <v>501</v>
      </c>
      <c r="H90">
        <v>224</v>
      </c>
      <c r="I90">
        <v>479</v>
      </c>
      <c r="K90">
        <v>301</v>
      </c>
      <c r="L90">
        <v>534</v>
      </c>
      <c r="N90">
        <v>362</v>
      </c>
      <c r="O90">
        <v>493</v>
      </c>
    </row>
    <row r="91" spans="1:15" x14ac:dyDescent="0.25">
      <c r="A91">
        <v>8</v>
      </c>
      <c r="B91">
        <v>120</v>
      </c>
      <c r="C91">
        <v>446</v>
      </c>
      <c r="E91">
        <v>166</v>
      </c>
      <c r="F91">
        <v>461</v>
      </c>
      <c r="H91">
        <v>227</v>
      </c>
      <c r="I91">
        <v>523</v>
      </c>
      <c r="K91">
        <v>300</v>
      </c>
      <c r="L91">
        <v>525</v>
      </c>
      <c r="N91">
        <v>360</v>
      </c>
      <c r="O91">
        <v>495</v>
      </c>
    </row>
    <row r="92" spans="1:15" x14ac:dyDescent="0.25">
      <c r="A92">
        <v>9</v>
      </c>
      <c r="B92">
        <v>121</v>
      </c>
      <c r="C92">
        <v>494</v>
      </c>
      <c r="E92">
        <v>168</v>
      </c>
      <c r="F92">
        <v>464</v>
      </c>
      <c r="H92">
        <v>223</v>
      </c>
      <c r="I92">
        <v>532</v>
      </c>
      <c r="K92">
        <v>301</v>
      </c>
      <c r="L92">
        <v>537</v>
      </c>
      <c r="N92">
        <v>354</v>
      </c>
      <c r="O92">
        <v>352</v>
      </c>
    </row>
    <row r="93" spans="1:15" x14ac:dyDescent="0.25">
      <c r="A93">
        <v>10</v>
      </c>
      <c r="B93">
        <v>121</v>
      </c>
      <c r="C93">
        <v>496</v>
      </c>
      <c r="E93">
        <v>167</v>
      </c>
      <c r="F93">
        <v>471</v>
      </c>
      <c r="H93">
        <v>222</v>
      </c>
      <c r="I93">
        <v>514</v>
      </c>
      <c r="K93">
        <v>302</v>
      </c>
      <c r="L93">
        <v>531</v>
      </c>
      <c r="N93">
        <v>360</v>
      </c>
      <c r="O93">
        <v>354</v>
      </c>
    </row>
    <row r="94" spans="1:15" x14ac:dyDescent="0.25">
      <c r="A94">
        <v>11</v>
      </c>
      <c r="B94">
        <v>116</v>
      </c>
      <c r="C94">
        <v>415</v>
      </c>
      <c r="E94">
        <v>162</v>
      </c>
      <c r="F94">
        <v>460</v>
      </c>
      <c r="H94">
        <v>226</v>
      </c>
      <c r="I94">
        <v>530</v>
      </c>
      <c r="K94">
        <v>299</v>
      </c>
      <c r="L94">
        <v>526</v>
      </c>
      <c r="N94">
        <v>358</v>
      </c>
      <c r="O94">
        <v>354</v>
      </c>
    </row>
    <row r="95" spans="1:15" x14ac:dyDescent="0.25">
      <c r="A95">
        <v>12</v>
      </c>
      <c r="B95">
        <v>117</v>
      </c>
      <c r="C95">
        <v>425</v>
      </c>
      <c r="E95">
        <v>159</v>
      </c>
      <c r="F95">
        <v>461</v>
      </c>
      <c r="H95">
        <v>224</v>
      </c>
      <c r="I95">
        <v>513</v>
      </c>
      <c r="K95">
        <v>298</v>
      </c>
      <c r="L95">
        <v>540</v>
      </c>
      <c r="N95">
        <v>354</v>
      </c>
      <c r="O95">
        <v>356</v>
      </c>
    </row>
    <row r="96" spans="1:15" x14ac:dyDescent="0.25">
      <c r="A96">
        <v>13</v>
      </c>
      <c r="B96">
        <v>120</v>
      </c>
      <c r="C96">
        <v>508</v>
      </c>
      <c r="E96">
        <v>166</v>
      </c>
      <c r="F96">
        <v>467</v>
      </c>
      <c r="H96">
        <v>224</v>
      </c>
      <c r="I96">
        <v>481</v>
      </c>
      <c r="K96">
        <v>295</v>
      </c>
      <c r="L96">
        <v>534</v>
      </c>
      <c r="N96">
        <v>359</v>
      </c>
      <c r="O96">
        <v>355</v>
      </c>
    </row>
    <row r="97" spans="1:15" x14ac:dyDescent="0.25">
      <c r="A97">
        <v>14</v>
      </c>
      <c r="B97">
        <v>116</v>
      </c>
      <c r="C97">
        <v>418</v>
      </c>
      <c r="E97">
        <v>162</v>
      </c>
      <c r="F97">
        <v>496</v>
      </c>
      <c r="H97">
        <v>222</v>
      </c>
      <c r="I97">
        <v>527</v>
      </c>
      <c r="K97">
        <v>296</v>
      </c>
      <c r="L97">
        <v>546</v>
      </c>
      <c r="N97">
        <v>362</v>
      </c>
      <c r="O97">
        <v>491</v>
      </c>
    </row>
    <row r="98" spans="1:15" x14ac:dyDescent="0.25">
      <c r="A98">
        <v>15</v>
      </c>
      <c r="B98">
        <v>112</v>
      </c>
      <c r="C98">
        <v>536</v>
      </c>
      <c r="E98">
        <v>167</v>
      </c>
      <c r="F98">
        <v>460</v>
      </c>
      <c r="H98">
        <v>223</v>
      </c>
      <c r="I98">
        <v>488</v>
      </c>
      <c r="K98">
        <v>298</v>
      </c>
      <c r="L98">
        <v>542</v>
      </c>
      <c r="N98">
        <v>360</v>
      </c>
      <c r="O98">
        <v>352</v>
      </c>
    </row>
    <row r="99" spans="1:15" x14ac:dyDescent="0.25">
      <c r="B99" t="s">
        <v>13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 t="s">
        <v>13</v>
      </c>
      <c r="M99" t="s">
        <v>13</v>
      </c>
      <c r="N99" t="s">
        <v>13</v>
      </c>
      <c r="O99" t="s">
        <v>13</v>
      </c>
    </row>
    <row r="101" spans="1:15" x14ac:dyDescent="0.25">
      <c r="B101" t="s">
        <v>12</v>
      </c>
    </row>
    <row r="102" spans="1:15" ht="15.75" thickBot="1" x14ac:dyDescent="0.3">
      <c r="B102" t="s">
        <v>2</v>
      </c>
      <c r="C102" t="s">
        <v>3</v>
      </c>
    </row>
    <row r="103" spans="1:15" ht="15.75" thickBot="1" x14ac:dyDescent="0.3">
      <c r="B103" s="12">
        <v>0.5</v>
      </c>
      <c r="C103" s="12">
        <v>11</v>
      </c>
      <c r="D103" s="12"/>
      <c r="E103" s="12">
        <v>2</v>
      </c>
      <c r="F103" s="12">
        <v>11</v>
      </c>
      <c r="G103" s="12"/>
      <c r="H103" s="12">
        <v>4</v>
      </c>
      <c r="I103" s="12">
        <v>11</v>
      </c>
      <c r="J103" s="12"/>
      <c r="K103" s="12">
        <v>6</v>
      </c>
      <c r="L103" s="12">
        <v>11</v>
      </c>
      <c r="M103" s="12"/>
      <c r="N103" s="12">
        <v>8</v>
      </c>
      <c r="O103" s="12">
        <v>11</v>
      </c>
    </row>
    <row r="104" spans="1:15" x14ac:dyDescent="0.25">
      <c r="A104">
        <v>1</v>
      </c>
      <c r="B104">
        <v>118</v>
      </c>
      <c r="C104">
        <v>630</v>
      </c>
      <c r="E104">
        <v>159</v>
      </c>
      <c r="F104">
        <v>629</v>
      </c>
      <c r="H104">
        <v>226</v>
      </c>
      <c r="I104">
        <v>630</v>
      </c>
      <c r="K104">
        <v>294</v>
      </c>
      <c r="L104">
        <v>632</v>
      </c>
      <c r="N104">
        <v>374</v>
      </c>
      <c r="O104">
        <v>613</v>
      </c>
    </row>
    <row r="105" spans="1:15" x14ac:dyDescent="0.25">
      <c r="A105">
        <v>2</v>
      </c>
      <c r="B105">
        <v>118</v>
      </c>
      <c r="C105">
        <v>514</v>
      </c>
      <c r="E105">
        <v>168</v>
      </c>
      <c r="F105">
        <v>508</v>
      </c>
      <c r="H105">
        <v>234</v>
      </c>
      <c r="I105">
        <v>486</v>
      </c>
      <c r="K105">
        <v>295</v>
      </c>
      <c r="L105">
        <v>632</v>
      </c>
      <c r="N105">
        <v>373</v>
      </c>
      <c r="O105">
        <v>613</v>
      </c>
    </row>
    <row r="106" spans="1:15" x14ac:dyDescent="0.25">
      <c r="A106">
        <v>3</v>
      </c>
      <c r="B106">
        <v>116</v>
      </c>
      <c r="C106">
        <v>504</v>
      </c>
      <c r="E106">
        <v>163</v>
      </c>
      <c r="F106">
        <v>520</v>
      </c>
      <c r="H106">
        <v>226</v>
      </c>
      <c r="I106">
        <v>630</v>
      </c>
      <c r="K106">
        <v>293</v>
      </c>
      <c r="L106">
        <v>631</v>
      </c>
      <c r="N106">
        <v>376</v>
      </c>
      <c r="O106">
        <v>614</v>
      </c>
    </row>
    <row r="107" spans="1:15" x14ac:dyDescent="0.25">
      <c r="A107">
        <v>4</v>
      </c>
      <c r="B107">
        <v>122</v>
      </c>
      <c r="C107">
        <v>631</v>
      </c>
      <c r="E107">
        <v>162</v>
      </c>
      <c r="F107">
        <v>629</v>
      </c>
      <c r="H107">
        <v>238</v>
      </c>
      <c r="I107">
        <v>528</v>
      </c>
      <c r="K107">
        <v>293</v>
      </c>
      <c r="L107">
        <v>632</v>
      </c>
      <c r="N107">
        <v>373</v>
      </c>
      <c r="O107">
        <v>612</v>
      </c>
    </row>
    <row r="108" spans="1:15" x14ac:dyDescent="0.25">
      <c r="A108">
        <v>5</v>
      </c>
      <c r="B108">
        <v>113</v>
      </c>
      <c r="C108">
        <v>515</v>
      </c>
      <c r="E108">
        <v>157</v>
      </c>
      <c r="F108">
        <v>531</v>
      </c>
      <c r="H108">
        <v>238</v>
      </c>
      <c r="I108">
        <v>630</v>
      </c>
      <c r="K108">
        <v>292</v>
      </c>
      <c r="L108">
        <v>548</v>
      </c>
      <c r="N108">
        <v>374</v>
      </c>
      <c r="O108">
        <v>614</v>
      </c>
    </row>
    <row r="109" spans="1:15" x14ac:dyDescent="0.25">
      <c r="A109">
        <v>6</v>
      </c>
      <c r="B109">
        <v>117</v>
      </c>
      <c r="C109">
        <v>510</v>
      </c>
      <c r="E109">
        <v>162</v>
      </c>
      <c r="F109">
        <v>506</v>
      </c>
      <c r="H109">
        <v>238</v>
      </c>
      <c r="I109">
        <v>630</v>
      </c>
      <c r="K109">
        <v>294</v>
      </c>
      <c r="L109">
        <v>631</v>
      </c>
      <c r="N109">
        <v>370</v>
      </c>
      <c r="O109">
        <v>614</v>
      </c>
    </row>
    <row r="110" spans="1:15" x14ac:dyDescent="0.25">
      <c r="A110">
        <v>7</v>
      </c>
      <c r="B110">
        <v>116</v>
      </c>
      <c r="C110">
        <v>524</v>
      </c>
      <c r="E110">
        <v>164</v>
      </c>
      <c r="F110">
        <v>510</v>
      </c>
      <c r="H110">
        <v>223</v>
      </c>
      <c r="I110">
        <v>637</v>
      </c>
      <c r="K110">
        <v>292</v>
      </c>
      <c r="L110">
        <v>550</v>
      </c>
      <c r="N110">
        <v>375</v>
      </c>
      <c r="O110">
        <v>613</v>
      </c>
    </row>
    <row r="111" spans="1:15" x14ac:dyDescent="0.25">
      <c r="A111">
        <v>8</v>
      </c>
      <c r="B111">
        <v>118</v>
      </c>
      <c r="C111">
        <v>628</v>
      </c>
      <c r="E111">
        <v>162</v>
      </c>
      <c r="F111">
        <v>513</v>
      </c>
      <c r="H111">
        <v>222</v>
      </c>
      <c r="I111">
        <v>630</v>
      </c>
      <c r="K111">
        <v>295</v>
      </c>
      <c r="L111">
        <v>541</v>
      </c>
      <c r="N111">
        <v>370</v>
      </c>
      <c r="O111">
        <v>614</v>
      </c>
    </row>
    <row r="112" spans="1:15" x14ac:dyDescent="0.25">
      <c r="A112">
        <v>9</v>
      </c>
      <c r="B112">
        <v>118</v>
      </c>
      <c r="C112">
        <v>508</v>
      </c>
      <c r="E112">
        <v>160</v>
      </c>
      <c r="F112">
        <v>522</v>
      </c>
      <c r="H112">
        <v>233</v>
      </c>
      <c r="I112">
        <v>490</v>
      </c>
      <c r="K112">
        <v>291</v>
      </c>
      <c r="L112">
        <v>553</v>
      </c>
      <c r="N112">
        <v>375</v>
      </c>
      <c r="O112">
        <v>614</v>
      </c>
    </row>
    <row r="113" spans="1:15" x14ac:dyDescent="0.25">
      <c r="A113">
        <v>10</v>
      </c>
      <c r="B113">
        <v>116</v>
      </c>
      <c r="C113">
        <v>517</v>
      </c>
      <c r="E113">
        <v>160</v>
      </c>
      <c r="F113">
        <v>517</v>
      </c>
      <c r="H113">
        <v>227</v>
      </c>
      <c r="I113">
        <v>638</v>
      </c>
      <c r="K113">
        <v>292</v>
      </c>
      <c r="L113">
        <v>550</v>
      </c>
      <c r="N113">
        <v>376</v>
      </c>
      <c r="O113">
        <v>613</v>
      </c>
    </row>
    <row r="114" spans="1:15" x14ac:dyDescent="0.25">
      <c r="A114">
        <v>11</v>
      </c>
      <c r="B114">
        <v>112</v>
      </c>
      <c r="C114">
        <v>630</v>
      </c>
      <c r="E114">
        <v>162</v>
      </c>
      <c r="F114">
        <v>629</v>
      </c>
      <c r="H114">
        <v>228</v>
      </c>
      <c r="I114">
        <v>632</v>
      </c>
      <c r="K114">
        <v>293</v>
      </c>
      <c r="L114">
        <v>550</v>
      </c>
      <c r="N114">
        <v>374</v>
      </c>
      <c r="O114">
        <v>614</v>
      </c>
    </row>
    <row r="115" spans="1:15" x14ac:dyDescent="0.25">
      <c r="A115">
        <v>12</v>
      </c>
      <c r="B115">
        <v>114</v>
      </c>
      <c r="C115">
        <v>633</v>
      </c>
      <c r="E115">
        <v>159</v>
      </c>
      <c r="F115">
        <v>630</v>
      </c>
      <c r="H115">
        <v>232</v>
      </c>
      <c r="I115">
        <v>479</v>
      </c>
      <c r="K115">
        <v>295</v>
      </c>
      <c r="L115">
        <v>631</v>
      </c>
      <c r="N115">
        <v>373</v>
      </c>
      <c r="O115">
        <v>614</v>
      </c>
    </row>
    <row r="116" spans="1:15" x14ac:dyDescent="0.25">
      <c r="A116">
        <v>13</v>
      </c>
      <c r="B116">
        <v>112</v>
      </c>
      <c r="C116">
        <v>628</v>
      </c>
      <c r="E116">
        <v>163</v>
      </c>
      <c r="F116">
        <v>632</v>
      </c>
      <c r="H116">
        <v>234</v>
      </c>
      <c r="I116">
        <v>534</v>
      </c>
      <c r="K116">
        <v>296</v>
      </c>
      <c r="L116">
        <v>631</v>
      </c>
      <c r="N116">
        <v>371</v>
      </c>
      <c r="O116">
        <v>613</v>
      </c>
    </row>
    <row r="117" spans="1:15" x14ac:dyDescent="0.25">
      <c r="A117">
        <v>14</v>
      </c>
      <c r="B117">
        <v>112</v>
      </c>
      <c r="C117">
        <v>628</v>
      </c>
      <c r="E117">
        <v>159</v>
      </c>
      <c r="F117">
        <v>629</v>
      </c>
      <c r="H117">
        <v>242</v>
      </c>
      <c r="I117">
        <v>630</v>
      </c>
      <c r="K117">
        <v>293</v>
      </c>
      <c r="L117">
        <v>632</v>
      </c>
      <c r="N117">
        <v>375</v>
      </c>
      <c r="O117">
        <v>613</v>
      </c>
    </row>
    <row r="118" spans="1:15" x14ac:dyDescent="0.25">
      <c r="A118">
        <v>15</v>
      </c>
      <c r="B118">
        <v>110</v>
      </c>
      <c r="C118">
        <v>526</v>
      </c>
      <c r="E118">
        <v>163</v>
      </c>
      <c r="F118">
        <v>630</v>
      </c>
      <c r="H118">
        <v>211</v>
      </c>
      <c r="I118">
        <v>630</v>
      </c>
      <c r="K118">
        <v>295</v>
      </c>
      <c r="L118">
        <v>632</v>
      </c>
      <c r="N118">
        <v>372</v>
      </c>
      <c r="O118">
        <v>615</v>
      </c>
    </row>
    <row r="119" spans="1:15" x14ac:dyDescent="0.25">
      <c r="B119" t="s">
        <v>13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  <c r="H119" t="s">
        <v>13</v>
      </c>
      <c r="I119" t="s">
        <v>13</v>
      </c>
      <c r="J119" t="s">
        <v>13</v>
      </c>
      <c r="K119" t="s">
        <v>13</v>
      </c>
      <c r="L119" t="s">
        <v>13</v>
      </c>
      <c r="M119" t="s">
        <v>13</v>
      </c>
      <c r="N119" t="s">
        <v>13</v>
      </c>
      <c r="O11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6683-914E-4500-AAE5-58CF61CCE1F2}">
  <dimension ref="A1:AE452"/>
  <sheetViews>
    <sheetView topLeftCell="A3" workbookViewId="0">
      <selection activeCell="H3" sqref="H3"/>
    </sheetView>
  </sheetViews>
  <sheetFormatPr defaultRowHeight="15" x14ac:dyDescent="0.25"/>
  <cols>
    <col min="1" max="1" width="9.140625" style="29"/>
    <col min="8" max="8" width="9.140625" style="29"/>
  </cols>
  <sheetData>
    <row r="1" spans="1:31" x14ac:dyDescent="0.25">
      <c r="B1" t="s">
        <v>2</v>
      </c>
      <c r="I1" t="s">
        <v>3</v>
      </c>
      <c r="T1" t="s">
        <v>2</v>
      </c>
      <c r="Z1" t="s">
        <v>3</v>
      </c>
    </row>
    <row r="2" spans="1:31" ht="15.75" thickBot="1" x14ac:dyDescent="0.3">
      <c r="B2">
        <v>0.5</v>
      </c>
      <c r="C2">
        <v>2</v>
      </c>
      <c r="D2">
        <v>4</v>
      </c>
      <c r="E2">
        <v>6</v>
      </c>
      <c r="F2">
        <v>8</v>
      </c>
      <c r="I2">
        <v>0</v>
      </c>
      <c r="J2">
        <v>2</v>
      </c>
      <c r="K2">
        <v>4</v>
      </c>
      <c r="L2">
        <v>6</v>
      </c>
      <c r="M2">
        <v>8</v>
      </c>
      <c r="N2">
        <v>11</v>
      </c>
    </row>
    <row r="3" spans="1:31" x14ac:dyDescent="0.25">
      <c r="A3" s="29">
        <v>0.5</v>
      </c>
      <c r="B3" s="22">
        <f>'Set 1'!B40</f>
        <v>-8.892532795156427E-2</v>
      </c>
      <c r="C3">
        <f>'Set 1'!D40</f>
        <v>-0.28342583249243214</v>
      </c>
      <c r="D3">
        <f>'Set 1'!F40</f>
        <v>-1.1482088799192733</v>
      </c>
      <c r="E3">
        <f>'Set 1'!H40</f>
        <v>-1.3034813319878911</v>
      </c>
      <c r="F3">
        <f>'Set 1'!J40</f>
        <v>-1.1181886982845608</v>
      </c>
      <c r="H3" s="29">
        <v>0</v>
      </c>
      <c r="I3">
        <f>'Set 1'!C40</f>
        <v>0.85811709913506373</v>
      </c>
      <c r="J3">
        <f>'Set 2'!C40</f>
        <v>-0.92232202262142327</v>
      </c>
      <c r="K3">
        <f>'Set 3'!C40</f>
        <v>-2.0989687292082495</v>
      </c>
      <c r="L3">
        <f>'Set 4'!C40</f>
        <v>-0.72322022621423709</v>
      </c>
      <c r="M3">
        <f>'Set 5'!C40</f>
        <v>-2.695775116433798</v>
      </c>
      <c r="N3">
        <f>'Set 6'!C40</f>
        <v>0.45192947438456521</v>
      </c>
      <c r="S3">
        <v>0.5</v>
      </c>
      <c r="T3">
        <v>2</v>
      </c>
      <c r="U3">
        <v>4</v>
      </c>
      <c r="V3">
        <v>6</v>
      </c>
      <c r="W3">
        <v>8</v>
      </c>
      <c r="Y3" s="29"/>
      <c r="Z3">
        <v>0</v>
      </c>
      <c r="AA3">
        <v>2</v>
      </c>
      <c r="AB3">
        <v>4</v>
      </c>
      <c r="AC3">
        <v>6</v>
      </c>
      <c r="AD3">
        <v>8</v>
      </c>
      <c r="AE3">
        <v>11</v>
      </c>
    </row>
    <row r="4" spans="1:31" x14ac:dyDescent="0.25">
      <c r="A4" s="29">
        <v>0.5</v>
      </c>
      <c r="B4" s="23">
        <f>'Set 1'!B41</f>
        <v>-0.14568617558022223</v>
      </c>
      <c r="C4">
        <f>'Set 1'!D41</f>
        <v>-0.2550454086781031</v>
      </c>
      <c r="D4">
        <f>'Set 1'!F41</f>
        <v>-1.0346871846619576</v>
      </c>
      <c r="E4">
        <f>'Set 1'!H41</f>
        <v>-1.3318617558022199</v>
      </c>
      <c r="F4">
        <f>'Set 1'!J41</f>
        <v>-1.089808274470232</v>
      </c>
      <c r="H4" s="29">
        <v>0</v>
      </c>
      <c r="I4">
        <f>'Set 1'!C41</f>
        <v>8.9654025282768168E-2</v>
      </c>
      <c r="J4">
        <f>'Set 2'!C41</f>
        <v>-1.3339986693280101</v>
      </c>
      <c r="K4">
        <f>'Set 3'!C41</f>
        <v>-2.647870924817032</v>
      </c>
      <c r="L4">
        <f>'Set 4'!C41</f>
        <v>-2.1778110445775112</v>
      </c>
      <c r="M4">
        <f>'Set 5'!C41</f>
        <v>-1.1862940785096461</v>
      </c>
      <c r="N4">
        <f>'Set 6'!C41</f>
        <v>-2.7317032601463733</v>
      </c>
      <c r="S4" s="29">
        <v>0.5</v>
      </c>
      <c r="T4" s="29">
        <v>2</v>
      </c>
      <c r="U4" s="29">
        <v>4</v>
      </c>
      <c r="V4" s="29">
        <v>6</v>
      </c>
      <c r="W4" s="29">
        <v>8</v>
      </c>
      <c r="Y4" s="29"/>
      <c r="Z4" s="29">
        <v>0</v>
      </c>
      <c r="AA4" s="29">
        <v>2</v>
      </c>
      <c r="AB4" s="29">
        <v>4</v>
      </c>
      <c r="AC4" s="29">
        <v>6</v>
      </c>
      <c r="AD4" s="29">
        <v>8</v>
      </c>
      <c r="AE4" s="29">
        <v>11</v>
      </c>
    </row>
    <row r="5" spans="1:31" x14ac:dyDescent="0.25">
      <c r="A5" s="29">
        <v>0.5</v>
      </c>
      <c r="B5" s="23">
        <f>'Set 1'!B42</f>
        <v>-8.892532795156427E-2</v>
      </c>
      <c r="C5">
        <f>'Set 1'!D42</f>
        <v>-0.28342583249243214</v>
      </c>
      <c r="D5">
        <f>'Set 1'!F42</f>
        <v>-1.0630676084762865</v>
      </c>
      <c r="E5">
        <f>'Set 1'!H42</f>
        <v>-0.82101412714429856</v>
      </c>
      <c r="F5">
        <f>'Set 1'!J42</f>
        <v>-1.2600908173562058</v>
      </c>
      <c r="H5" s="29">
        <v>0</v>
      </c>
      <c r="I5">
        <f>'Set 1'!C42</f>
        <v>1.1600133067198941</v>
      </c>
      <c r="J5">
        <f>'Set 2'!C42</f>
        <v>-7.1523619427810381E-2</v>
      </c>
      <c r="K5">
        <f>'Set 3'!C42</f>
        <v>-0.34248170326014593</v>
      </c>
      <c r="L5">
        <f>'Set 4'!C42</f>
        <v>0.40202927478376704</v>
      </c>
      <c r="M5">
        <f>'Set 5'!C42</f>
        <v>2.1290751829674548E-2</v>
      </c>
      <c r="N5">
        <f>'Set 6'!C42</f>
        <v>-3.0061543579507637</v>
      </c>
      <c r="S5" s="29">
        <v>0.5</v>
      </c>
      <c r="T5" s="29">
        <v>2</v>
      </c>
      <c r="U5" s="29">
        <v>4</v>
      </c>
      <c r="V5" s="29">
        <v>6</v>
      </c>
      <c r="W5" s="29">
        <v>8</v>
      </c>
      <c r="Y5" s="29"/>
      <c r="Z5" s="29">
        <v>0</v>
      </c>
      <c r="AA5" s="29">
        <v>2</v>
      </c>
      <c r="AB5" s="29">
        <v>4</v>
      </c>
      <c r="AC5" s="29">
        <v>6</v>
      </c>
      <c r="AD5" s="29">
        <v>8</v>
      </c>
      <c r="AE5" s="29">
        <v>11</v>
      </c>
    </row>
    <row r="6" spans="1:31" x14ac:dyDescent="0.25">
      <c r="A6" s="29">
        <v>0.5</v>
      </c>
      <c r="B6" s="23">
        <f>'Set 1'!B43</f>
        <v>-0.23082744702320912</v>
      </c>
      <c r="C6">
        <f>'Set 1'!D43</f>
        <v>-0.2550454086781031</v>
      </c>
      <c r="D6">
        <f>'Set 1'!F43</f>
        <v>-1.2049697275479314</v>
      </c>
      <c r="E6">
        <f>'Set 1'!H43</f>
        <v>-1.3318617558022199</v>
      </c>
      <c r="F6">
        <f>'Set 1'!J43</f>
        <v>-1.2033299697275472</v>
      </c>
      <c r="H6" s="29">
        <v>0</v>
      </c>
      <c r="I6">
        <f>'Set 1'!C43</f>
        <v>0.11709913506320729</v>
      </c>
      <c r="J6">
        <f>'Set 2'!C43</f>
        <v>-0.53809048569527551</v>
      </c>
      <c r="K6">
        <f>'Set 3'!C43</f>
        <v>0.53576180971390652</v>
      </c>
      <c r="L6">
        <f>'Set 4'!C43</f>
        <v>-1.0525615435795066</v>
      </c>
      <c r="M6">
        <f>'Set 5'!C43</f>
        <v>-2.9976713240186283</v>
      </c>
      <c r="N6">
        <f>'Set 6'!C43</f>
        <v>0.47937458416500434</v>
      </c>
      <c r="S6" s="29">
        <v>0.5</v>
      </c>
      <c r="T6" s="29">
        <v>2</v>
      </c>
      <c r="U6" s="29">
        <v>4</v>
      </c>
      <c r="V6" s="29">
        <v>6</v>
      </c>
      <c r="W6" s="29">
        <v>8</v>
      </c>
      <c r="Y6" s="29"/>
      <c r="Z6" s="29">
        <v>0</v>
      </c>
      <c r="AA6" s="29">
        <v>2</v>
      </c>
      <c r="AB6" s="29">
        <v>4</v>
      </c>
      <c r="AC6" s="29">
        <v>6</v>
      </c>
      <c r="AD6" s="29">
        <v>8</v>
      </c>
      <c r="AE6" s="29">
        <v>11</v>
      </c>
    </row>
    <row r="7" spans="1:31" x14ac:dyDescent="0.25">
      <c r="A7" s="29">
        <v>0.5</v>
      </c>
      <c r="B7" s="23">
        <f>'Set 1'!B44</f>
        <v>2.3234106962663978</v>
      </c>
      <c r="C7">
        <f>'Set 1'!D44</f>
        <v>-0.28342583249243214</v>
      </c>
      <c r="D7">
        <f>'Set 1'!F44</f>
        <v>-1.0914480322906153</v>
      </c>
      <c r="E7">
        <f>'Set 1'!H44</f>
        <v>-1.2751009081735623</v>
      </c>
      <c r="F7">
        <f>'Set 1'!J44</f>
        <v>-1.3168516649848634</v>
      </c>
      <c r="H7" s="29">
        <v>0</v>
      </c>
      <c r="I7">
        <f>'Set 1'!C44</f>
        <v>-5.426813040585496</v>
      </c>
      <c r="J7">
        <f>'Set 2'!C44</f>
        <v>-0.73020625415834939</v>
      </c>
      <c r="K7">
        <f>'Set 3'!C44</f>
        <v>0.37109115103127177</v>
      </c>
      <c r="L7">
        <f>'Set 4'!C44</f>
        <v>0.53925482368596267</v>
      </c>
      <c r="M7">
        <f>'Set 5'!C44</f>
        <v>-1.37840984697272</v>
      </c>
      <c r="N7">
        <f>'Set 6'!C44</f>
        <v>-2.7042581503659342</v>
      </c>
      <c r="S7" s="29">
        <v>0.5</v>
      </c>
      <c r="T7" s="29">
        <v>2</v>
      </c>
      <c r="U7" s="29">
        <v>4</v>
      </c>
      <c r="V7" s="29">
        <v>6</v>
      </c>
      <c r="W7" s="29">
        <v>8</v>
      </c>
      <c r="Y7" s="29"/>
      <c r="Z7" s="29">
        <v>0</v>
      </c>
      <c r="AA7" s="29">
        <v>2</v>
      </c>
      <c r="AB7" s="29">
        <v>4</v>
      </c>
      <c r="AC7" s="29">
        <v>6</v>
      </c>
      <c r="AD7" s="29">
        <v>8</v>
      </c>
      <c r="AE7" s="29">
        <v>11</v>
      </c>
    </row>
    <row r="8" spans="1:31" x14ac:dyDescent="0.25">
      <c r="A8" s="29">
        <v>0.5</v>
      </c>
      <c r="B8" s="23">
        <f>'Set 1'!B45</f>
        <v>-0.14568617558022223</v>
      </c>
      <c r="C8">
        <f>'Set 1'!D45</f>
        <v>-0.2550454086781031</v>
      </c>
      <c r="D8">
        <f>'Set 1'!F45</f>
        <v>-1.1765893037336022</v>
      </c>
      <c r="E8">
        <f>'Set 1'!H45</f>
        <v>-1.1899596367305749</v>
      </c>
      <c r="F8">
        <f>'Set 1'!J45</f>
        <v>-1.2317103935418769</v>
      </c>
      <c r="H8" s="29">
        <v>0</v>
      </c>
      <c r="I8">
        <f>'Set 1'!C45</f>
        <v>0.74833666001330723</v>
      </c>
      <c r="J8">
        <f>'Set 2'!C45</f>
        <v>-1.0046573519627406</v>
      </c>
      <c r="K8">
        <f>'Set 3'!C45</f>
        <v>0.12408516300731964</v>
      </c>
      <c r="L8">
        <f>'Set 4'!C45</f>
        <v>-1.1897870924817022</v>
      </c>
      <c r="M8">
        <f>'Set 5'!C45</f>
        <v>-0.58250166333998532</v>
      </c>
      <c r="N8">
        <f>'Set 6'!C45</f>
        <v>-2.8414836992681298</v>
      </c>
      <c r="S8" s="29">
        <v>0.5</v>
      </c>
      <c r="T8" s="29">
        <v>2</v>
      </c>
      <c r="U8" s="29">
        <v>4</v>
      </c>
      <c r="V8" s="29">
        <v>6</v>
      </c>
      <c r="W8" s="29">
        <v>8</v>
      </c>
      <c r="Y8" s="29"/>
      <c r="Z8" s="29">
        <v>0</v>
      </c>
      <c r="AA8" s="29">
        <v>2</v>
      </c>
      <c r="AB8" s="29">
        <v>4</v>
      </c>
      <c r="AC8" s="29">
        <v>6</v>
      </c>
      <c r="AD8" s="29">
        <v>8</v>
      </c>
      <c r="AE8" s="29">
        <v>11</v>
      </c>
    </row>
    <row r="9" spans="1:31" x14ac:dyDescent="0.25">
      <c r="A9" s="29">
        <v>0.5</v>
      </c>
      <c r="B9" s="23">
        <f>'Set 1'!B46</f>
        <v>-0.14568617558022223</v>
      </c>
      <c r="C9">
        <f>'Set 1'!D46</f>
        <v>-0.28342583249243214</v>
      </c>
      <c r="D9">
        <f>'Set 1'!F46</f>
        <v>-1.0063067608476284</v>
      </c>
      <c r="E9">
        <f>'Set 1'!H46</f>
        <v>-1.3318617558022199</v>
      </c>
      <c r="F9">
        <f>'Set 1'!J46</f>
        <v>-1.1465691220988896</v>
      </c>
      <c r="H9" s="29">
        <v>0</v>
      </c>
      <c r="I9">
        <f>'Set 1'!C46</f>
        <v>0.39155023286759855</v>
      </c>
      <c r="J9">
        <f>'Set 2'!C46</f>
        <v>0.88905522288755856</v>
      </c>
      <c r="K9">
        <f>'Set 3'!C46</f>
        <v>1.5786759813705933</v>
      </c>
      <c r="L9">
        <f>'Set 4'!C46</f>
        <v>0.29224883566201054</v>
      </c>
      <c r="M9">
        <f>'Set 5'!C46</f>
        <v>0.37807717897538318</v>
      </c>
      <c r="N9">
        <f>'Set 6'!C46</f>
        <v>-2.4572521623419821</v>
      </c>
      <c r="S9" s="29">
        <v>0.5</v>
      </c>
      <c r="T9" s="29">
        <v>2</v>
      </c>
      <c r="U9" s="29">
        <v>4</v>
      </c>
      <c r="V9" s="29">
        <v>6</v>
      </c>
      <c r="W9" s="29">
        <v>8</v>
      </c>
      <c r="Y9" s="29"/>
      <c r="Z9" s="29">
        <v>0</v>
      </c>
      <c r="AA9" s="29">
        <v>2</v>
      </c>
      <c r="AB9" s="29">
        <v>4</v>
      </c>
      <c r="AC9" s="29">
        <v>6</v>
      </c>
      <c r="AD9" s="29">
        <v>8</v>
      </c>
      <c r="AE9" s="29">
        <v>11</v>
      </c>
    </row>
    <row r="10" spans="1:31" x14ac:dyDescent="0.25">
      <c r="A10" s="29">
        <v>0.5</v>
      </c>
      <c r="B10" s="23">
        <f>'Set 1'!B47</f>
        <v>-0.23082744702320912</v>
      </c>
      <c r="C10">
        <f>'Set 1'!D47</f>
        <v>-0.34018668012108999</v>
      </c>
      <c r="D10">
        <f>'Set 1'!F47</f>
        <v>-1.1765893037336022</v>
      </c>
      <c r="E10">
        <f>'Set 1'!H47</f>
        <v>-1.2751009081735623</v>
      </c>
      <c r="F10">
        <f>'Set 1'!J47</f>
        <v>-1.2317103935418769</v>
      </c>
      <c r="H10" s="29">
        <v>0</v>
      </c>
      <c r="I10">
        <f>'Set 1'!C47</f>
        <v>0.14454424484364642</v>
      </c>
      <c r="J10">
        <f>'Set 2'!C47</f>
        <v>-0.37341982701264076</v>
      </c>
      <c r="K10">
        <f>'Set 3'!C47</f>
        <v>-0.78160345974717194</v>
      </c>
      <c r="L10">
        <f>'Set 4'!C47</f>
        <v>0.8960412508316713</v>
      </c>
      <c r="M10">
        <f>'Set 5'!C47</f>
        <v>-1.597970725216233</v>
      </c>
      <c r="N10">
        <f>'Set 6'!C47</f>
        <v>0.39703925482368696</v>
      </c>
      <c r="S10" s="29">
        <v>0.5</v>
      </c>
      <c r="T10" s="29">
        <v>2</v>
      </c>
      <c r="U10" s="29">
        <v>4</v>
      </c>
      <c r="V10" s="29">
        <v>6</v>
      </c>
      <c r="W10" s="29">
        <v>8</v>
      </c>
      <c r="Y10" s="29"/>
      <c r="Z10" s="29">
        <v>0</v>
      </c>
      <c r="AA10" s="29">
        <v>2</v>
      </c>
      <c r="AB10" s="29">
        <v>4</v>
      </c>
      <c r="AC10" s="29">
        <v>6</v>
      </c>
      <c r="AD10" s="29">
        <v>8</v>
      </c>
      <c r="AE10" s="29">
        <v>11</v>
      </c>
    </row>
    <row r="11" spans="1:31" x14ac:dyDescent="0.25">
      <c r="A11" s="29">
        <v>0.5</v>
      </c>
      <c r="B11" s="23">
        <f>'Set 1'!B48</f>
        <v>-0.23082744702320912</v>
      </c>
      <c r="C11">
        <f>'Set 1'!D48</f>
        <v>-0.28342583249243214</v>
      </c>
      <c r="D11">
        <f>'Set 1'!F48</f>
        <v>-1.1765893037336022</v>
      </c>
      <c r="E11">
        <f>'Set 1'!H48</f>
        <v>-1.2183400605449037</v>
      </c>
      <c r="F11">
        <f>'Set 1'!J48</f>
        <v>-1.2033299697275472</v>
      </c>
      <c r="H11" s="29">
        <v>0</v>
      </c>
      <c r="I11">
        <f>'Set 1'!C48</f>
        <v>7.3186959414507976E-3</v>
      </c>
      <c r="J11">
        <f>'Set 2'!C48</f>
        <v>-0.89487691284098414</v>
      </c>
      <c r="K11">
        <f>'Set 3'!C48</f>
        <v>-1.0560545575515632</v>
      </c>
      <c r="L11">
        <f>'Set 4'!C48</f>
        <v>-0.91533599467731097</v>
      </c>
      <c r="M11">
        <f>'Set 5'!C48</f>
        <v>-0.28060545575515494</v>
      </c>
      <c r="N11">
        <f>'Set 6'!C48</f>
        <v>-2.8963739188290081</v>
      </c>
      <c r="S11" s="29">
        <v>0.5</v>
      </c>
      <c r="T11" s="29">
        <v>2</v>
      </c>
      <c r="U11" s="29">
        <v>4</v>
      </c>
      <c r="V11" s="29">
        <v>6</v>
      </c>
      <c r="W11" s="29">
        <v>8</v>
      </c>
      <c r="Y11" s="29"/>
      <c r="Z11" s="29">
        <v>0</v>
      </c>
      <c r="AA11" s="29">
        <v>2</v>
      </c>
      <c r="AB11" s="29">
        <v>4</v>
      </c>
      <c r="AC11" s="29">
        <v>6</v>
      </c>
      <c r="AD11" s="29">
        <v>8</v>
      </c>
      <c r="AE11" s="29">
        <v>11</v>
      </c>
    </row>
    <row r="12" spans="1:31" x14ac:dyDescent="0.25">
      <c r="A12" s="29">
        <v>0.5</v>
      </c>
      <c r="B12" s="23">
        <f>'Set 1'!B49</f>
        <v>-0.20244702320888008</v>
      </c>
      <c r="C12">
        <f>'Set 1'!D49</f>
        <v>-0.28342583249243214</v>
      </c>
      <c r="D12">
        <f>'Set 1'!F49</f>
        <v>-1.3468718466195759</v>
      </c>
      <c r="E12">
        <f>'Set 1'!H49</f>
        <v>-1.1899596367305749</v>
      </c>
      <c r="F12">
        <f>'Set 1'!J49</f>
        <v>-1.1749495459132184</v>
      </c>
      <c r="H12" s="29">
        <v>0</v>
      </c>
      <c r="I12">
        <f>'Set 1'!C49</f>
        <v>0.11709913506320729</v>
      </c>
      <c r="J12">
        <f>'Set 2'!C49</f>
        <v>6.5701929474385246E-2</v>
      </c>
      <c r="K12">
        <f>'Set 3'!C49</f>
        <v>0.31620093147039352</v>
      </c>
      <c r="L12">
        <f>'Set 4'!C49</f>
        <v>0.20991350632069317</v>
      </c>
      <c r="M12">
        <f>'Set 5'!C49</f>
        <v>-0.22571523619427669</v>
      </c>
      <c r="N12">
        <f>'Set 6'!C49</f>
        <v>-2.6493679308050559</v>
      </c>
      <c r="S12" s="29">
        <v>0.5</v>
      </c>
      <c r="T12" s="29">
        <v>2</v>
      </c>
      <c r="U12" s="29">
        <v>4</v>
      </c>
      <c r="V12" s="29">
        <v>6</v>
      </c>
      <c r="W12" s="29">
        <v>8</v>
      </c>
      <c r="Y12" s="29"/>
      <c r="Z12" s="29">
        <v>0</v>
      </c>
      <c r="AA12" s="29">
        <v>2</v>
      </c>
      <c r="AB12" s="29">
        <v>4</v>
      </c>
      <c r="AC12" s="29">
        <v>6</v>
      </c>
      <c r="AD12" s="29">
        <v>8</v>
      </c>
      <c r="AE12" s="29">
        <v>11</v>
      </c>
    </row>
    <row r="13" spans="1:31" x14ac:dyDescent="0.25">
      <c r="A13" s="29">
        <v>0.5</v>
      </c>
      <c r="B13" s="23">
        <f>'Set 1'!B50</f>
        <v>-0.20244702320888008</v>
      </c>
      <c r="C13">
        <f>'Set 1'!D50</f>
        <v>-0.36856710393541903</v>
      </c>
      <c r="D13">
        <f>'Set 1'!F50</f>
        <v>-1.3184914228052471</v>
      </c>
      <c r="E13">
        <f>'Set 1'!H50</f>
        <v>-1.2751009081735623</v>
      </c>
      <c r="F13">
        <f>'Set 1'!J50</f>
        <v>-1.2600908173562058</v>
      </c>
      <c r="H13" s="29">
        <v>0</v>
      </c>
      <c r="I13">
        <f>'Set 1'!C50</f>
        <v>-0.15735196274118396</v>
      </c>
      <c r="J13">
        <f>'Set 2'!C50</f>
        <v>-2.1024617431803057</v>
      </c>
      <c r="K13">
        <f>'Set 3'!C50</f>
        <v>-2.8125415834996668</v>
      </c>
      <c r="L13">
        <f>'Set 4'!C50</f>
        <v>0.26480372588157142</v>
      </c>
      <c r="M13">
        <f>'Set 5'!C50</f>
        <v>-2.4487691284098458</v>
      </c>
      <c r="N13">
        <f>'Set 6'!C50</f>
        <v>0.45192947438456521</v>
      </c>
      <c r="S13" s="29">
        <v>0.5</v>
      </c>
      <c r="T13" s="29">
        <v>2</v>
      </c>
      <c r="U13" s="29">
        <v>4</v>
      </c>
      <c r="V13" s="29">
        <v>6</v>
      </c>
      <c r="W13" s="29">
        <v>8</v>
      </c>
      <c r="Y13" s="29"/>
      <c r="Z13" s="29">
        <v>0</v>
      </c>
      <c r="AA13" s="29">
        <v>2</v>
      </c>
      <c r="AB13" s="29">
        <v>4</v>
      </c>
      <c r="AC13" s="29">
        <v>6</v>
      </c>
      <c r="AD13" s="29">
        <v>8</v>
      </c>
      <c r="AE13" s="29">
        <v>11</v>
      </c>
    </row>
    <row r="14" spans="1:31" x14ac:dyDescent="0.25">
      <c r="A14" s="29">
        <v>0.5</v>
      </c>
      <c r="B14" s="23">
        <f>'Set 1'!B51</f>
        <v>-0.14568617558022223</v>
      </c>
      <c r="C14">
        <f>'Set 1'!D51</f>
        <v>-0.28342583249243214</v>
      </c>
      <c r="D14">
        <f>'Set 1'!F51</f>
        <v>-1.1482088799192733</v>
      </c>
      <c r="E14">
        <f>'Set 1'!H51</f>
        <v>-1.1615792129162461</v>
      </c>
      <c r="F14">
        <f>'Set 1'!J51</f>
        <v>-1.1465691220988896</v>
      </c>
      <c r="H14" s="29">
        <v>0</v>
      </c>
      <c r="I14">
        <f>'Set 1'!C51</f>
        <v>0.36410512308715942</v>
      </c>
      <c r="J14">
        <f>'Set 2'!C51</f>
        <v>-0.34597471723220163</v>
      </c>
      <c r="K14">
        <f>'Set 3'!C51</f>
        <v>0.81021290751829778</v>
      </c>
      <c r="L14">
        <f>'Set 4'!C51</f>
        <v>-0.58599467731204147</v>
      </c>
      <c r="M14">
        <f>'Set 5'!C51</f>
        <v>-2.1743180306054546</v>
      </c>
      <c r="N14">
        <f>'Set 6'!C51</f>
        <v>0.53426480372588259</v>
      </c>
      <c r="S14" s="29">
        <v>0.5</v>
      </c>
      <c r="T14" s="29">
        <v>2</v>
      </c>
      <c r="U14" s="29">
        <v>4</v>
      </c>
      <c r="V14" s="29">
        <v>6</v>
      </c>
      <c r="W14" s="29">
        <v>8</v>
      </c>
      <c r="Y14" s="29"/>
      <c r="Z14" s="29">
        <v>0</v>
      </c>
      <c r="AA14" s="29">
        <v>2</v>
      </c>
      <c r="AB14" s="29">
        <v>4</v>
      </c>
      <c r="AC14" s="29">
        <v>6</v>
      </c>
      <c r="AD14" s="29">
        <v>8</v>
      </c>
      <c r="AE14" s="29">
        <v>11</v>
      </c>
    </row>
    <row r="15" spans="1:31" x14ac:dyDescent="0.25">
      <c r="A15" s="29">
        <v>0.5</v>
      </c>
      <c r="B15" s="23">
        <f>'Set 1'!B52</f>
        <v>-0.14568617558022223</v>
      </c>
      <c r="C15">
        <f>'Set 1'!D52</f>
        <v>-0.51046922300706377</v>
      </c>
      <c r="D15">
        <f>'Set 1'!F52</f>
        <v>-1.0914480322906153</v>
      </c>
      <c r="E15">
        <f>'Set 1'!H52</f>
        <v>-1.3318617558022199</v>
      </c>
      <c r="F15">
        <f>'Set 1'!J52</f>
        <v>-1.1181886982845608</v>
      </c>
      <c r="H15" s="29">
        <v>0</v>
      </c>
      <c r="I15">
        <f>'Set 1'!C52</f>
        <v>0.58366600133067237</v>
      </c>
      <c r="J15">
        <f>'Set 2'!C52</f>
        <v>-1.8554557551563535</v>
      </c>
      <c r="K15">
        <f>'Set 3'!C52</f>
        <v>-1.1109447771124414</v>
      </c>
      <c r="L15">
        <f>'Set 4'!C52</f>
        <v>0.23735861610113229</v>
      </c>
      <c r="M15">
        <f>'Set 5'!C52</f>
        <v>0.10362608117099192</v>
      </c>
      <c r="N15">
        <f>'Set 6'!C52</f>
        <v>0.39703925482368696</v>
      </c>
      <c r="S15" s="29">
        <v>0.5</v>
      </c>
      <c r="T15" s="29">
        <v>2</v>
      </c>
      <c r="U15" s="29">
        <v>4</v>
      </c>
      <c r="V15" s="29">
        <v>6</v>
      </c>
      <c r="W15" s="29">
        <v>8</v>
      </c>
      <c r="Y15" s="29"/>
      <c r="Z15" s="29">
        <v>0</v>
      </c>
      <c r="AA15" s="29">
        <v>2</v>
      </c>
      <c r="AB15" s="29">
        <v>4</v>
      </c>
      <c r="AC15" s="29">
        <v>6</v>
      </c>
      <c r="AD15" s="29">
        <v>8</v>
      </c>
      <c r="AE15" s="29">
        <v>11</v>
      </c>
    </row>
    <row r="16" spans="1:31" x14ac:dyDescent="0.25">
      <c r="A16" s="29">
        <v>0.5</v>
      </c>
      <c r="B16" s="23">
        <f>'Set 1'!B53</f>
        <v>-6.0544904137235289E-2</v>
      </c>
      <c r="C16">
        <f>'Set 1'!D53</f>
        <v>-0.28342583249243214</v>
      </c>
      <c r="D16">
        <f>'Set 1'!F53</f>
        <v>-1.1482088799192733</v>
      </c>
      <c r="E16">
        <f>'Set 1'!H53</f>
        <v>-1.2751009081735623</v>
      </c>
      <c r="F16">
        <f>'Set 1'!J53</f>
        <v>-1.1465691220988896</v>
      </c>
      <c r="H16" s="29">
        <v>0</v>
      </c>
      <c r="I16">
        <f>'Set 1'!C53</f>
        <v>1.2972388556220897</v>
      </c>
      <c r="J16">
        <f>'Set 2'!C53</f>
        <v>-1.1144377910844971</v>
      </c>
      <c r="K16">
        <f>'Set 3'!C53</f>
        <v>-3.4712242182302058</v>
      </c>
      <c r="L16">
        <f>'Set 4'!C53</f>
        <v>-3.7092481703258962E-2</v>
      </c>
      <c r="M16">
        <f>'Set 5'!C53</f>
        <v>-2.3664337990685285</v>
      </c>
      <c r="N16">
        <f>'Set 6'!C53</f>
        <v>0.39703925482368696</v>
      </c>
      <c r="S16" s="29">
        <v>0.5</v>
      </c>
      <c r="T16" s="29">
        <v>2</v>
      </c>
      <c r="U16" s="29">
        <v>4</v>
      </c>
      <c r="V16" s="29">
        <v>6</v>
      </c>
      <c r="W16" s="29">
        <v>8</v>
      </c>
      <c r="Y16" s="29"/>
      <c r="Z16" s="29">
        <v>0</v>
      </c>
      <c r="AA16" s="29">
        <v>2</v>
      </c>
      <c r="AB16" s="29">
        <v>4</v>
      </c>
      <c r="AC16" s="29">
        <v>6</v>
      </c>
      <c r="AD16" s="29">
        <v>8</v>
      </c>
      <c r="AE16" s="29">
        <v>11</v>
      </c>
    </row>
    <row r="17" spans="1:31" ht="15.75" thickBot="1" x14ac:dyDescent="0.3">
      <c r="A17" s="29">
        <v>0.5</v>
      </c>
      <c r="B17" s="24">
        <f>'Set 1'!B54</f>
        <v>-0.25920787083753805</v>
      </c>
      <c r="C17">
        <f>'Set 1'!D54</f>
        <v>-0.28342583249243214</v>
      </c>
      <c r="D17">
        <f>'Set 1'!F54</f>
        <v>-1.1482088799192733</v>
      </c>
      <c r="E17">
        <f>'Set 1'!H54</f>
        <v>-1.2751009081735623</v>
      </c>
      <c r="F17">
        <f>'Set 1'!J54</f>
        <v>-1.2600908173562058</v>
      </c>
      <c r="H17" s="29">
        <v>0</v>
      </c>
      <c r="I17">
        <f>'Set 1'!C54</f>
        <v>-0.29457751164337959</v>
      </c>
      <c r="J17">
        <f>'Set 2'!C54</f>
        <v>-0.59298070525615376</v>
      </c>
      <c r="K17">
        <f>'Set 3'!C54</f>
        <v>0.26131071190951527</v>
      </c>
      <c r="L17">
        <f>'Set 4'!C54</f>
        <v>-1.134896872920824</v>
      </c>
      <c r="M17">
        <f>'Set 5'!C54</f>
        <v>0.87208915502328743</v>
      </c>
      <c r="N17">
        <f>'Set 6'!C54</f>
        <v>-2.4023619427811038</v>
      </c>
      <c r="S17" s="29">
        <v>0.5</v>
      </c>
      <c r="T17" s="29">
        <v>2</v>
      </c>
      <c r="U17" s="29">
        <v>4</v>
      </c>
      <c r="V17" s="29">
        <v>6</v>
      </c>
      <c r="W17" s="29">
        <v>8</v>
      </c>
      <c r="Y17" s="29"/>
      <c r="Z17" s="29">
        <v>0</v>
      </c>
      <c r="AA17" s="29">
        <v>2</v>
      </c>
      <c r="AB17" s="29">
        <v>4</v>
      </c>
      <c r="AC17" s="29">
        <v>6</v>
      </c>
      <c r="AD17" s="29">
        <v>8</v>
      </c>
      <c r="AE17" s="29">
        <v>11</v>
      </c>
    </row>
    <row r="18" spans="1:31" x14ac:dyDescent="0.25">
      <c r="A18" s="29">
        <v>0.5</v>
      </c>
      <c r="B18" s="22">
        <f>'Set 2'!B40</f>
        <v>-8.892532795156427E-2</v>
      </c>
      <c r="C18">
        <f>'Set 2'!D40</f>
        <v>-0.42532795156407688</v>
      </c>
      <c r="D18">
        <f>'Set 2'!F40</f>
        <v>-0.46707870837537824</v>
      </c>
      <c r="E18">
        <f>'Set 2'!H40</f>
        <v>-1.2183400605449037</v>
      </c>
      <c r="F18">
        <f>'Set 2'!J40</f>
        <v>-5.2049697275479314</v>
      </c>
      <c r="H18" s="29">
        <v>0</v>
      </c>
      <c r="I18">
        <f>'Set 1'!E40</f>
        <v>0.25432468396540292</v>
      </c>
      <c r="J18">
        <f>'Set 2'!E40</f>
        <v>-2.1299068529607448</v>
      </c>
      <c r="K18">
        <f>'Set 3'!E40</f>
        <v>-3.6358948769128405</v>
      </c>
      <c r="L18">
        <f>'Set 4'!E40</f>
        <v>0.95093147039254955</v>
      </c>
      <c r="M18">
        <f>'Set 5'!E40</f>
        <v>-1.2686294078509635</v>
      </c>
      <c r="N18">
        <f>'Set 6'!E40</f>
        <v>0.42448436460412609</v>
      </c>
      <c r="S18" s="29">
        <v>0.5</v>
      </c>
      <c r="T18" s="29">
        <v>2</v>
      </c>
      <c r="U18" s="29">
        <v>4</v>
      </c>
      <c r="V18" s="29">
        <v>6</v>
      </c>
      <c r="W18" s="29">
        <v>8</v>
      </c>
      <c r="Y18" s="29"/>
      <c r="Z18" s="29">
        <v>0</v>
      </c>
      <c r="AA18" s="29">
        <v>2</v>
      </c>
      <c r="AB18" s="29">
        <v>4</v>
      </c>
      <c r="AC18" s="29">
        <v>6</v>
      </c>
      <c r="AD18" s="29">
        <v>8</v>
      </c>
      <c r="AE18" s="29">
        <v>11</v>
      </c>
    </row>
    <row r="19" spans="1:31" x14ac:dyDescent="0.25">
      <c r="A19" s="29">
        <v>0.5</v>
      </c>
      <c r="B19" s="23">
        <f>'Set 2'!B41</f>
        <v>-0.14568617558022223</v>
      </c>
      <c r="C19">
        <f>'Set 2'!D41</f>
        <v>-0.34018668012108999</v>
      </c>
      <c r="D19">
        <f>'Set 2'!F41</f>
        <v>-0.46707870837537824</v>
      </c>
      <c r="E19">
        <f>'Set 2'!H41</f>
        <v>-3.0630676084762865</v>
      </c>
      <c r="F19">
        <f>'Set 2'!J41</f>
        <v>-0.38029767911200807</v>
      </c>
      <c r="H19" s="29">
        <v>0</v>
      </c>
      <c r="I19">
        <f>'Set 1'!E41</f>
        <v>0.55622089155023324</v>
      </c>
      <c r="J19">
        <f>'Set 2'!E41</f>
        <v>-1.6084497671324014</v>
      </c>
      <c r="K19">
        <f>'Set 3'!E41</f>
        <v>-0.61693280106453718</v>
      </c>
      <c r="L19">
        <f>'Set 4'!E41</f>
        <v>-0.36643379906852847</v>
      </c>
      <c r="M19">
        <f>'Set 5'!E41</f>
        <v>-1.3235196274118417</v>
      </c>
      <c r="N19">
        <f>'Set 6'!E41</f>
        <v>-2.8963739188290081</v>
      </c>
      <c r="S19" s="29">
        <v>0.5</v>
      </c>
      <c r="T19" s="29">
        <v>2</v>
      </c>
      <c r="U19" s="29">
        <v>4</v>
      </c>
      <c r="V19" s="29">
        <v>6</v>
      </c>
      <c r="W19" s="29">
        <v>8</v>
      </c>
      <c r="Y19" s="29"/>
      <c r="Z19" s="29">
        <v>0</v>
      </c>
      <c r="AA19" s="29">
        <v>2</v>
      </c>
      <c r="AB19" s="29">
        <v>4</v>
      </c>
      <c r="AC19" s="29">
        <v>6</v>
      </c>
      <c r="AD19" s="29">
        <v>8</v>
      </c>
      <c r="AE19" s="29">
        <v>11</v>
      </c>
    </row>
    <row r="20" spans="1:31" x14ac:dyDescent="0.25">
      <c r="A20" s="29">
        <v>0.5</v>
      </c>
      <c r="B20" s="23">
        <f>'Set 2'!B42</f>
        <v>-6.0544904137235289E-2</v>
      </c>
      <c r="C20">
        <f>'Set 2'!D42</f>
        <v>-0.34018668012108999</v>
      </c>
      <c r="D20">
        <f>'Set 2'!F42</f>
        <v>-0.49545913218970705</v>
      </c>
      <c r="E20">
        <f>'Set 2'!H42</f>
        <v>-1.2183400605449037</v>
      </c>
      <c r="F20">
        <f>'Set 2'!J42</f>
        <v>-0.8911453077699294</v>
      </c>
      <c r="H20" s="29">
        <v>0</v>
      </c>
      <c r="I20">
        <f>'Set 1'!E42</f>
        <v>0.47388556220891592</v>
      </c>
      <c r="J20">
        <f>'Set 2'!E42</f>
        <v>-1.4712242182302058</v>
      </c>
      <c r="K20">
        <f>'Set 3'!E42</f>
        <v>0.56320691949434565</v>
      </c>
      <c r="L20">
        <f>'Set 4'!E42</f>
        <v>-3.2756154357950762</v>
      </c>
      <c r="M20">
        <f>'Set 5'!E42</f>
        <v>-0.39038589487691144</v>
      </c>
      <c r="N20">
        <f>'Set 6'!E42</f>
        <v>-2.5670326014637386</v>
      </c>
      <c r="S20" s="29">
        <v>0.5</v>
      </c>
      <c r="T20" s="29">
        <v>2</v>
      </c>
      <c r="U20" s="29">
        <v>4</v>
      </c>
      <c r="V20" s="29">
        <v>6</v>
      </c>
      <c r="W20" s="29">
        <v>8</v>
      </c>
      <c r="Y20" s="29"/>
      <c r="Z20" s="29">
        <v>0</v>
      </c>
      <c r="AA20" s="29">
        <v>2</v>
      </c>
      <c r="AB20" s="29">
        <v>4</v>
      </c>
      <c r="AC20" s="29">
        <v>6</v>
      </c>
      <c r="AD20" s="29">
        <v>8</v>
      </c>
      <c r="AE20" s="29">
        <v>11</v>
      </c>
    </row>
    <row r="21" spans="1:31" x14ac:dyDescent="0.25">
      <c r="A21" s="29">
        <v>0.5</v>
      </c>
      <c r="B21" s="23">
        <f>'Set 2'!B43</f>
        <v>-0.11730575176589325</v>
      </c>
      <c r="C21">
        <f>'Set 2'!D43</f>
        <v>-0.36856710393541903</v>
      </c>
      <c r="D21">
        <f>'Set 2'!F43</f>
        <v>-0.26841574167507565</v>
      </c>
      <c r="E21">
        <f>'Set 2'!H43</f>
        <v>-3.261730575176589</v>
      </c>
      <c r="F21">
        <f>'Set 2'!J43</f>
        <v>-5.6590565085771951</v>
      </c>
      <c r="H21" s="29">
        <v>0</v>
      </c>
      <c r="I21">
        <f>'Set 1'!E43</f>
        <v>0.58366600133067237</v>
      </c>
      <c r="J21">
        <f>'Set 2'!E43</f>
        <v>-1.8554557551563535</v>
      </c>
      <c r="K21">
        <f>'Set 3'!E43</f>
        <v>-1.76962741184298</v>
      </c>
      <c r="L21">
        <f>'Set 4'!E43</f>
        <v>-0.53110445775116322</v>
      </c>
      <c r="M21">
        <f>'Set 5'!E43</f>
        <v>-1.3235196274118417</v>
      </c>
      <c r="N21">
        <f>'Set 6'!E43</f>
        <v>0.42448436460412609</v>
      </c>
      <c r="S21" s="29">
        <v>0.5</v>
      </c>
      <c r="T21" s="29">
        <v>2</v>
      </c>
      <c r="U21" s="29">
        <v>4</v>
      </c>
      <c r="V21" s="29">
        <v>6</v>
      </c>
      <c r="W21" s="29">
        <v>8</v>
      </c>
      <c r="Y21" s="29"/>
      <c r="Z21" s="29">
        <v>0</v>
      </c>
      <c r="AA21" s="29">
        <v>2</v>
      </c>
      <c r="AB21" s="29">
        <v>4</v>
      </c>
      <c r="AC21" s="29">
        <v>6</v>
      </c>
      <c r="AD21" s="29">
        <v>8</v>
      </c>
      <c r="AE21" s="29">
        <v>11</v>
      </c>
    </row>
    <row r="22" spans="1:31" x14ac:dyDescent="0.25">
      <c r="A22" s="29">
        <v>0.5</v>
      </c>
      <c r="B22" s="23">
        <f>'Set 2'!B44</f>
        <v>-0.11730575176589325</v>
      </c>
      <c r="C22">
        <f>'Set 2'!D44</f>
        <v>-0.39694752774974784</v>
      </c>
      <c r="D22">
        <f>'Set 2'!F44</f>
        <v>-0.41031786074672016</v>
      </c>
      <c r="E22">
        <f>'Set 2'!H44</f>
        <v>-1.2183400605449037</v>
      </c>
      <c r="F22">
        <f>'Set 2'!J44</f>
        <v>-0.40867810292633688</v>
      </c>
      <c r="H22" s="29">
        <v>0</v>
      </c>
      <c r="I22">
        <f>'Set 1'!E44</f>
        <v>0.47388556220891592</v>
      </c>
      <c r="J22">
        <f>'Set 2'!E44</f>
        <v>-2.1573519627411839</v>
      </c>
      <c r="K22">
        <f>'Set 3'!E44</f>
        <v>0.37109115103127177</v>
      </c>
      <c r="L22">
        <f>'Set 4'!E44</f>
        <v>-2.5620425815036589</v>
      </c>
      <c r="M22">
        <f>'Set 5'!E44</f>
        <v>-1.0490685296074505</v>
      </c>
      <c r="N22">
        <f>'Set 6'!E44</f>
        <v>-2.2651363938789082</v>
      </c>
      <c r="S22" s="29">
        <v>0.5</v>
      </c>
      <c r="T22" s="29">
        <v>2</v>
      </c>
      <c r="U22" s="29">
        <v>4</v>
      </c>
      <c r="V22" s="29">
        <v>6</v>
      </c>
      <c r="W22" s="29">
        <v>8</v>
      </c>
      <c r="Y22" s="29"/>
      <c r="Z22" s="29">
        <v>0</v>
      </c>
      <c r="AA22" s="29">
        <v>2</v>
      </c>
      <c r="AB22" s="29">
        <v>4</v>
      </c>
      <c r="AC22" s="29">
        <v>6</v>
      </c>
      <c r="AD22" s="29">
        <v>8</v>
      </c>
      <c r="AE22" s="29">
        <v>11</v>
      </c>
    </row>
    <row r="23" spans="1:31" x14ac:dyDescent="0.25">
      <c r="A23" s="29">
        <v>0.5</v>
      </c>
      <c r="B23" s="23">
        <f>'Set 2'!B45</f>
        <v>-0.11730575176589325</v>
      </c>
      <c r="C23">
        <f>'Set 2'!D45</f>
        <v>-0.34018668012108999</v>
      </c>
      <c r="D23">
        <f>'Set 2'!F45</f>
        <v>-0.41031786074672016</v>
      </c>
      <c r="E23">
        <f>'Set 2'!H45</f>
        <v>-1.2183400605449037</v>
      </c>
      <c r="F23">
        <f>'Set 2'!J45</f>
        <v>-0.38029767911200807</v>
      </c>
      <c r="H23" s="29">
        <v>0</v>
      </c>
      <c r="I23">
        <f>'Set 1'!E45</f>
        <v>0.50133067198935499</v>
      </c>
      <c r="J23">
        <f>'Set 2'!E45</f>
        <v>-1.745675316034597</v>
      </c>
      <c r="K23">
        <f>'Set 3'!E45</f>
        <v>-0.17781104457751118</v>
      </c>
      <c r="L23">
        <f>'Set 4'!E45</f>
        <v>-2.8913838988689284</v>
      </c>
      <c r="M23">
        <f>'Set 5'!E45</f>
        <v>-1.2686294078509635</v>
      </c>
      <c r="N23">
        <f>'Set 6'!E45</f>
        <v>-2.9512641383898863</v>
      </c>
      <c r="S23" s="29">
        <v>0.5</v>
      </c>
      <c r="T23" s="29">
        <v>2</v>
      </c>
      <c r="U23" s="29">
        <v>4</v>
      </c>
      <c r="V23" s="29">
        <v>6</v>
      </c>
      <c r="W23" s="29">
        <v>8</v>
      </c>
      <c r="Y23" s="29"/>
      <c r="Z23" s="29">
        <v>0</v>
      </c>
      <c r="AA23" s="29">
        <v>2</v>
      </c>
      <c r="AB23" s="29">
        <v>4</v>
      </c>
      <c r="AC23" s="29">
        <v>6</v>
      </c>
      <c r="AD23" s="29">
        <v>8</v>
      </c>
      <c r="AE23" s="29">
        <v>11</v>
      </c>
    </row>
    <row r="24" spans="1:31" x14ac:dyDescent="0.25">
      <c r="A24" s="29">
        <v>0.5</v>
      </c>
      <c r="B24" s="23">
        <f>'Set 2'!B46</f>
        <v>-3.7840565085773825E-3</v>
      </c>
      <c r="C24">
        <f>'Set 2'!D46</f>
        <v>-0.16990413723511621</v>
      </c>
      <c r="D24">
        <f>'Set 2'!F46</f>
        <v>-0.43869828456104942</v>
      </c>
      <c r="E24">
        <f>'Set 2'!H46</f>
        <v>-3.1482088799192733</v>
      </c>
      <c r="F24">
        <f>'Set 2'!J46</f>
        <v>-0.63572149344096829</v>
      </c>
      <c r="H24" s="29">
        <v>0</v>
      </c>
      <c r="I24">
        <f>'Set 1'!E46</f>
        <v>0.30921490352628117</v>
      </c>
      <c r="J24">
        <f>'Set 2'!E46</f>
        <v>3.825681969394612E-2</v>
      </c>
      <c r="K24">
        <f>'Set 3'!E46</f>
        <v>1.4304723885563142E-2</v>
      </c>
      <c r="L24">
        <f>'Set 4'!E46</f>
        <v>-2.6718230206254154</v>
      </c>
      <c r="M24">
        <f>'Set 5'!E46</f>
        <v>-8.8489687292081065E-2</v>
      </c>
      <c r="N24">
        <f>'Set 6'!E46</f>
        <v>-2.8414836992681298</v>
      </c>
      <c r="S24" s="29">
        <v>0.5</v>
      </c>
      <c r="T24" s="29">
        <v>2</v>
      </c>
      <c r="U24" s="29">
        <v>4</v>
      </c>
      <c r="V24" s="29">
        <v>6</v>
      </c>
      <c r="W24" s="29">
        <v>8</v>
      </c>
      <c r="Y24" s="29"/>
      <c r="Z24" s="29">
        <v>0</v>
      </c>
      <c r="AA24" s="29">
        <v>2</v>
      </c>
      <c r="AB24" s="29">
        <v>4</v>
      </c>
      <c r="AC24" s="29">
        <v>6</v>
      </c>
      <c r="AD24" s="29">
        <v>8</v>
      </c>
      <c r="AE24" s="29">
        <v>11</v>
      </c>
    </row>
    <row r="25" spans="1:31" x14ac:dyDescent="0.25">
      <c r="A25" s="29">
        <v>0.5</v>
      </c>
      <c r="B25" s="23">
        <f>'Set 2'!B47</f>
        <v>-8.892532795156427E-2</v>
      </c>
      <c r="C25">
        <f>'Set 2'!D47</f>
        <v>-0.39694752774974784</v>
      </c>
      <c r="D25">
        <f>'Set 2'!F47</f>
        <v>-0.29679616548940446</v>
      </c>
      <c r="E25">
        <f>'Set 2'!H47</f>
        <v>-3.0914480322906153</v>
      </c>
      <c r="F25">
        <f>'Set 2'!J47</f>
        <v>-0.38029767911200807</v>
      </c>
      <c r="H25" s="29">
        <v>0</v>
      </c>
      <c r="I25">
        <f>'Set 1'!E47</f>
        <v>3.4763805721889925E-2</v>
      </c>
      <c r="J25">
        <f>'Set 2'!E47</f>
        <v>-2.0750166333998665</v>
      </c>
      <c r="K25">
        <f>'Set 3'!E47</f>
        <v>0.7278775781769804</v>
      </c>
      <c r="L25">
        <f>'Set 4'!E47</f>
        <v>-2.0131403858948764</v>
      </c>
      <c r="M25">
        <f>'Set 5'!E47</f>
        <v>-1.1862940785096461</v>
      </c>
      <c r="N25">
        <f>'Set 6'!E47</f>
        <v>-2.7591483699268124</v>
      </c>
      <c r="S25" s="29">
        <v>0.5</v>
      </c>
      <c r="T25" s="29">
        <v>2</v>
      </c>
      <c r="U25" s="29">
        <v>4</v>
      </c>
      <c r="V25" s="29">
        <v>6</v>
      </c>
      <c r="W25" s="29">
        <v>8</v>
      </c>
      <c r="Y25" s="29"/>
      <c r="Z25" s="29">
        <v>0</v>
      </c>
      <c r="AA25" s="29">
        <v>2</v>
      </c>
      <c r="AB25" s="29">
        <v>4</v>
      </c>
      <c r="AC25" s="29">
        <v>6</v>
      </c>
      <c r="AD25" s="29">
        <v>8</v>
      </c>
      <c r="AE25" s="29">
        <v>11</v>
      </c>
    </row>
    <row r="26" spans="1:31" x14ac:dyDescent="0.25">
      <c r="A26" s="29">
        <v>0.5</v>
      </c>
      <c r="B26" s="23">
        <f>'Set 2'!B48</f>
        <v>-0.14568617558022223</v>
      </c>
      <c r="C26">
        <f>'Set 2'!D48</f>
        <v>-0.36856710393541903</v>
      </c>
      <c r="D26">
        <f>'Set 2'!F48</f>
        <v>-0.46707870837537824</v>
      </c>
      <c r="E26">
        <f>'Set 2'!H48</f>
        <v>-1.2751009081735623</v>
      </c>
      <c r="F26">
        <f>'Set 2'!J48</f>
        <v>-5.1482088799192738</v>
      </c>
      <c r="H26" s="29">
        <v>0</v>
      </c>
      <c r="I26">
        <f>'Set 1'!E48</f>
        <v>0.41899534264803767</v>
      </c>
      <c r="J26">
        <f>'Set 2'!E48</f>
        <v>-1.4712242182302058</v>
      </c>
      <c r="K26">
        <f>'Set 3'!E48</f>
        <v>-3.4437791084497666</v>
      </c>
      <c r="L26">
        <f>'Set 4'!E48</f>
        <v>-1.2446773120425805</v>
      </c>
      <c r="M26">
        <f>'Set 5'!E48</f>
        <v>-1.1039587491683287</v>
      </c>
      <c r="N26">
        <f>'Set 6'!E48</f>
        <v>-2.5121423819028603</v>
      </c>
      <c r="S26" s="29">
        <v>0.5</v>
      </c>
      <c r="T26" s="29">
        <v>2</v>
      </c>
      <c r="U26" s="29">
        <v>4</v>
      </c>
      <c r="V26" s="29">
        <v>6</v>
      </c>
      <c r="W26" s="29">
        <v>8</v>
      </c>
      <c r="Y26" s="29"/>
      <c r="Z26" s="29">
        <v>0</v>
      </c>
      <c r="AA26" s="29">
        <v>2</v>
      </c>
      <c r="AB26" s="29">
        <v>4</v>
      </c>
      <c r="AC26" s="29">
        <v>6</v>
      </c>
      <c r="AD26" s="29">
        <v>8</v>
      </c>
      <c r="AE26" s="29">
        <v>11</v>
      </c>
    </row>
    <row r="27" spans="1:31" x14ac:dyDescent="0.25">
      <c r="A27" s="29">
        <v>0.5</v>
      </c>
      <c r="B27" s="23">
        <f>'Set 2'!B49</f>
        <v>-3.2164480322906364E-2</v>
      </c>
      <c r="C27">
        <f>'Set 2'!D49</f>
        <v>-0.34018668012108999</v>
      </c>
      <c r="D27">
        <f>'Set 2'!F49</f>
        <v>-0.41031786074672016</v>
      </c>
      <c r="E27">
        <f>'Set 2'!H49</f>
        <v>-1.2183400605449037</v>
      </c>
      <c r="F27">
        <f>'Set 2'!J49</f>
        <v>-5.2049697275479314</v>
      </c>
      <c r="H27" s="29">
        <v>0</v>
      </c>
      <c r="I27">
        <f>'Set 1'!E49</f>
        <v>0.80322687957418548</v>
      </c>
      <c r="J27">
        <f>'Set 2'!E49</f>
        <v>-1.4712242182302058</v>
      </c>
      <c r="K27">
        <f>'Set 3'!E49</f>
        <v>-2.8125415834996668</v>
      </c>
      <c r="L27">
        <f>'Set 4'!E49</f>
        <v>-2.8090485695276111</v>
      </c>
      <c r="M27">
        <f>'Set 5'!E49</f>
        <v>-0.91184298070525482</v>
      </c>
      <c r="N27">
        <f>'Set 6'!E49</f>
        <v>-2.6493679308050559</v>
      </c>
      <c r="S27" s="29">
        <v>0.5</v>
      </c>
      <c r="T27" s="29">
        <v>2</v>
      </c>
      <c r="U27" s="29">
        <v>4</v>
      </c>
      <c r="V27" s="29">
        <v>6</v>
      </c>
      <c r="W27" s="29">
        <v>8</v>
      </c>
      <c r="Y27" s="29"/>
      <c r="Z27" s="29">
        <v>0</v>
      </c>
      <c r="AA27" s="29">
        <v>2</v>
      </c>
      <c r="AB27" s="29">
        <v>4</v>
      </c>
      <c r="AC27" s="29">
        <v>6</v>
      </c>
      <c r="AD27" s="29">
        <v>8</v>
      </c>
      <c r="AE27" s="29">
        <v>11</v>
      </c>
    </row>
    <row r="28" spans="1:31" x14ac:dyDescent="0.25">
      <c r="A28" s="29">
        <v>0.5</v>
      </c>
      <c r="B28" s="23">
        <f>'Set 2'!B50</f>
        <v>-0.20244702320888008</v>
      </c>
      <c r="C28">
        <f>'Set 2'!D50</f>
        <v>-0.36856710393541903</v>
      </c>
      <c r="D28">
        <f>'Set 2'!F50</f>
        <v>-0.46707870837537824</v>
      </c>
      <c r="E28">
        <f>'Set 2'!H50</f>
        <v>-0.39530776992936367</v>
      </c>
      <c r="F28">
        <f>'Set 2'!J50</f>
        <v>-4.8644046417759839</v>
      </c>
      <c r="H28" s="29">
        <v>0</v>
      </c>
      <c r="I28">
        <f>'Set 1'!E50</f>
        <v>0.19943446440452467</v>
      </c>
      <c r="J28">
        <f>'Set 2'!E50</f>
        <v>-1.0046573519627406</v>
      </c>
      <c r="K28">
        <f>'Set 3'!E50</f>
        <v>-3.3888888888888884</v>
      </c>
      <c r="L28">
        <f>'Set 4'!E50</f>
        <v>-1.5191284098469717</v>
      </c>
      <c r="M28">
        <f>'Set 5'!E50</f>
        <v>-1.2137391882900852</v>
      </c>
      <c r="N28">
        <f>'Set 6'!E50</f>
        <v>0.42448436460412609</v>
      </c>
      <c r="S28" s="29">
        <v>0.5</v>
      </c>
      <c r="T28" s="29">
        <v>2</v>
      </c>
      <c r="U28" s="29">
        <v>4</v>
      </c>
      <c r="V28" s="29">
        <v>6</v>
      </c>
      <c r="W28" s="29">
        <v>8</v>
      </c>
      <c r="Y28" s="29"/>
      <c r="Z28" s="29">
        <v>0</v>
      </c>
      <c r="AA28" s="29">
        <v>2</v>
      </c>
      <c r="AB28" s="29">
        <v>4</v>
      </c>
      <c r="AC28" s="29">
        <v>6</v>
      </c>
      <c r="AD28" s="29">
        <v>8</v>
      </c>
      <c r="AE28" s="29">
        <v>11</v>
      </c>
    </row>
    <row r="29" spans="1:31" x14ac:dyDescent="0.25">
      <c r="A29" s="29">
        <v>0.5</v>
      </c>
      <c r="B29" s="23">
        <f>'Set 2'!B51</f>
        <v>-6.0544904137235289E-2</v>
      </c>
      <c r="C29">
        <f>'Set 2'!D51</f>
        <v>-0.34018668012108999</v>
      </c>
      <c r="D29">
        <f>'Set 2'!F51</f>
        <v>-0.41031786074672016</v>
      </c>
      <c r="E29">
        <f>'Set 2'!H51</f>
        <v>-0.28178607467204841</v>
      </c>
      <c r="F29">
        <f>'Set 2'!J51</f>
        <v>-0.40867810292633688</v>
      </c>
      <c r="H29" s="29">
        <v>0</v>
      </c>
      <c r="I29">
        <f>'Set 1'!E51</f>
        <v>0.69344644045242898</v>
      </c>
      <c r="J29">
        <f>'Set 2'!E51</f>
        <v>-1.306553559547571</v>
      </c>
      <c r="K29">
        <f>'Set 3'!E51</f>
        <v>0.64554224883566302</v>
      </c>
      <c r="L29">
        <f>'Set 4'!E51</f>
        <v>-1.354457751164337</v>
      </c>
      <c r="M29">
        <f>'Set 5'!E51</f>
        <v>-1.1862940785096461</v>
      </c>
      <c r="N29">
        <f>'Set 6'!E51</f>
        <v>0.45192947438456521</v>
      </c>
      <c r="S29" s="29">
        <v>0.5</v>
      </c>
      <c r="T29" s="29">
        <v>2</v>
      </c>
      <c r="U29" s="29">
        <v>4</v>
      </c>
      <c r="V29" s="29">
        <v>6</v>
      </c>
      <c r="W29" s="29">
        <v>8</v>
      </c>
      <c r="Y29" s="29"/>
      <c r="Z29" s="29">
        <v>0</v>
      </c>
      <c r="AA29" s="29">
        <v>2</v>
      </c>
      <c r="AB29" s="29">
        <v>4</v>
      </c>
      <c r="AC29" s="29">
        <v>6</v>
      </c>
      <c r="AD29" s="29">
        <v>8</v>
      </c>
      <c r="AE29" s="29">
        <v>11</v>
      </c>
    </row>
    <row r="30" spans="1:31" x14ac:dyDescent="0.25">
      <c r="A30" s="29">
        <v>0.5</v>
      </c>
      <c r="B30" s="23">
        <f>'Set 2'!B52</f>
        <v>-0.20244702320888008</v>
      </c>
      <c r="C30">
        <f>'Set 2'!D52</f>
        <v>-0.36856710393541903</v>
      </c>
      <c r="D30">
        <f>'Set 2'!F52</f>
        <v>-0.63736125126135201</v>
      </c>
      <c r="E30">
        <f>'Set 2'!H52</f>
        <v>-3.261730575176589</v>
      </c>
      <c r="F30">
        <f>'Set 2'!J52</f>
        <v>-5.5171543895055501</v>
      </c>
      <c r="H30" s="29">
        <v>0</v>
      </c>
      <c r="I30">
        <f>'Set 1'!E52</f>
        <v>-3.0116433799068529</v>
      </c>
      <c r="J30">
        <f>'Set 2'!E52</f>
        <v>-1.2791084497671319</v>
      </c>
      <c r="K30">
        <f>'Set 3'!E52</f>
        <v>0.5083166999334674</v>
      </c>
      <c r="L30">
        <f>'Set 4'!E52</f>
        <v>-1.5191284098469717</v>
      </c>
      <c r="M30">
        <f>'Set 5'!E52</f>
        <v>-1.0216234198270113</v>
      </c>
      <c r="N30">
        <f>'Set 6'!E52</f>
        <v>0.50681969394544346</v>
      </c>
      <c r="S30" s="29">
        <v>0.5</v>
      </c>
      <c r="T30" s="29">
        <v>2</v>
      </c>
      <c r="U30" s="29">
        <v>4</v>
      </c>
      <c r="V30" s="29">
        <v>6</v>
      </c>
      <c r="W30" s="29">
        <v>8</v>
      </c>
      <c r="Y30" s="29"/>
      <c r="Z30" s="29">
        <v>0</v>
      </c>
      <c r="AA30" s="29">
        <v>2</v>
      </c>
      <c r="AB30" s="29">
        <v>4</v>
      </c>
      <c r="AC30" s="29">
        <v>6</v>
      </c>
      <c r="AD30" s="29">
        <v>8</v>
      </c>
      <c r="AE30" s="29">
        <v>11</v>
      </c>
    </row>
    <row r="31" spans="1:31" x14ac:dyDescent="0.25">
      <c r="A31" s="29">
        <v>0.5</v>
      </c>
      <c r="B31" s="23">
        <f>'Set 2'!B53</f>
        <v>-0.17406659939455116</v>
      </c>
      <c r="C31">
        <f>'Set 2'!D53</f>
        <v>-0.34018668012108999</v>
      </c>
      <c r="D31">
        <f>'Set 2'!F53</f>
        <v>-0.55221997981836513</v>
      </c>
      <c r="E31">
        <f>'Set 2'!H53</f>
        <v>-1.1899596367305749</v>
      </c>
      <c r="F31">
        <f>'Set 2'!J53</f>
        <v>-0.38029767911200807</v>
      </c>
      <c r="H31" s="29">
        <v>0</v>
      </c>
      <c r="I31">
        <f>'Set 1'!E53</f>
        <v>0.41899534264803767</v>
      </c>
      <c r="J31">
        <f>'Set 2'!E53</f>
        <v>-1.1967731204258145</v>
      </c>
      <c r="K31">
        <f>'Set 3'!E53</f>
        <v>-3.1418829008649363</v>
      </c>
      <c r="L31">
        <f>'Set 4'!E53</f>
        <v>-1.57401862940785</v>
      </c>
      <c r="M31">
        <f>'Set 5'!E53</f>
        <v>-0.22571523619427669</v>
      </c>
      <c r="N31">
        <f>'Set 6'!E53</f>
        <v>0.42448436460412609</v>
      </c>
      <c r="S31" s="29">
        <v>0.5</v>
      </c>
      <c r="T31" s="29">
        <v>2</v>
      </c>
      <c r="U31" s="29">
        <v>4</v>
      </c>
      <c r="V31" s="29">
        <v>6</v>
      </c>
      <c r="W31" s="29">
        <v>8</v>
      </c>
      <c r="Y31" s="29"/>
      <c r="Z31" s="29">
        <v>0</v>
      </c>
      <c r="AA31" s="29">
        <v>2</v>
      </c>
      <c r="AB31" s="29">
        <v>4</v>
      </c>
      <c r="AC31" s="29">
        <v>6</v>
      </c>
      <c r="AD31" s="29">
        <v>8</v>
      </c>
      <c r="AE31" s="29">
        <v>11</v>
      </c>
    </row>
    <row r="32" spans="1:31" ht="15.75" thickBot="1" x14ac:dyDescent="0.3">
      <c r="A32" s="29">
        <v>0.5</v>
      </c>
      <c r="B32" s="23">
        <f>'Set 2'!B54</f>
        <v>-3.2164480322906364E-2</v>
      </c>
      <c r="C32">
        <f>'Set 2'!D54</f>
        <v>-0.42532795156407688</v>
      </c>
      <c r="D32">
        <f>'Set 2'!F54</f>
        <v>-0.29679616548940446</v>
      </c>
      <c r="E32">
        <f>'Set 2'!H54</f>
        <v>-0.2534056508577196</v>
      </c>
      <c r="F32">
        <f>'Set 2'!J54</f>
        <v>-0.38029767911200807</v>
      </c>
      <c r="H32" s="29">
        <v>0</v>
      </c>
      <c r="I32">
        <f>'Set 1'!E54</f>
        <v>0.80322687957418548</v>
      </c>
      <c r="J32">
        <f>'Set 2'!E54</f>
        <v>-1.8005655355954753</v>
      </c>
      <c r="K32">
        <f>'Set 3'!E54</f>
        <v>0.48087159015302827</v>
      </c>
      <c r="L32">
        <f>'Set 4'!E54</f>
        <v>-2.5620425815036589</v>
      </c>
      <c r="M32">
        <f>'Set 5'!E54</f>
        <v>-1.2137391882900852</v>
      </c>
      <c r="N32">
        <f>'Set 6'!E54</f>
        <v>0.45192947438456521</v>
      </c>
      <c r="S32" s="29">
        <v>0.5</v>
      </c>
      <c r="T32" s="29">
        <v>2</v>
      </c>
      <c r="U32" s="29">
        <v>4</v>
      </c>
      <c r="V32" s="29">
        <v>6</v>
      </c>
      <c r="W32" s="29">
        <v>8</v>
      </c>
      <c r="Y32" s="29"/>
      <c r="Z32" s="29">
        <v>0</v>
      </c>
      <c r="AA32" s="29">
        <v>2</v>
      </c>
      <c r="AB32" s="29">
        <v>4</v>
      </c>
      <c r="AC32" s="29">
        <v>6</v>
      </c>
      <c r="AD32" s="29">
        <v>8</v>
      </c>
      <c r="AE32" s="29">
        <v>11</v>
      </c>
    </row>
    <row r="33" spans="1:31" x14ac:dyDescent="0.25">
      <c r="A33" s="29">
        <v>0.5</v>
      </c>
      <c r="B33" s="22">
        <f>'Set 3'!B40</f>
        <v>-0.14568617558022223</v>
      </c>
      <c r="C33">
        <f>'Set 3'!D40</f>
        <v>-0.39694752774974784</v>
      </c>
      <c r="D33">
        <f>'Set 3'!F40</f>
        <v>-0.32517658930373328</v>
      </c>
      <c r="E33">
        <f>'Set 3'!H40</f>
        <v>-2.9779263370332996</v>
      </c>
      <c r="F33">
        <f>'Set 3'!J40</f>
        <v>-0.40867810292633688</v>
      </c>
      <c r="H33" s="29">
        <v>0</v>
      </c>
      <c r="I33">
        <f>'Set 1'!G40</f>
        <v>-4.3290086493679309</v>
      </c>
      <c r="J33">
        <f>'Set 2'!G40</f>
        <v>-1.8280106453759144</v>
      </c>
      <c r="K33">
        <f>'Set 3'!G40</f>
        <v>-2.5106453759148364</v>
      </c>
      <c r="L33">
        <f>'Set 4'!G40</f>
        <v>-2.3699268130405851</v>
      </c>
      <c r="M33">
        <f>'Set 5'!G40</f>
        <v>-1.4607451763140373</v>
      </c>
      <c r="N33">
        <f>'Set 6'!G40</f>
        <v>0.45192947438456521</v>
      </c>
      <c r="S33" s="29">
        <v>0.5</v>
      </c>
      <c r="T33" s="29">
        <v>2</v>
      </c>
      <c r="U33" s="29">
        <v>4</v>
      </c>
      <c r="V33" s="29">
        <v>6</v>
      </c>
      <c r="W33" s="29">
        <v>8</v>
      </c>
      <c r="Y33" s="29"/>
      <c r="Z33" s="29">
        <v>0</v>
      </c>
      <c r="AA33" s="29">
        <v>2</v>
      </c>
      <c r="AB33" s="29">
        <v>4</v>
      </c>
      <c r="AC33" s="29">
        <v>6</v>
      </c>
      <c r="AD33" s="29">
        <v>8</v>
      </c>
      <c r="AE33" s="29">
        <v>11</v>
      </c>
    </row>
    <row r="34" spans="1:31" x14ac:dyDescent="0.25">
      <c r="A34" s="29">
        <v>0.5</v>
      </c>
      <c r="B34" s="23">
        <f>'Set 3'!B41</f>
        <v>-0.20244702320888008</v>
      </c>
      <c r="C34">
        <f>'Set 3'!D41</f>
        <v>-5.6382441977800291E-2</v>
      </c>
      <c r="D34">
        <f>'Set 3'!F41</f>
        <v>-0.41031786074672016</v>
      </c>
      <c r="E34">
        <f>'Set 3'!H41</f>
        <v>-3.4887739656912209</v>
      </c>
      <c r="F34">
        <f>'Set 3'!J41</f>
        <v>-0.49381937436932333</v>
      </c>
      <c r="H34" s="29">
        <v>0</v>
      </c>
      <c r="I34">
        <f>'Set 1'!G41</f>
        <v>-2.6548569527611443</v>
      </c>
      <c r="J34">
        <f>'Set 2'!G41</f>
        <v>-1.6633399866932796</v>
      </c>
      <c r="K34">
        <f>'Set 3'!G41</f>
        <v>-3.4712242182302058</v>
      </c>
      <c r="L34">
        <f>'Set 4'!G41</f>
        <v>4.5242847638058414E-2</v>
      </c>
      <c r="M34">
        <f>'Set 5'!G41</f>
        <v>-1.2137391882900852</v>
      </c>
      <c r="N34">
        <f>'Set 6'!G41</f>
        <v>-3.5001663339986679</v>
      </c>
      <c r="S34" s="29">
        <v>0.5</v>
      </c>
      <c r="T34" s="29">
        <v>2</v>
      </c>
      <c r="U34" s="29">
        <v>4</v>
      </c>
      <c r="V34" s="29">
        <v>6</v>
      </c>
      <c r="W34" s="29">
        <v>8</v>
      </c>
      <c r="Y34" s="29"/>
      <c r="Z34" s="29">
        <v>0</v>
      </c>
      <c r="AA34" s="29">
        <v>2</v>
      </c>
      <c r="AB34" s="29">
        <v>4</v>
      </c>
      <c r="AC34" s="29">
        <v>6</v>
      </c>
      <c r="AD34" s="29">
        <v>8</v>
      </c>
      <c r="AE34" s="29">
        <v>11</v>
      </c>
    </row>
    <row r="35" spans="1:31" x14ac:dyDescent="0.25">
      <c r="A35" s="29">
        <v>0.5</v>
      </c>
      <c r="B35" s="23">
        <f>'Set 3'!B42</f>
        <v>8.1357214934409505E-2</v>
      </c>
      <c r="C35">
        <f>'Set 3'!D42</f>
        <v>5.7139253279515412E-2</v>
      </c>
      <c r="D35">
        <f>'Set 3'!F42</f>
        <v>-0.1548940464177595</v>
      </c>
      <c r="E35">
        <f>'Set 3'!H42</f>
        <v>-0.16826437941473227</v>
      </c>
      <c r="F35">
        <f>'Set 3'!J42</f>
        <v>-0.80600403632694206</v>
      </c>
      <c r="H35" s="29">
        <v>0</v>
      </c>
      <c r="I35">
        <f>'Set 1'!G42</f>
        <v>-2.7371922821024617</v>
      </c>
      <c r="J35">
        <f>'Set 2'!G42</f>
        <v>-1.745675316034597</v>
      </c>
      <c r="K35">
        <f>'Set 3'!G42</f>
        <v>-0.31503659347970681</v>
      </c>
      <c r="L35">
        <f>'Set 4'!G42</f>
        <v>7.268795741849754E-2</v>
      </c>
      <c r="M35">
        <f>'Set 5'!G42</f>
        <v>-1.2686294078509635</v>
      </c>
      <c r="N35">
        <f>'Set 6'!G42</f>
        <v>0.45192947438456521</v>
      </c>
      <c r="S35" s="29">
        <v>0.5</v>
      </c>
      <c r="T35" s="29">
        <v>2</v>
      </c>
      <c r="U35" s="29">
        <v>4</v>
      </c>
      <c r="V35" s="29">
        <v>6</v>
      </c>
      <c r="W35" s="29">
        <v>8</v>
      </c>
      <c r="Y35" s="29"/>
      <c r="Z35" s="29">
        <v>0</v>
      </c>
      <c r="AA35" s="29">
        <v>2</v>
      </c>
      <c r="AB35" s="29">
        <v>4</v>
      </c>
      <c r="AC35" s="29">
        <v>6</v>
      </c>
      <c r="AD35" s="29">
        <v>8</v>
      </c>
      <c r="AE35" s="29">
        <v>11</v>
      </c>
    </row>
    <row r="36" spans="1:31" x14ac:dyDescent="0.25">
      <c r="A36" s="29">
        <v>0.5</v>
      </c>
      <c r="B36" s="23">
        <f>'Set 3'!B43</f>
        <v>8.1357214934409505E-2</v>
      </c>
      <c r="C36">
        <f>'Set 3'!D43</f>
        <v>-5.6382441977800291E-2</v>
      </c>
      <c r="D36">
        <f>'Set 3'!F43</f>
        <v>-0.32517658930373328</v>
      </c>
      <c r="E36">
        <f>'Set 3'!H43</f>
        <v>-3.4887739656912209</v>
      </c>
      <c r="F36">
        <f>'Set 3'!J43</f>
        <v>-0.38029767911200807</v>
      </c>
      <c r="H36" s="29">
        <v>0</v>
      </c>
      <c r="I36">
        <f>'Set 1'!G43</f>
        <v>-3.9722222222222223</v>
      </c>
      <c r="J36">
        <f>'Set 2'!G43</f>
        <v>0.449933466400533</v>
      </c>
      <c r="K36">
        <f>'Set 3'!G43</f>
        <v>-2.1813040585495669</v>
      </c>
      <c r="L36">
        <f>'Set 4'!G43</f>
        <v>0.6764803725881583</v>
      </c>
      <c r="M36">
        <f>'Set 5'!G43</f>
        <v>-1.1314038589487678</v>
      </c>
      <c r="N36">
        <f>'Set 6'!G43</f>
        <v>-2.3474717232202256</v>
      </c>
      <c r="S36" s="29">
        <v>0.5</v>
      </c>
      <c r="T36" s="29">
        <v>2</v>
      </c>
      <c r="U36" s="29">
        <v>4</v>
      </c>
      <c r="V36" s="29">
        <v>6</v>
      </c>
      <c r="W36" s="29">
        <v>8</v>
      </c>
      <c r="Y36" s="29"/>
      <c r="Z36" s="29">
        <v>0</v>
      </c>
      <c r="AA36" s="29">
        <v>2</v>
      </c>
      <c r="AB36" s="29">
        <v>4</v>
      </c>
      <c r="AC36" s="29">
        <v>6</v>
      </c>
      <c r="AD36" s="29">
        <v>8</v>
      </c>
      <c r="AE36" s="29">
        <v>11</v>
      </c>
    </row>
    <row r="37" spans="1:31" x14ac:dyDescent="0.25">
      <c r="A37" s="29">
        <v>0.5</v>
      </c>
      <c r="B37" s="23">
        <f>'Set 3'!B44</f>
        <v>2.4596367305751543E-2</v>
      </c>
      <c r="C37">
        <f>'Set 3'!D44</f>
        <v>-0.11314328960645836</v>
      </c>
      <c r="D37">
        <f>'Set 3'!F44</f>
        <v>-0.32517658930373328</v>
      </c>
      <c r="E37">
        <f>'Set 3'!H44</f>
        <v>-5.4742684157416122E-2</v>
      </c>
      <c r="F37">
        <f>'Set 3'!J44</f>
        <v>-0.57896064581231066</v>
      </c>
      <c r="H37" s="29">
        <v>0</v>
      </c>
      <c r="I37">
        <f>'Set 1'!G44</f>
        <v>-3.9722222222222223</v>
      </c>
      <c r="J37">
        <f>'Set 2'!G44</f>
        <v>-1.0595475715236189</v>
      </c>
      <c r="K37">
        <f>'Set 3'!G44</f>
        <v>-2.3185296074517625</v>
      </c>
      <c r="L37">
        <f>'Set 4'!G44</f>
        <v>-0.11942781104457634</v>
      </c>
      <c r="M37">
        <f>'Set 5'!G44</f>
        <v>-1.0765136393878896</v>
      </c>
      <c r="N37">
        <f>'Set 6'!G44</f>
        <v>0.45192947438456521</v>
      </c>
      <c r="S37" s="29">
        <v>0.5</v>
      </c>
      <c r="T37" s="29">
        <v>2</v>
      </c>
      <c r="U37" s="29">
        <v>4</v>
      </c>
      <c r="V37" s="29">
        <v>6</v>
      </c>
      <c r="W37" s="29">
        <v>8</v>
      </c>
      <c r="Y37" s="29"/>
      <c r="Z37" s="29">
        <v>0</v>
      </c>
      <c r="AA37" s="29">
        <v>2</v>
      </c>
      <c r="AB37" s="29">
        <v>4</v>
      </c>
      <c r="AC37" s="29">
        <v>6</v>
      </c>
      <c r="AD37" s="29">
        <v>8</v>
      </c>
      <c r="AE37" s="29">
        <v>11</v>
      </c>
    </row>
    <row r="38" spans="1:31" x14ac:dyDescent="0.25">
      <c r="A38" s="29">
        <v>0.5</v>
      </c>
      <c r="B38" s="23">
        <f>'Set 3'!B45</f>
        <v>2.4596367305751543E-2</v>
      </c>
      <c r="C38">
        <f>'Set 3'!D45</f>
        <v>-2.8002018163471476E-2</v>
      </c>
      <c r="D38">
        <f>'Set 3'!F45</f>
        <v>-0.35355701311806254</v>
      </c>
      <c r="E38">
        <f>'Set 3'!H45</f>
        <v>-0.19664480322906108</v>
      </c>
      <c r="F38">
        <f>'Set 3'!J45</f>
        <v>-0.72086276488395562</v>
      </c>
      <c r="H38" s="29">
        <v>0</v>
      </c>
      <c r="I38">
        <f>'Set 1'!G45</f>
        <v>-3.9722222222222223</v>
      </c>
      <c r="J38">
        <f>'Set 2'!G45</f>
        <v>-0.86743180306054501</v>
      </c>
      <c r="K38">
        <f>'Set 3'!G45</f>
        <v>-2.8399866932801059</v>
      </c>
      <c r="L38">
        <f>'Set 4'!G45</f>
        <v>-0.66833000665335884</v>
      </c>
      <c r="M38">
        <f>'Set 5'!G45</f>
        <v>-1.2411842980705243</v>
      </c>
      <c r="N38">
        <f>'Set 6'!G45</f>
        <v>0.45192947438456521</v>
      </c>
      <c r="S38" s="29">
        <v>0.5</v>
      </c>
      <c r="T38" s="29">
        <v>2</v>
      </c>
      <c r="U38" s="29">
        <v>4</v>
      </c>
      <c r="V38" s="29">
        <v>6</v>
      </c>
      <c r="W38" s="29">
        <v>8</v>
      </c>
      <c r="Y38" s="29"/>
      <c r="Z38" s="29">
        <v>0</v>
      </c>
      <c r="AA38" s="29">
        <v>2</v>
      </c>
      <c r="AB38" s="29">
        <v>4</v>
      </c>
      <c r="AC38" s="29">
        <v>6</v>
      </c>
      <c r="AD38" s="29">
        <v>8</v>
      </c>
      <c r="AE38" s="29">
        <v>11</v>
      </c>
    </row>
    <row r="39" spans="1:31" x14ac:dyDescent="0.25">
      <c r="A39" s="29">
        <v>0.5</v>
      </c>
      <c r="B39" s="23">
        <f>'Set 3'!B46</f>
        <v>0.13811806256306747</v>
      </c>
      <c r="C39">
        <f>'Set 3'!D46</f>
        <v>3.7840565085733857E-4</v>
      </c>
      <c r="D39">
        <f>'Set 3'!F46</f>
        <v>-1.7725782038345108</v>
      </c>
      <c r="E39">
        <f>'Set 3'!H46</f>
        <v>-0.11150353178607464</v>
      </c>
      <c r="F39">
        <f>'Set 3'!J46</f>
        <v>-0.74924318869828443</v>
      </c>
      <c r="H39" s="29">
        <v>0</v>
      </c>
      <c r="I39">
        <f>'Set 1'!G46</f>
        <v>-3.0665335994677312</v>
      </c>
      <c r="J39">
        <f>'Set 2'!G46</f>
        <v>-1.0321024617431798</v>
      </c>
      <c r="K39">
        <f>'Set 3'!G46</f>
        <v>-9.4817032601463751</v>
      </c>
      <c r="L39">
        <f>'Set 4'!G46</f>
        <v>-1.2995675316034587</v>
      </c>
      <c r="M39">
        <f>'Set 5'!G46</f>
        <v>-0.69228210246174182</v>
      </c>
      <c r="N39">
        <f>'Set 6'!G46</f>
        <v>0.64404524284763909</v>
      </c>
      <c r="S39" s="29">
        <v>0.5</v>
      </c>
      <c r="T39" s="29">
        <v>2</v>
      </c>
      <c r="U39" s="29">
        <v>4</v>
      </c>
      <c r="V39" s="29">
        <v>6</v>
      </c>
      <c r="W39" s="29">
        <v>8</v>
      </c>
      <c r="Y39" s="29"/>
      <c r="Z39" s="29">
        <v>0</v>
      </c>
      <c r="AA39" s="29">
        <v>2</v>
      </c>
      <c r="AB39" s="29">
        <v>4</v>
      </c>
      <c r="AC39" s="29">
        <v>6</v>
      </c>
      <c r="AD39" s="29">
        <v>8</v>
      </c>
      <c r="AE39" s="29">
        <v>11</v>
      </c>
    </row>
    <row r="40" spans="1:31" x14ac:dyDescent="0.25">
      <c r="A40" s="29">
        <v>0.5</v>
      </c>
      <c r="B40" s="23">
        <f>'Set 3'!B47</f>
        <v>8.1357214934409505E-2</v>
      </c>
      <c r="C40">
        <f>'Set 3'!D47</f>
        <v>5.7139253279515412E-2</v>
      </c>
      <c r="D40">
        <f>'Set 3'!F47</f>
        <v>-0.86440464177598386</v>
      </c>
      <c r="E40">
        <f>'Set 3'!H47</f>
        <v>-0.11150353178607464</v>
      </c>
      <c r="F40">
        <f>'Set 3'!J47</f>
        <v>-0.8911453077699294</v>
      </c>
      <c r="H40" s="29">
        <v>0</v>
      </c>
      <c r="I40">
        <f>'Set 1'!G47</f>
        <v>-4.3015635395874918</v>
      </c>
      <c r="J40">
        <f>'Set 2'!G47</f>
        <v>0.23037258815702</v>
      </c>
      <c r="K40">
        <f>'Set 3'!G47</f>
        <v>-9.3993679308050559</v>
      </c>
      <c r="L40">
        <f>'Set 4'!G47</f>
        <v>-1.4367930805056544</v>
      </c>
      <c r="M40">
        <f>'Set 5'!G47</f>
        <v>0.5153027278775788</v>
      </c>
      <c r="N40">
        <f>'Set 6'!G47</f>
        <v>0.45192947438456521</v>
      </c>
      <c r="S40" s="29">
        <v>0.5</v>
      </c>
      <c r="T40" s="29">
        <v>2</v>
      </c>
      <c r="U40" s="29">
        <v>4</v>
      </c>
      <c r="V40" s="29">
        <v>6</v>
      </c>
      <c r="W40" s="29">
        <v>8</v>
      </c>
      <c r="Y40" s="29"/>
      <c r="Z40" s="29">
        <v>0</v>
      </c>
      <c r="AA40" s="29">
        <v>2</v>
      </c>
      <c r="AB40" s="29">
        <v>4</v>
      </c>
      <c r="AC40" s="29">
        <v>6</v>
      </c>
      <c r="AD40" s="29">
        <v>8</v>
      </c>
      <c r="AE40" s="29">
        <v>11</v>
      </c>
    </row>
    <row r="41" spans="1:31" x14ac:dyDescent="0.25">
      <c r="A41" s="29">
        <v>0.5</v>
      </c>
      <c r="B41" s="23">
        <f>'Set 3'!B48</f>
        <v>2.4596367305751543E-2</v>
      </c>
      <c r="C41">
        <f>'Set 3'!D48</f>
        <v>-0.22666498486377407</v>
      </c>
      <c r="D41">
        <f>'Set 3'!F48</f>
        <v>-0.32517658930373328</v>
      </c>
      <c r="E41">
        <f>'Set 3'!H48</f>
        <v>-3.4603935418768921</v>
      </c>
      <c r="F41">
        <f>'Set 3'!J48</f>
        <v>-0.72086276488395562</v>
      </c>
      <c r="H41" s="29">
        <v>0</v>
      </c>
      <c r="I41">
        <f>'Set 1'!G48</f>
        <v>-2.9841982701264138</v>
      </c>
      <c r="J41">
        <f>'Set 2'!G48</f>
        <v>-1.3614437791084493</v>
      </c>
      <c r="K41">
        <f>'Set 3'!G48</f>
        <v>-2.5929807052561538</v>
      </c>
      <c r="L41">
        <f>'Set 4'!G48</f>
        <v>-0.69577511643379797</v>
      </c>
      <c r="M41">
        <f>'Set 5'!G48</f>
        <v>0.76230871590153093</v>
      </c>
      <c r="N41">
        <f>'Set 6'!G48</f>
        <v>-3.3903858948769114</v>
      </c>
      <c r="S41" s="29">
        <v>0.5</v>
      </c>
      <c r="T41" s="29">
        <v>2</v>
      </c>
      <c r="U41" s="29">
        <v>4</v>
      </c>
      <c r="V41" s="29">
        <v>6</v>
      </c>
      <c r="W41" s="29">
        <v>8</v>
      </c>
      <c r="Y41" s="29"/>
      <c r="Z41" s="29">
        <v>0</v>
      </c>
      <c r="AA41" s="29">
        <v>2</v>
      </c>
      <c r="AB41" s="29">
        <v>4</v>
      </c>
      <c r="AC41" s="29">
        <v>6</v>
      </c>
      <c r="AD41" s="29">
        <v>8</v>
      </c>
      <c r="AE41" s="29">
        <v>11</v>
      </c>
    </row>
    <row r="42" spans="1:31" x14ac:dyDescent="0.25">
      <c r="A42" s="29">
        <v>0.5</v>
      </c>
      <c r="B42" s="23">
        <f>'Set 3'!B49</f>
        <v>2.4596367305751543E-2</v>
      </c>
      <c r="C42">
        <f>'Set 3'!D49</f>
        <v>-0.2550454086781031</v>
      </c>
      <c r="D42">
        <f>'Set 3'!F49</f>
        <v>-0.29679616548940446</v>
      </c>
      <c r="E42">
        <f>'Set 3'!H49</f>
        <v>-0.11150353178607464</v>
      </c>
      <c r="F42">
        <f>'Set 3'!J49</f>
        <v>-0.72086276488395562</v>
      </c>
      <c r="H42" s="29">
        <v>0</v>
      </c>
      <c r="I42">
        <f>'Set 1'!G49</f>
        <v>-4.2741184298070527</v>
      </c>
      <c r="J42">
        <f>'Set 2'!G49</f>
        <v>-1.6358948769128405</v>
      </c>
      <c r="K42">
        <f>'Set 3'!G49</f>
        <v>-2.647870924817032</v>
      </c>
      <c r="L42">
        <f>'Set 4'!G49</f>
        <v>-1.7386892880904847</v>
      </c>
      <c r="M42">
        <f>'Set 5'!G49</f>
        <v>0.26829673985362668</v>
      </c>
      <c r="N42">
        <f>'Set 6'!G49</f>
        <v>0.67149035262807821</v>
      </c>
      <c r="S42" s="29">
        <v>0.5</v>
      </c>
      <c r="T42" s="29">
        <v>2</v>
      </c>
      <c r="U42" s="29">
        <v>4</v>
      </c>
      <c r="V42" s="29">
        <v>6</v>
      </c>
      <c r="W42" s="29">
        <v>8</v>
      </c>
      <c r="Y42" s="29"/>
      <c r="Z42" s="29">
        <v>0</v>
      </c>
      <c r="AA42" s="29">
        <v>2</v>
      </c>
      <c r="AB42" s="29">
        <v>4</v>
      </c>
      <c r="AC42" s="29">
        <v>6</v>
      </c>
      <c r="AD42" s="29">
        <v>8</v>
      </c>
      <c r="AE42" s="29">
        <v>11</v>
      </c>
    </row>
    <row r="43" spans="1:31" x14ac:dyDescent="0.25">
      <c r="A43" s="29">
        <v>0.5</v>
      </c>
      <c r="B43" s="23">
        <f>'Set 3'!B50</f>
        <v>-8.892532795156427E-2</v>
      </c>
      <c r="C43">
        <f>'Set 3'!D50</f>
        <v>-0.28342583249243214</v>
      </c>
      <c r="D43">
        <f>'Set 3'!F50</f>
        <v>-0.32517658930373328</v>
      </c>
      <c r="E43">
        <f>'Set 3'!H50</f>
        <v>-8.3123107971745824E-2</v>
      </c>
      <c r="F43">
        <f>'Set 3'!J50</f>
        <v>-0.38029767911200807</v>
      </c>
      <c r="H43" s="29">
        <v>0</v>
      </c>
      <c r="I43">
        <f>'Set 1'!G50</f>
        <v>-4.3015635395874918</v>
      </c>
      <c r="J43">
        <f>'Set 2'!G50</f>
        <v>-1.4712242182302058</v>
      </c>
      <c r="K43">
        <f>'Set 3'!G50</f>
        <v>-2.5380904856952755</v>
      </c>
      <c r="L43">
        <f>'Set 4'!G50</f>
        <v>-0.99767132401862835</v>
      </c>
      <c r="M43">
        <f>'Set 5'!G50</f>
        <v>0.70741849634065268</v>
      </c>
      <c r="N43">
        <f>'Set 6'!G50</f>
        <v>0.50681969394544346</v>
      </c>
      <c r="S43" s="29">
        <v>0.5</v>
      </c>
      <c r="T43" s="29">
        <v>2</v>
      </c>
      <c r="U43" s="29">
        <v>4</v>
      </c>
      <c r="V43" s="29">
        <v>6</v>
      </c>
      <c r="W43" s="29">
        <v>8</v>
      </c>
      <c r="Y43" s="29"/>
      <c r="Z43" s="29">
        <v>0</v>
      </c>
      <c r="AA43" s="29">
        <v>2</v>
      </c>
      <c r="AB43" s="29">
        <v>4</v>
      </c>
      <c r="AC43" s="29">
        <v>6</v>
      </c>
      <c r="AD43" s="29">
        <v>8</v>
      </c>
      <c r="AE43" s="29">
        <v>11</v>
      </c>
    </row>
    <row r="44" spans="1:31" x14ac:dyDescent="0.25">
      <c r="A44" s="29">
        <v>0.5</v>
      </c>
      <c r="B44" s="23">
        <f>'Set 3'!B51</f>
        <v>0.13811806256306747</v>
      </c>
      <c r="C44">
        <f>'Set 3'!D51</f>
        <v>2.8758829465186597E-2</v>
      </c>
      <c r="D44">
        <f>'Set 3'!F51</f>
        <v>-0.35355701311806254</v>
      </c>
      <c r="E44">
        <f>'Set 3'!H51</f>
        <v>-0.31016649848637723</v>
      </c>
      <c r="F44">
        <f>'Set 3'!J51</f>
        <v>-1.0046670030272447</v>
      </c>
      <c r="H44" s="29">
        <v>0</v>
      </c>
      <c r="I44">
        <f>'Set 1'!G51</f>
        <v>-2.8744178310046573</v>
      </c>
      <c r="J44">
        <f>'Set 2'!G51</f>
        <v>-1.4163339986693275</v>
      </c>
      <c r="K44">
        <f>'Set 3'!G51</f>
        <v>-2.9497671324018624</v>
      </c>
      <c r="L44">
        <f>'Set 4'!G51</f>
        <v>-1.3819028609447761</v>
      </c>
      <c r="M44">
        <f>'Set 5'!G51</f>
        <v>0.24085163007318755</v>
      </c>
      <c r="N44">
        <f>'Set 6'!G51</f>
        <v>-3.6922821024617418</v>
      </c>
      <c r="S44" s="29">
        <v>0.5</v>
      </c>
      <c r="T44" s="29">
        <v>2</v>
      </c>
      <c r="U44" s="29">
        <v>4</v>
      </c>
      <c r="V44" s="29">
        <v>6</v>
      </c>
      <c r="W44" s="29">
        <v>8</v>
      </c>
      <c r="Y44" s="29"/>
      <c r="Z44" s="29">
        <v>0</v>
      </c>
      <c r="AA44" s="29">
        <v>2</v>
      </c>
      <c r="AB44" s="29">
        <v>4</v>
      </c>
      <c r="AC44" s="29">
        <v>6</v>
      </c>
      <c r="AD44" s="29">
        <v>8</v>
      </c>
      <c r="AE44" s="29">
        <v>11</v>
      </c>
    </row>
    <row r="45" spans="1:31" x14ac:dyDescent="0.25">
      <c r="A45" s="29">
        <v>0.5</v>
      </c>
      <c r="B45" s="23">
        <f>'Set 3'!B52</f>
        <v>-8.892532795156427E-2</v>
      </c>
      <c r="C45">
        <f>'Set 3'!D52</f>
        <v>5.7139253279515412E-2</v>
      </c>
      <c r="D45">
        <f>'Set 3'!F52</f>
        <v>-0.35355701311806254</v>
      </c>
      <c r="E45">
        <f>'Set 3'!H52</f>
        <v>-0.13988395560040345</v>
      </c>
      <c r="F45">
        <f>'Set 3'!J52</f>
        <v>-0.6641019172552971</v>
      </c>
      <c r="H45" s="29">
        <v>0</v>
      </c>
      <c r="I45">
        <f>'Set 1'!G52</f>
        <v>-4.3564537591483701</v>
      </c>
      <c r="J45">
        <f>'Set 2'!G52</f>
        <v>-2.404357950765136</v>
      </c>
      <c r="K45">
        <f>'Set 3'!G52</f>
        <v>-2.8125415834996668</v>
      </c>
      <c r="L45">
        <f>'Set 4'!G52</f>
        <v>-1.3819028609447761</v>
      </c>
      <c r="M45">
        <f>'Set 5'!G52</f>
        <v>-0.63739188290086357</v>
      </c>
      <c r="N45">
        <f>'Set 6'!G52</f>
        <v>-2.1828010645375908</v>
      </c>
      <c r="S45" s="29">
        <v>0.5</v>
      </c>
      <c r="T45" s="29">
        <v>2</v>
      </c>
      <c r="U45" s="29">
        <v>4</v>
      </c>
      <c r="V45" s="29">
        <v>6</v>
      </c>
      <c r="W45" s="29">
        <v>8</v>
      </c>
      <c r="Y45" s="29"/>
      <c r="Z45" s="29">
        <v>0</v>
      </c>
      <c r="AA45" s="29">
        <v>2</v>
      </c>
      <c r="AB45" s="29">
        <v>4</v>
      </c>
      <c r="AC45" s="29">
        <v>6</v>
      </c>
      <c r="AD45" s="29">
        <v>8</v>
      </c>
      <c r="AE45" s="29">
        <v>11</v>
      </c>
    </row>
    <row r="46" spans="1:31" x14ac:dyDescent="0.25">
      <c r="A46" s="29">
        <v>0.5</v>
      </c>
      <c r="B46" s="23">
        <f>'Set 3'!B53</f>
        <v>-8.892532795156427E-2</v>
      </c>
      <c r="C46">
        <f>'Set 3'!D53</f>
        <v>-0.22666498486377407</v>
      </c>
      <c r="D46">
        <f>'Set 3'!F53</f>
        <v>-0.32517658930373328</v>
      </c>
      <c r="E46">
        <f>'Set 3'!H53</f>
        <v>-8.3123107971745824E-2</v>
      </c>
      <c r="F46">
        <f>'Set 3'!J53</f>
        <v>-0.32353683148334955</v>
      </c>
      <c r="H46" s="29">
        <v>0</v>
      </c>
      <c r="I46">
        <f>'Set 1'!G53</f>
        <v>-2.9018629407850964</v>
      </c>
      <c r="J46">
        <f>'Set 2'!G53</f>
        <v>-2.4866932801064534</v>
      </c>
      <c r="K46">
        <f>'Set 3'!G53</f>
        <v>-2.5929807052561538</v>
      </c>
      <c r="L46">
        <f>'Set 4'!G53</f>
        <v>-1.4642381902860935</v>
      </c>
      <c r="M46">
        <f>'Set 5'!G53</f>
        <v>0.6250831669993353</v>
      </c>
      <c r="N46">
        <f>'Set 6'!G53</f>
        <v>0.45192947438456521</v>
      </c>
      <c r="S46" s="29">
        <v>0.5</v>
      </c>
      <c r="T46" s="29">
        <v>2</v>
      </c>
      <c r="U46" s="29">
        <v>4</v>
      </c>
      <c r="V46" s="29">
        <v>6</v>
      </c>
      <c r="W46" s="29">
        <v>8</v>
      </c>
      <c r="Y46" s="29"/>
      <c r="Z46" s="29">
        <v>0</v>
      </c>
      <c r="AA46" s="29">
        <v>2</v>
      </c>
      <c r="AB46" s="29">
        <v>4</v>
      </c>
      <c r="AC46" s="29">
        <v>6</v>
      </c>
      <c r="AD46" s="29">
        <v>8</v>
      </c>
      <c r="AE46" s="29">
        <v>11</v>
      </c>
    </row>
    <row r="47" spans="1:31" ht="15.75" thickBot="1" x14ac:dyDescent="0.3">
      <c r="A47" s="29">
        <v>0.5</v>
      </c>
      <c r="B47" s="24">
        <f>'Set 3'!B54</f>
        <v>0.13811806256306747</v>
      </c>
      <c r="C47">
        <f>'Set 3'!D54</f>
        <v>-5.6382441977800291E-2</v>
      </c>
      <c r="D47">
        <f>'Set 3'!F54</f>
        <v>-6.9752774974772613E-2</v>
      </c>
      <c r="E47">
        <f>'Set 3'!H54</f>
        <v>-8.3123107971745824E-2</v>
      </c>
      <c r="F47">
        <f>'Set 3'!J54</f>
        <v>-0.55058022199798184</v>
      </c>
      <c r="H47" s="29">
        <v>0</v>
      </c>
      <c r="I47">
        <f>'Set 1'!G54</f>
        <v>-3.9996673320026614</v>
      </c>
      <c r="J47">
        <f>'Set 2'!G54</f>
        <v>0.39504324683965475</v>
      </c>
      <c r="K47">
        <f>'Set 3'!G54</f>
        <v>0.56320691949434565</v>
      </c>
      <c r="L47">
        <f>'Set 4'!G54</f>
        <v>-1.2721224218230196</v>
      </c>
      <c r="M47">
        <f>'Set 5'!G54</f>
        <v>-0.44527611443778969</v>
      </c>
      <c r="N47">
        <f>'Set 6'!G54</f>
        <v>0.45192947438456521</v>
      </c>
      <c r="S47" s="29">
        <v>0.5</v>
      </c>
      <c r="T47" s="29">
        <v>2</v>
      </c>
      <c r="U47" s="29">
        <v>4</v>
      </c>
      <c r="V47" s="29">
        <v>6</v>
      </c>
      <c r="W47" s="29">
        <v>8</v>
      </c>
      <c r="Y47" s="29"/>
      <c r="Z47" s="29">
        <v>0</v>
      </c>
      <c r="AA47" s="29">
        <v>2</v>
      </c>
      <c r="AB47" s="29">
        <v>4</v>
      </c>
      <c r="AC47" s="29">
        <v>6</v>
      </c>
      <c r="AD47" s="29">
        <v>8</v>
      </c>
      <c r="AE47" s="29">
        <v>11</v>
      </c>
    </row>
    <row r="48" spans="1:31" x14ac:dyDescent="0.25">
      <c r="A48" s="29">
        <v>0.5</v>
      </c>
      <c r="B48" s="23">
        <f>'Set 4'!B40</f>
        <v>0.10973763874873843</v>
      </c>
      <c r="C48">
        <f>'Set 4'!D40</f>
        <v>0.17066094853683111</v>
      </c>
      <c r="D48">
        <f>'Set 4'!F40</f>
        <v>-0.18327447023208876</v>
      </c>
      <c r="E48">
        <f>'Set 4'!H40</f>
        <v>-0.39530776992936367</v>
      </c>
      <c r="F48">
        <f>'Set 4'!J40</f>
        <v>-0.40867810292633688</v>
      </c>
      <c r="H48" s="29">
        <v>0</v>
      </c>
      <c r="I48">
        <f>'Set 1'!I40</f>
        <v>-6.9505830094392005</v>
      </c>
      <c r="J48">
        <f>'Set 2'!I40</f>
        <v>-4.2781787895613537</v>
      </c>
      <c r="K48">
        <f>'Set 3'!I40</f>
        <v>-13.011937812326485</v>
      </c>
      <c r="L48">
        <f>'Set 4'!I40</f>
        <v>5.5558023320377572</v>
      </c>
      <c r="M48">
        <f>'Set 5'!I40</f>
        <v>5.9836202109938927</v>
      </c>
      <c r="N48">
        <f>'Set 6'!I40</f>
        <v>8.2057190449750159</v>
      </c>
      <c r="S48" s="29">
        <v>0.5</v>
      </c>
      <c r="T48" s="29">
        <v>2</v>
      </c>
      <c r="U48" s="29">
        <v>4</v>
      </c>
      <c r="V48" s="29">
        <v>6</v>
      </c>
      <c r="W48" s="29">
        <v>8</v>
      </c>
      <c r="Y48" s="29"/>
      <c r="Z48" s="29">
        <v>0</v>
      </c>
      <c r="AA48" s="29">
        <v>2</v>
      </c>
      <c r="AB48" s="29">
        <v>4</v>
      </c>
      <c r="AC48" s="29">
        <v>6</v>
      </c>
      <c r="AD48" s="29">
        <v>8</v>
      </c>
      <c r="AE48" s="29">
        <v>11</v>
      </c>
    </row>
    <row r="49" spans="1:31" x14ac:dyDescent="0.25">
      <c r="A49" s="29">
        <v>0.5</v>
      </c>
      <c r="B49" s="23">
        <f>'Set 4'!B41</f>
        <v>-3.7840565085773825E-3</v>
      </c>
      <c r="C49">
        <f>'Set 4'!D41</f>
        <v>8.551967709384467E-2</v>
      </c>
      <c r="D49">
        <f>'Set 4'!F41</f>
        <v>-1.2991927346114984E-2</v>
      </c>
      <c r="E49">
        <f>'Set 4'!H41</f>
        <v>-0.480449041372351</v>
      </c>
      <c r="F49">
        <f>'Set 4'!J41</f>
        <v>-0.32353683148334955</v>
      </c>
      <c r="H49" s="29">
        <v>0</v>
      </c>
      <c r="I49">
        <f>'Set 1'!I41</f>
        <v>-6.9505830094392005</v>
      </c>
      <c r="J49">
        <f>'Set 2'!I41</f>
        <v>-11.011937812326485</v>
      </c>
      <c r="K49">
        <f>'Set 3'!I41</f>
        <v>-13.103553581343698</v>
      </c>
      <c r="L49">
        <f>'Set 4'!I41</f>
        <v>6.013881177123821</v>
      </c>
      <c r="M49">
        <f>'Set 5'!I41</f>
        <v>6.0752359800111062</v>
      </c>
      <c r="N49">
        <f>'Set 6'!I41</f>
        <v>8.2057190449750159</v>
      </c>
      <c r="S49" s="29">
        <v>0.5</v>
      </c>
      <c r="T49" s="29">
        <v>2</v>
      </c>
      <c r="U49" s="29">
        <v>4</v>
      </c>
      <c r="V49" s="29">
        <v>6</v>
      </c>
      <c r="W49" s="29">
        <v>8</v>
      </c>
      <c r="Y49" s="29"/>
      <c r="Z49" s="29">
        <v>0</v>
      </c>
      <c r="AA49" s="29">
        <v>2</v>
      </c>
      <c r="AB49" s="29">
        <v>4</v>
      </c>
      <c r="AC49" s="29">
        <v>6</v>
      </c>
      <c r="AD49" s="29">
        <v>8</v>
      </c>
      <c r="AE49" s="29">
        <v>11</v>
      </c>
    </row>
    <row r="50" spans="1:31" x14ac:dyDescent="0.25">
      <c r="A50" s="29">
        <v>0.5</v>
      </c>
      <c r="B50" s="23">
        <f>'Set 4'!B42</f>
        <v>0.25163975782038328</v>
      </c>
      <c r="C50">
        <f>'Set 4'!D42</f>
        <v>-0.36856710393541903</v>
      </c>
      <c r="D50">
        <f>'Set 4'!F42</f>
        <v>-1.2991927346114984E-2</v>
      </c>
      <c r="E50">
        <f>'Set 4'!H42</f>
        <v>-0.45206861755802219</v>
      </c>
      <c r="F50">
        <f>'Set 4'!J42</f>
        <v>-0.29515640766902074</v>
      </c>
      <c r="H50" s="29">
        <v>0</v>
      </c>
      <c r="I50">
        <f>'Set 1'!I42</f>
        <v>-0.53747917823431368</v>
      </c>
      <c r="J50">
        <f>'Set 2'!I42</f>
        <v>-5.6066074403109383</v>
      </c>
      <c r="K50">
        <f>'Set 3'!I42</f>
        <v>2.7001665741254861</v>
      </c>
      <c r="L50">
        <f>'Set 4'!I42</f>
        <v>6.1513048306496394</v>
      </c>
      <c r="M50">
        <f>'Set 5'!I42</f>
        <v>5.7545807884508609</v>
      </c>
      <c r="N50">
        <f>'Set 6'!I42</f>
        <v>8.1599111604664074</v>
      </c>
      <c r="S50" s="29">
        <v>0.5</v>
      </c>
      <c r="T50" s="29">
        <v>2</v>
      </c>
      <c r="U50" s="29">
        <v>4</v>
      </c>
      <c r="V50" s="29">
        <v>6</v>
      </c>
      <c r="W50" s="29">
        <v>8</v>
      </c>
      <c r="Y50" s="29"/>
      <c r="Z50" s="29">
        <v>0</v>
      </c>
      <c r="AA50" s="29">
        <v>2</v>
      </c>
      <c r="AB50" s="29">
        <v>4</v>
      </c>
      <c r="AC50" s="29">
        <v>6</v>
      </c>
      <c r="AD50" s="29">
        <v>8</v>
      </c>
      <c r="AE50" s="29">
        <v>11</v>
      </c>
    </row>
    <row r="51" spans="1:31" x14ac:dyDescent="0.25">
      <c r="A51" s="29">
        <v>0.5</v>
      </c>
      <c r="B51" s="23">
        <f>'Set 4'!B43</f>
        <v>0.19487891019172532</v>
      </c>
      <c r="C51">
        <f>'Set 4'!D43</f>
        <v>8.551967709384467E-2</v>
      </c>
      <c r="D51">
        <f>'Set 4'!F43</f>
        <v>-0.12651362260343069</v>
      </c>
      <c r="E51">
        <f>'Set 4'!H43</f>
        <v>-0.45206861755802219</v>
      </c>
      <c r="F51">
        <f>'Set 4'!J43</f>
        <v>-0.38029767911200807</v>
      </c>
      <c r="H51" s="29">
        <v>0</v>
      </c>
      <c r="I51">
        <f>'Set 1'!I43</f>
        <v>-6.9047751249305938</v>
      </c>
      <c r="J51">
        <f>'Set 2'!I43</f>
        <v>-11.011937812326485</v>
      </c>
      <c r="K51">
        <f>'Set 3'!I43</f>
        <v>-13.103553581343698</v>
      </c>
      <c r="L51">
        <f>'Set 4'!I43</f>
        <v>5.1893392559689069</v>
      </c>
      <c r="M51">
        <f>'Set 5'!I43</f>
        <v>6.5333148250971682</v>
      </c>
      <c r="N51">
        <f>'Set 6'!I43</f>
        <v>8.2057190449750159</v>
      </c>
      <c r="S51" s="29">
        <v>0.5</v>
      </c>
      <c r="T51" s="29">
        <v>2</v>
      </c>
      <c r="U51" s="29">
        <v>4</v>
      </c>
      <c r="V51" s="29">
        <v>6</v>
      </c>
      <c r="W51" s="29">
        <v>8</v>
      </c>
      <c r="Y51" s="29"/>
      <c r="Z51" s="29">
        <v>0</v>
      </c>
      <c r="AA51" s="29">
        <v>2</v>
      </c>
      <c r="AB51" s="29">
        <v>4</v>
      </c>
      <c r="AC51" s="29">
        <v>6</v>
      </c>
      <c r="AD51" s="29">
        <v>8</v>
      </c>
      <c r="AE51" s="29">
        <v>11</v>
      </c>
    </row>
    <row r="52" spans="1:31" x14ac:dyDescent="0.25">
      <c r="A52" s="29">
        <v>0.5</v>
      </c>
      <c r="B52" s="23">
        <f>'Set 4'!B44</f>
        <v>0.22325933400605436</v>
      </c>
      <c r="C52">
        <f>'Set 4'!D44</f>
        <v>-0.14152371342078718</v>
      </c>
      <c r="D52">
        <f>'Set 4'!F44</f>
        <v>-4.1372351160443799E-2</v>
      </c>
      <c r="E52">
        <f>'Set 4'!H44</f>
        <v>-0.31016649848637723</v>
      </c>
      <c r="F52">
        <f>'Set 4'!J44</f>
        <v>-9.6493440968718147E-2</v>
      </c>
      <c r="H52" s="29">
        <v>0</v>
      </c>
      <c r="I52">
        <f>'Set 1'!I44</f>
        <v>-5.347307051637979</v>
      </c>
      <c r="J52">
        <f>'Set 2'!I44</f>
        <v>-5.69822320932815</v>
      </c>
      <c r="K52">
        <f>'Set 3'!I44</f>
        <v>5.0821765685730149</v>
      </c>
      <c r="L52">
        <f>'Set 4'!I44</f>
        <v>5.0061077179344817</v>
      </c>
      <c r="M52">
        <f>'Set 5'!I44</f>
        <v>6.5333148250971682</v>
      </c>
      <c r="N52">
        <f>'Set 6'!I44</f>
        <v>4.3578567462520823</v>
      </c>
      <c r="S52" s="29">
        <v>0.5</v>
      </c>
      <c r="T52" s="29">
        <v>2</v>
      </c>
      <c r="U52" s="29">
        <v>4</v>
      </c>
      <c r="V52" s="29">
        <v>6</v>
      </c>
      <c r="W52" s="29">
        <v>8</v>
      </c>
      <c r="Y52" s="29"/>
      <c r="Z52" s="29">
        <v>0</v>
      </c>
      <c r="AA52" s="29">
        <v>2</v>
      </c>
      <c r="AB52" s="29">
        <v>4</v>
      </c>
      <c r="AC52" s="29">
        <v>6</v>
      </c>
      <c r="AD52" s="29">
        <v>8</v>
      </c>
      <c r="AE52" s="29">
        <v>11</v>
      </c>
    </row>
    <row r="53" spans="1:31" x14ac:dyDescent="0.25">
      <c r="A53" s="29">
        <v>0.5</v>
      </c>
      <c r="B53" s="23">
        <f>'Set 4'!B45</f>
        <v>5.297679112008058E-2</v>
      </c>
      <c r="C53">
        <f>'Set 4'!D45</f>
        <v>-0.14152371342078718</v>
      </c>
      <c r="D53">
        <f>'Set 4'!F45</f>
        <v>-6.9752774974772613E-2</v>
      </c>
      <c r="E53">
        <f>'Set 4'!H45</f>
        <v>-0.39530776992936367</v>
      </c>
      <c r="F53">
        <f>'Set 4'!J45</f>
        <v>-0.32353683148334955</v>
      </c>
      <c r="H53" s="29">
        <v>0</v>
      </c>
      <c r="I53">
        <f>'Set 1'!I45</f>
        <v>-3.789838978345363</v>
      </c>
      <c r="J53">
        <f>'Set 2'!I45</f>
        <v>-4.6904497501388107</v>
      </c>
      <c r="K53">
        <f>'Set 3'!I45</f>
        <v>3.6621321488062195</v>
      </c>
      <c r="L53">
        <f>'Set 4'!I45</f>
        <v>5.6932259855635756</v>
      </c>
      <c r="M53">
        <f>'Set 5'!I45</f>
        <v>7.5410882842865075</v>
      </c>
      <c r="N53">
        <f>'Set 6'!I45</f>
        <v>8.1599111604664074</v>
      </c>
      <c r="S53" s="29">
        <v>0.5</v>
      </c>
      <c r="T53" s="29">
        <v>2</v>
      </c>
      <c r="U53" s="29">
        <v>4</v>
      </c>
      <c r="V53" s="29">
        <v>6</v>
      </c>
      <c r="W53" s="29">
        <v>8</v>
      </c>
      <c r="Y53" s="29"/>
      <c r="Z53" s="29">
        <v>0</v>
      </c>
      <c r="AA53" s="29">
        <v>2</v>
      </c>
      <c r="AB53" s="29">
        <v>4</v>
      </c>
      <c r="AC53" s="29">
        <v>6</v>
      </c>
      <c r="AD53" s="29">
        <v>8</v>
      </c>
      <c r="AE53" s="29">
        <v>11</v>
      </c>
    </row>
    <row r="54" spans="1:31" x14ac:dyDescent="0.25">
      <c r="A54" s="29">
        <v>0.5</v>
      </c>
      <c r="B54" s="23">
        <f>'Set 4'!B46</f>
        <v>0.19487891019172532</v>
      </c>
      <c r="C54">
        <f>'Set 4'!D46</f>
        <v>-0.11314328960645836</v>
      </c>
      <c r="D54">
        <f>'Set 4'!F46</f>
        <v>-0.1548940464177595</v>
      </c>
      <c r="E54">
        <f>'Set 4'!H46</f>
        <v>-0.39530776992936367</v>
      </c>
      <c r="F54">
        <f>'Set 4'!J46</f>
        <v>-0.35191725529767837</v>
      </c>
      <c r="H54" s="29">
        <v>0</v>
      </c>
      <c r="I54">
        <f>'Set 1'!I46</f>
        <v>-6.9047751249305938</v>
      </c>
      <c r="J54">
        <f>'Set 2'!I46</f>
        <v>-11.057745696835092</v>
      </c>
      <c r="K54">
        <f>'Set 3'!I46</f>
        <v>4.2118267629094959</v>
      </c>
      <c r="L54">
        <f>'Set 4'!I46</f>
        <v>5.4641865630205455</v>
      </c>
      <c r="M54">
        <f>'Set 5'!I46</f>
        <v>6.7165463631315951</v>
      </c>
      <c r="N54">
        <f>'Set 6'!I46</f>
        <v>4.4494725152692958</v>
      </c>
      <c r="S54" s="29">
        <v>0.5</v>
      </c>
      <c r="T54" s="29">
        <v>2</v>
      </c>
      <c r="U54" s="29">
        <v>4</v>
      </c>
      <c r="V54" s="29">
        <v>6</v>
      </c>
      <c r="W54" s="29">
        <v>8</v>
      </c>
      <c r="Y54" s="29"/>
      <c r="Z54" s="29">
        <v>0</v>
      </c>
      <c r="AA54" s="29">
        <v>2</v>
      </c>
      <c r="AB54" s="29">
        <v>4</v>
      </c>
      <c r="AC54" s="29">
        <v>6</v>
      </c>
      <c r="AD54" s="29">
        <v>8</v>
      </c>
      <c r="AE54" s="29">
        <v>11</v>
      </c>
    </row>
    <row r="55" spans="1:31" x14ac:dyDescent="0.25">
      <c r="A55" s="29">
        <v>0.5</v>
      </c>
      <c r="B55" s="23">
        <f>'Set 4'!B47</f>
        <v>2.4596367305751543E-2</v>
      </c>
      <c r="C55">
        <f>'Set 4'!D47</f>
        <v>-8.4762865792129327E-2</v>
      </c>
      <c r="D55">
        <f>'Set 4'!F47</f>
        <v>-0.18327447023208876</v>
      </c>
      <c r="E55">
        <f>'Set 4'!H47</f>
        <v>-0.31016649848637723</v>
      </c>
      <c r="F55">
        <f>'Set 4'!J47</f>
        <v>-0.35191725529767837</v>
      </c>
      <c r="H55" s="29">
        <v>0</v>
      </c>
      <c r="I55">
        <f>'Set 1'!I47</f>
        <v>-3.8814547473625756</v>
      </c>
      <c r="J55">
        <f>'Set 2'!I47</f>
        <v>-11.103553581343698</v>
      </c>
      <c r="K55">
        <f>'Set 3'!I47</f>
        <v>4.3492504164353143</v>
      </c>
      <c r="L55">
        <f>'Set 4'!I47</f>
        <v>-2.2773459189339249</v>
      </c>
      <c r="M55">
        <f>'Set 5'!I47</f>
        <v>6.3042754025541381</v>
      </c>
      <c r="N55">
        <f>'Set 6'!I47</f>
        <v>4.0372015546918387</v>
      </c>
      <c r="S55" s="29">
        <v>0.5</v>
      </c>
      <c r="T55" s="29">
        <v>2</v>
      </c>
      <c r="U55" s="29">
        <v>4</v>
      </c>
      <c r="V55" s="29">
        <v>6</v>
      </c>
      <c r="W55" s="29">
        <v>8</v>
      </c>
      <c r="Y55" s="29"/>
      <c r="Z55" s="29">
        <v>0</v>
      </c>
      <c r="AA55" s="29">
        <v>2</v>
      </c>
      <c r="AB55" s="29">
        <v>4</v>
      </c>
      <c r="AC55" s="29">
        <v>6</v>
      </c>
      <c r="AD55" s="29">
        <v>8</v>
      </c>
      <c r="AE55" s="29">
        <v>11</v>
      </c>
    </row>
    <row r="56" spans="1:31" x14ac:dyDescent="0.25">
      <c r="A56" s="29">
        <v>0.5</v>
      </c>
      <c r="B56" s="23">
        <f>'Set 4'!B48</f>
        <v>0.10973763874873843</v>
      </c>
      <c r="C56">
        <f>'Set 4'!D48</f>
        <v>-5.6382441977800291E-2</v>
      </c>
      <c r="D56">
        <f>'Set 4'!F48</f>
        <v>-0.26841574167507565</v>
      </c>
      <c r="E56">
        <f>'Set 4'!H48</f>
        <v>-0.36692734611503486</v>
      </c>
      <c r="F56">
        <f>'Set 4'!J48</f>
        <v>-0.21001513622603429</v>
      </c>
      <c r="H56" s="29">
        <v>0</v>
      </c>
      <c r="I56">
        <f>'Set 1'!I48</f>
        <v>-4.8892282065519153</v>
      </c>
      <c r="J56">
        <f>'Set 2'!I48</f>
        <v>-5.69822320932815</v>
      </c>
      <c r="K56">
        <f>'Set 3'!I48</f>
        <v>-13.011937812326485</v>
      </c>
      <c r="L56">
        <f>'Set 4'!I48</f>
        <v>5.2351471404775136</v>
      </c>
      <c r="M56">
        <f>'Set 5'!I48</f>
        <v>6.8539700166574136</v>
      </c>
      <c r="N56">
        <f>'Set 6'!I48</f>
        <v>4.5868961687951142</v>
      </c>
      <c r="S56" s="29">
        <v>0.5</v>
      </c>
      <c r="T56" s="29">
        <v>2</v>
      </c>
      <c r="U56" s="29">
        <v>4</v>
      </c>
      <c r="V56" s="29">
        <v>6</v>
      </c>
      <c r="W56" s="29">
        <v>8</v>
      </c>
      <c r="Y56" s="29"/>
      <c r="Z56" s="29">
        <v>0</v>
      </c>
      <c r="AA56" s="29">
        <v>2</v>
      </c>
      <c r="AB56" s="29">
        <v>4</v>
      </c>
      <c r="AC56" s="29">
        <v>6</v>
      </c>
      <c r="AD56" s="29">
        <v>8</v>
      </c>
      <c r="AE56" s="29">
        <v>11</v>
      </c>
    </row>
    <row r="57" spans="1:31" x14ac:dyDescent="0.25">
      <c r="A57" s="29">
        <v>0.5</v>
      </c>
      <c r="B57" s="23">
        <f>'Set 4'!B49</f>
        <v>0.19487891019172532</v>
      </c>
      <c r="C57">
        <f>'Set 4'!D49</f>
        <v>-0.11314328960645836</v>
      </c>
      <c r="D57">
        <f>'Set 4'!F49</f>
        <v>-0.1548940464177595</v>
      </c>
      <c r="E57">
        <f>'Set 4'!H49</f>
        <v>-0.39530776992936367</v>
      </c>
      <c r="F57">
        <f>'Set 4'!J49</f>
        <v>-0.32353683148334955</v>
      </c>
      <c r="H57" s="29">
        <v>0</v>
      </c>
      <c r="I57">
        <f>'Set 1'!I49</f>
        <v>-4.6601887840088843</v>
      </c>
      <c r="J57">
        <f>'Set 2'!I49</f>
        <v>-5.5607995558023315</v>
      </c>
      <c r="K57">
        <f>'Set 3'!I49</f>
        <v>3.7079400333148254</v>
      </c>
      <c r="L57">
        <f>'Set 4'!I49</f>
        <v>5.9680732926152142</v>
      </c>
      <c r="M57">
        <f>'Set 5'!I49</f>
        <v>6.5791227096057749</v>
      </c>
      <c r="N57">
        <f>'Set 6'!I49</f>
        <v>4.4494725152692958</v>
      </c>
      <c r="S57" s="29">
        <v>0.5</v>
      </c>
      <c r="T57" s="29">
        <v>2</v>
      </c>
      <c r="U57" s="29">
        <v>4</v>
      </c>
      <c r="V57" s="29">
        <v>6</v>
      </c>
      <c r="W57" s="29">
        <v>8</v>
      </c>
      <c r="Y57" s="29"/>
      <c r="Z57" s="29">
        <v>0</v>
      </c>
      <c r="AA57" s="29">
        <v>2</v>
      </c>
      <c r="AB57" s="29">
        <v>4</v>
      </c>
      <c r="AC57" s="29">
        <v>6</v>
      </c>
      <c r="AD57" s="29">
        <v>8</v>
      </c>
      <c r="AE57" s="29">
        <v>11</v>
      </c>
    </row>
    <row r="58" spans="1:31" x14ac:dyDescent="0.25">
      <c r="A58" s="29">
        <v>0.5</v>
      </c>
      <c r="B58" s="23">
        <f>'Set 4'!B50</f>
        <v>0.10973763874873843</v>
      </c>
      <c r="C58">
        <f>'Set 4'!D50</f>
        <v>-0.14152371342078718</v>
      </c>
      <c r="D58">
        <f>'Set 4'!F50</f>
        <v>-9.8133198789101872E-2</v>
      </c>
      <c r="E58">
        <f>'Set 4'!H50</f>
        <v>-0.2534056508577196</v>
      </c>
      <c r="F58">
        <f>'Set 4'!J50</f>
        <v>-0.38029767911200807</v>
      </c>
      <c r="H58" s="29">
        <v>0</v>
      </c>
      <c r="I58">
        <f>'Set 1'!I50</f>
        <v>-3.1943364797334808</v>
      </c>
      <c r="J58">
        <f>'Set 2'!I50</f>
        <v>-1.1174347584675175</v>
      </c>
      <c r="K58">
        <f>'Set 3'!I50</f>
        <v>4.7615213770127713</v>
      </c>
      <c r="L58">
        <f>'Set 4'!I50</f>
        <v>5.0061077179344817</v>
      </c>
      <c r="M58">
        <f>'Set 5'!I50</f>
        <v>6.3500832870627431</v>
      </c>
      <c r="N58">
        <f>'Set 6'!I50</f>
        <v>4.4494725152692958</v>
      </c>
      <c r="S58" s="29">
        <v>0.5</v>
      </c>
      <c r="T58" s="29">
        <v>2</v>
      </c>
      <c r="U58" s="29">
        <v>4</v>
      </c>
      <c r="V58" s="29">
        <v>6</v>
      </c>
      <c r="W58" s="29">
        <v>8</v>
      </c>
      <c r="Y58" s="29"/>
      <c r="Z58" s="29">
        <v>0</v>
      </c>
      <c r="AA58" s="29">
        <v>2</v>
      </c>
      <c r="AB58" s="29">
        <v>4</v>
      </c>
      <c r="AC58" s="29">
        <v>6</v>
      </c>
      <c r="AD58" s="29">
        <v>8</v>
      </c>
      <c r="AE58" s="29">
        <v>11</v>
      </c>
    </row>
    <row r="59" spans="1:31" x14ac:dyDescent="0.25">
      <c r="A59" s="29">
        <v>0.5</v>
      </c>
      <c r="B59" s="23">
        <f>'Set 4'!B51</f>
        <v>0.13811806256306747</v>
      </c>
      <c r="C59">
        <f>'Set 4'!D51</f>
        <v>-0.11314328960645836</v>
      </c>
      <c r="D59">
        <f>'Set 4'!F51</f>
        <v>-0.12651362260343069</v>
      </c>
      <c r="E59">
        <f>'Set 4'!H51</f>
        <v>-0.50882946518667982</v>
      </c>
      <c r="F59">
        <f>'Set 4'!J51</f>
        <v>-0.23839556004036311</v>
      </c>
      <c r="H59" s="29">
        <v>0</v>
      </c>
      <c r="I59">
        <f>'Set 1'!I51</f>
        <v>-4.110494169905607</v>
      </c>
      <c r="J59">
        <f>'Set 2'!I51</f>
        <v>2.7304275402554143</v>
      </c>
      <c r="K59">
        <f>'Set 3'!I51</f>
        <v>-0.27734591893392491</v>
      </c>
      <c r="L59">
        <f>'Set 4'!I51</f>
        <v>4.7770682953914498</v>
      </c>
      <c r="M59">
        <f>'Set 5'!I51</f>
        <v>6.991393670183232</v>
      </c>
      <c r="N59">
        <f>'Set 6'!I51</f>
        <v>8.1599111604664074</v>
      </c>
      <c r="S59" s="29">
        <v>0.5</v>
      </c>
      <c r="T59" s="29">
        <v>2</v>
      </c>
      <c r="U59" s="29">
        <v>4</v>
      </c>
      <c r="V59" s="29">
        <v>6</v>
      </c>
      <c r="W59" s="29">
        <v>8</v>
      </c>
      <c r="Y59" s="29"/>
      <c r="Z59" s="29">
        <v>0</v>
      </c>
      <c r="AA59" s="29">
        <v>2</v>
      </c>
      <c r="AB59" s="29">
        <v>4</v>
      </c>
      <c r="AC59" s="29">
        <v>6</v>
      </c>
      <c r="AD59" s="29">
        <v>8</v>
      </c>
      <c r="AE59" s="29">
        <v>11</v>
      </c>
    </row>
    <row r="60" spans="1:31" x14ac:dyDescent="0.25">
      <c r="A60" s="29">
        <v>0.5</v>
      </c>
      <c r="B60" s="23">
        <f>'Set 4'!B52</f>
        <v>0.13811806256306747</v>
      </c>
      <c r="C60">
        <f>'Set 4'!D52</f>
        <v>-0.11314328960645836</v>
      </c>
      <c r="D60">
        <f>'Set 4'!F52</f>
        <v>-0.1548940464177595</v>
      </c>
      <c r="E60">
        <f>'Set 4'!H52</f>
        <v>-0.36692734611503486</v>
      </c>
      <c r="F60">
        <f>'Set 4'!J52</f>
        <v>-0.40867810292633688</v>
      </c>
      <c r="H60" s="29">
        <v>0</v>
      </c>
      <c r="I60">
        <f>'Set 1'!I52</f>
        <v>-3.4233759022765122</v>
      </c>
      <c r="J60">
        <f>'Set 2'!I52</f>
        <v>-11.057745696835092</v>
      </c>
      <c r="K60">
        <f>'Set 3'!I52</f>
        <v>3.8911715713492505</v>
      </c>
      <c r="L60">
        <f>'Set 4'!I52</f>
        <v>5.372570794003332</v>
      </c>
      <c r="M60">
        <f>'Set 5'!I52</f>
        <v>6.7165463631315951</v>
      </c>
      <c r="N60">
        <f>'Set 6'!I52</f>
        <v>8.1599111604664074</v>
      </c>
      <c r="S60" s="29">
        <v>0.5</v>
      </c>
      <c r="T60" s="29">
        <v>2</v>
      </c>
      <c r="U60" s="29">
        <v>4</v>
      </c>
      <c r="V60" s="29">
        <v>6</v>
      </c>
      <c r="W60" s="29">
        <v>8</v>
      </c>
      <c r="Y60" s="29"/>
      <c r="Z60" s="29">
        <v>0</v>
      </c>
      <c r="AA60" s="29">
        <v>2</v>
      </c>
      <c r="AB60" s="29">
        <v>4</v>
      </c>
      <c r="AC60" s="29">
        <v>6</v>
      </c>
      <c r="AD60" s="29">
        <v>8</v>
      </c>
      <c r="AE60" s="29">
        <v>11</v>
      </c>
    </row>
    <row r="61" spans="1:31" x14ac:dyDescent="0.25">
      <c r="A61" s="29">
        <v>0.5</v>
      </c>
      <c r="B61" s="23">
        <f>'Set 4'!B53</f>
        <v>0.25163975782038328</v>
      </c>
      <c r="C61">
        <f>'Set 4'!D53</f>
        <v>-0.11314328960645836</v>
      </c>
      <c r="D61">
        <f>'Set 4'!F53</f>
        <v>-0.12651362260343069</v>
      </c>
      <c r="E61">
        <f>'Set 4'!H53</f>
        <v>-0.42368819374369338</v>
      </c>
      <c r="F61">
        <f>'Set 4'!J53</f>
        <v>-0.26677598385469192</v>
      </c>
      <c r="H61" s="29">
        <v>0</v>
      </c>
      <c r="I61">
        <f>'Set 1'!I53</f>
        <v>-6.9047751249305938</v>
      </c>
      <c r="J61">
        <f>'Set 2'!I53</f>
        <v>-5.469183786785119</v>
      </c>
      <c r="K61">
        <f>'Set 3'!I53</f>
        <v>5.03636868406441</v>
      </c>
      <c r="L61">
        <f>'Set 4'!I53</f>
        <v>6.0596890616324277</v>
      </c>
      <c r="M61">
        <f>'Set 5'!I53</f>
        <v>7.2662409772348706</v>
      </c>
      <c r="N61">
        <f>'Set 6'!I53</f>
        <v>8.2057190449750159</v>
      </c>
      <c r="S61" s="29">
        <v>0.5</v>
      </c>
      <c r="T61" s="29">
        <v>2</v>
      </c>
      <c r="U61" s="29">
        <v>4</v>
      </c>
      <c r="V61" s="29">
        <v>6</v>
      </c>
      <c r="W61" s="29">
        <v>8</v>
      </c>
      <c r="Y61" s="29"/>
      <c r="Z61" s="29">
        <v>0</v>
      </c>
      <c r="AA61" s="29">
        <v>2</v>
      </c>
      <c r="AB61" s="29">
        <v>4</v>
      </c>
      <c r="AC61" s="29">
        <v>6</v>
      </c>
      <c r="AD61" s="29">
        <v>8</v>
      </c>
      <c r="AE61" s="29">
        <v>11</v>
      </c>
    </row>
    <row r="62" spans="1:31" ht="15.75" thickBot="1" x14ac:dyDescent="0.3">
      <c r="A62" s="29">
        <v>0.5</v>
      </c>
      <c r="B62" s="23">
        <f>'Set 4'!B54</f>
        <v>0.10973763874873843</v>
      </c>
      <c r="C62">
        <f>'Set 4'!D54</f>
        <v>-0.19828456104944525</v>
      </c>
      <c r="D62">
        <f>'Set 4'!F54</f>
        <v>-9.8133198789101872E-2</v>
      </c>
      <c r="E62">
        <f>'Set 4'!H54</f>
        <v>-0.42368819374369338</v>
      </c>
      <c r="F62">
        <f>'Set 4'!J54</f>
        <v>-0.21001513622603429</v>
      </c>
      <c r="H62" s="29">
        <v>0</v>
      </c>
      <c r="I62">
        <f>'Set 1'!I54</f>
        <v>-6.9047751249305938</v>
      </c>
      <c r="J62">
        <f>'Set 2'!I54</f>
        <v>2.5471960022209883</v>
      </c>
      <c r="K62">
        <f>'Set 3'!I54</f>
        <v>4.8989450305385898</v>
      </c>
      <c r="L62">
        <f>'Set 4'!I54</f>
        <v>5.4183786785119388</v>
      </c>
      <c r="M62">
        <f>'Set 5'!I54</f>
        <v>7.0830094392004455</v>
      </c>
      <c r="N62">
        <f>'Set 6'!I54</f>
        <v>8.2057190449750159</v>
      </c>
      <c r="S62" s="29">
        <v>0.5</v>
      </c>
      <c r="T62" s="29">
        <v>2</v>
      </c>
      <c r="U62" s="29">
        <v>4</v>
      </c>
      <c r="V62" s="29">
        <v>6</v>
      </c>
      <c r="W62" s="29">
        <v>8</v>
      </c>
      <c r="Y62" s="29"/>
      <c r="Z62" s="29">
        <v>0</v>
      </c>
      <c r="AA62" s="29">
        <v>2</v>
      </c>
      <c r="AB62" s="29">
        <v>4</v>
      </c>
      <c r="AC62" s="29">
        <v>6</v>
      </c>
      <c r="AD62" s="29">
        <v>8</v>
      </c>
      <c r="AE62" s="29">
        <v>11</v>
      </c>
    </row>
    <row r="63" spans="1:31" x14ac:dyDescent="0.25">
      <c r="A63" s="29">
        <v>0.5</v>
      </c>
      <c r="B63" s="22">
        <f>'Set 5'!B40</f>
        <v>0.16649848637739639</v>
      </c>
      <c r="C63">
        <f>'Set 5'!D40</f>
        <v>-5.6382441977800291E-2</v>
      </c>
      <c r="D63">
        <f>'Set 5'!F40</f>
        <v>-1.2991927346114984E-2</v>
      </c>
      <c r="E63">
        <f>'Set 5'!H40</f>
        <v>-0.2534056508577196</v>
      </c>
      <c r="F63">
        <f>'Set 5'!J40</f>
        <v>-0.38029767911200807</v>
      </c>
      <c r="H63" s="29">
        <v>0</v>
      </c>
      <c r="I63">
        <f>'Set 1'!K40</f>
        <v>-7.0880066629650198</v>
      </c>
      <c r="J63">
        <f>'Set 2'!K40</f>
        <v>-11.011937812326485</v>
      </c>
      <c r="K63">
        <f>'Set 3'!K40</f>
        <v>3.3872848417545809</v>
      </c>
      <c r="L63">
        <f>'Set 4'!K40</f>
        <v>2.9905607995558032</v>
      </c>
      <c r="M63">
        <f>'Set 5'!K40</f>
        <v>-1.6204886174347584</v>
      </c>
      <c r="N63">
        <f>'Set 6'!K40</f>
        <v>7.3353692393114933</v>
      </c>
      <c r="S63" s="29">
        <v>0.5</v>
      </c>
      <c r="T63" s="29">
        <v>2</v>
      </c>
      <c r="U63" s="29">
        <v>4</v>
      </c>
      <c r="V63" s="29">
        <v>6</v>
      </c>
      <c r="W63" s="29">
        <v>8</v>
      </c>
      <c r="Y63" s="29"/>
      <c r="Z63" s="29">
        <v>0</v>
      </c>
      <c r="AA63" s="29">
        <v>2</v>
      </c>
      <c r="AB63" s="29">
        <v>4</v>
      </c>
      <c r="AC63" s="29">
        <v>6</v>
      </c>
      <c r="AD63" s="29">
        <v>8</v>
      </c>
      <c r="AE63" s="29">
        <v>11</v>
      </c>
    </row>
    <row r="64" spans="1:31" x14ac:dyDescent="0.25">
      <c r="A64" s="29">
        <v>0.5</v>
      </c>
      <c r="B64" s="23">
        <f>'Set 5'!B41</f>
        <v>0.25163975782038328</v>
      </c>
      <c r="C64">
        <f>'Set 5'!D41</f>
        <v>0.11390010090817348</v>
      </c>
      <c r="D64">
        <f>'Set 5'!F41</f>
        <v>-0.18327447023208876</v>
      </c>
      <c r="E64">
        <f>'Set 5'!H41</f>
        <v>-0.19664480322906108</v>
      </c>
      <c r="F64">
        <f>'Set 5'!J41</f>
        <v>-0.38029767911200807</v>
      </c>
      <c r="H64" s="29">
        <v>0</v>
      </c>
      <c r="I64">
        <f>'Set 1'!K41</f>
        <v>-7.0880066629650198</v>
      </c>
      <c r="J64">
        <f>'Set 2'!K41</f>
        <v>2.7304275402554143</v>
      </c>
      <c r="K64">
        <f>'Set 3'!K41</f>
        <v>3.5705163797890069</v>
      </c>
      <c r="L64">
        <f>'Set 4'!K41</f>
        <v>2.3034425319267076</v>
      </c>
      <c r="M64">
        <f>'Set 5'!K41</f>
        <v>-1.6204886174347584</v>
      </c>
      <c r="N64">
        <f>'Set 6'!K41</f>
        <v>7.3353692393114933</v>
      </c>
      <c r="S64" s="29">
        <v>0.5</v>
      </c>
      <c r="T64" s="29">
        <v>2</v>
      </c>
      <c r="U64" s="29">
        <v>4</v>
      </c>
      <c r="V64" s="29">
        <v>6</v>
      </c>
      <c r="W64" s="29">
        <v>8</v>
      </c>
      <c r="Y64" s="29"/>
      <c r="Z64" s="29">
        <v>0</v>
      </c>
      <c r="AA64" s="29">
        <v>2</v>
      </c>
      <c r="AB64" s="29">
        <v>4</v>
      </c>
      <c r="AC64" s="29">
        <v>6</v>
      </c>
      <c r="AD64" s="29">
        <v>8</v>
      </c>
      <c r="AE64" s="29">
        <v>11</v>
      </c>
    </row>
    <row r="65" spans="1:31" x14ac:dyDescent="0.25">
      <c r="A65" s="29">
        <v>0.5</v>
      </c>
      <c r="B65" s="23">
        <f>'Set 5'!B42</f>
        <v>0.28002018163471221</v>
      </c>
      <c r="C65">
        <f>'Set 5'!D42</f>
        <v>3.7840565085733857E-4</v>
      </c>
      <c r="D65">
        <f>'Set 5'!F42</f>
        <v>-0.1548940464177595</v>
      </c>
      <c r="E65">
        <f>'Set 5'!H42</f>
        <v>-0.28178607467204841</v>
      </c>
      <c r="F65">
        <f>'Set 5'!J42</f>
        <v>-0.38029767911200807</v>
      </c>
      <c r="H65" s="29">
        <v>0</v>
      </c>
      <c r="I65">
        <f>'Set 1'!K42</f>
        <v>-7.0880066629650198</v>
      </c>
      <c r="J65">
        <f>'Set 2'!K42</f>
        <v>-5.69822320932815</v>
      </c>
      <c r="K65">
        <f>'Set 3'!K42</f>
        <v>-3.9419766796224316</v>
      </c>
      <c r="L65">
        <f>'Set 4'!K42</f>
        <v>2.395058300943921</v>
      </c>
      <c r="M65">
        <f>'Set 5'!K42</f>
        <v>-1.6204886174347584</v>
      </c>
      <c r="N65">
        <f>'Set 6'!K42</f>
        <v>7.3811771238201018</v>
      </c>
      <c r="S65" s="29">
        <v>0.5</v>
      </c>
      <c r="T65" s="29">
        <v>2</v>
      </c>
      <c r="U65" s="29">
        <v>4</v>
      </c>
      <c r="V65" s="29">
        <v>6</v>
      </c>
      <c r="W65" s="29">
        <v>8</v>
      </c>
      <c r="Y65" s="29"/>
      <c r="Z65" s="29">
        <v>0</v>
      </c>
      <c r="AA65" s="29">
        <v>2</v>
      </c>
      <c r="AB65" s="29">
        <v>4</v>
      </c>
      <c r="AC65" s="29">
        <v>6</v>
      </c>
      <c r="AD65" s="29">
        <v>8</v>
      </c>
      <c r="AE65" s="29">
        <v>11</v>
      </c>
    </row>
    <row r="66" spans="1:31" x14ac:dyDescent="0.25">
      <c r="A66" s="29">
        <v>0.5</v>
      </c>
      <c r="B66" s="23">
        <f>'Set 5'!B43</f>
        <v>0.16649848637739639</v>
      </c>
      <c r="C66">
        <f>'Set 5'!D43</f>
        <v>5.7139253279515412E-2</v>
      </c>
      <c r="D66">
        <f>'Set 5'!F43</f>
        <v>-0.1548940464177595</v>
      </c>
      <c r="E66">
        <f>'Set 5'!H43</f>
        <v>-0.2250252270433899</v>
      </c>
      <c r="F66">
        <f>'Set 5'!J43</f>
        <v>-0.38029767911200807</v>
      </c>
      <c r="H66" s="29">
        <v>0</v>
      </c>
      <c r="I66">
        <f>'Set 1'!K43</f>
        <v>-6.1260410882842864</v>
      </c>
      <c r="J66">
        <f>'Set 2'!K43</f>
        <v>-11.057745696835092</v>
      </c>
      <c r="K66">
        <f>'Set 3'!K43</f>
        <v>3.0208217656857306</v>
      </c>
      <c r="L66">
        <f>'Set 4'!K43</f>
        <v>2.0285952248750707</v>
      </c>
      <c r="M66">
        <f>'Set 5'!K43</f>
        <v>-1.4372570794003323</v>
      </c>
      <c r="N66">
        <f>'Set 6'!K43</f>
        <v>7.2895613548028884</v>
      </c>
      <c r="S66" s="29">
        <v>0.5</v>
      </c>
      <c r="T66" s="29">
        <v>2</v>
      </c>
      <c r="U66" s="29">
        <v>4</v>
      </c>
      <c r="V66" s="29">
        <v>6</v>
      </c>
      <c r="W66" s="29">
        <v>8</v>
      </c>
      <c r="Y66" s="29"/>
      <c r="Z66" s="29">
        <v>0</v>
      </c>
      <c r="AA66" s="29">
        <v>2</v>
      </c>
      <c r="AB66" s="29">
        <v>4</v>
      </c>
      <c r="AC66" s="29">
        <v>6</v>
      </c>
      <c r="AD66" s="29">
        <v>8</v>
      </c>
      <c r="AE66" s="29">
        <v>11</v>
      </c>
    </row>
    <row r="67" spans="1:31" x14ac:dyDescent="0.25">
      <c r="A67" s="29">
        <v>0.5</v>
      </c>
      <c r="B67" s="23">
        <f>'Set 5'!B44</f>
        <v>8.1357214934409505E-2</v>
      </c>
      <c r="C67">
        <f>'Set 5'!D44</f>
        <v>3.7840565085733857E-4</v>
      </c>
      <c r="D67">
        <f>'Set 5'!F44</f>
        <v>-1.2991927346114984E-2</v>
      </c>
      <c r="E67">
        <f>'Set 5'!H44</f>
        <v>-0.13988395560040345</v>
      </c>
      <c r="F67">
        <f>'Set 5'!J44</f>
        <v>-0.55058022199798184</v>
      </c>
      <c r="H67" s="29">
        <v>0</v>
      </c>
      <c r="I67">
        <f>'Set 1'!K44</f>
        <v>-7.0421987784564131</v>
      </c>
      <c r="J67">
        <f>'Set 2'!K44</f>
        <v>2.7304275402554143</v>
      </c>
      <c r="K67">
        <f>'Set 3'!K44</f>
        <v>1.0968906163242647</v>
      </c>
      <c r="L67">
        <f>'Set 4'!K44</f>
        <v>5.6932259855635756</v>
      </c>
      <c r="M67">
        <f>'Set 5'!K44</f>
        <v>-1.6204886174347584</v>
      </c>
      <c r="N67">
        <f>'Set 6'!K44</f>
        <v>7.3811771238201018</v>
      </c>
      <c r="S67" s="29">
        <v>0.5</v>
      </c>
      <c r="T67" s="29">
        <v>2</v>
      </c>
      <c r="U67" s="29">
        <v>4</v>
      </c>
      <c r="V67" s="29">
        <v>6</v>
      </c>
      <c r="W67" s="29">
        <v>8</v>
      </c>
      <c r="Y67" s="29"/>
      <c r="Z67" s="29">
        <v>0</v>
      </c>
      <c r="AA67" s="29">
        <v>2</v>
      </c>
      <c r="AB67" s="29">
        <v>4</v>
      </c>
      <c r="AC67" s="29">
        <v>6</v>
      </c>
      <c r="AD67" s="29">
        <v>8</v>
      </c>
      <c r="AE67" s="29">
        <v>11</v>
      </c>
    </row>
    <row r="68" spans="1:31" x14ac:dyDescent="0.25">
      <c r="A68" s="29">
        <v>0.5</v>
      </c>
      <c r="B68" s="23">
        <f>'Set 5'!B45</f>
        <v>0.30840060544904113</v>
      </c>
      <c r="C68">
        <f>'Set 5'!D45</f>
        <v>3.7840565085733857E-4</v>
      </c>
      <c r="D68">
        <f>'Set 5'!F45</f>
        <v>-0.24003531786074639</v>
      </c>
      <c r="E68">
        <f>'Set 5'!H45</f>
        <v>-0.11150353178607464</v>
      </c>
      <c r="F68">
        <f>'Set 5'!J45</f>
        <v>-0.38029767911200807</v>
      </c>
      <c r="H68" s="29">
        <v>0</v>
      </c>
      <c r="I68">
        <f>'Set 1'!K45</f>
        <v>-7.0880066629650198</v>
      </c>
      <c r="J68">
        <f>'Set 2'!K45</f>
        <v>2.7304275402554143</v>
      </c>
      <c r="K68">
        <f>'Set 3'!K45</f>
        <v>-1.1476957245974448</v>
      </c>
      <c r="L68">
        <f>'Set 4'!K45</f>
        <v>3.1737923375902284</v>
      </c>
      <c r="M68">
        <f>'Set 5'!K45</f>
        <v>-1.5288728484175458</v>
      </c>
      <c r="N68">
        <f>'Set 6'!K45</f>
        <v>7.3811771238201018</v>
      </c>
      <c r="S68" s="29">
        <v>0.5</v>
      </c>
      <c r="T68" s="29">
        <v>2</v>
      </c>
      <c r="U68" s="29">
        <v>4</v>
      </c>
      <c r="V68" s="29">
        <v>6</v>
      </c>
      <c r="W68" s="29">
        <v>8</v>
      </c>
      <c r="Y68" s="29"/>
      <c r="Z68" s="29">
        <v>0</v>
      </c>
      <c r="AA68" s="29">
        <v>2</v>
      </c>
      <c r="AB68" s="29">
        <v>4</v>
      </c>
      <c r="AC68" s="29">
        <v>6</v>
      </c>
      <c r="AD68" s="29">
        <v>8</v>
      </c>
      <c r="AE68" s="29">
        <v>11</v>
      </c>
    </row>
    <row r="69" spans="1:31" x14ac:dyDescent="0.25">
      <c r="A69" s="29">
        <v>0.5</v>
      </c>
      <c r="B69" s="23">
        <f>'Set 5'!B46</f>
        <v>0.36516145307769909</v>
      </c>
      <c r="C69">
        <f>'Set 5'!D46</f>
        <v>0.19904137235116037</v>
      </c>
      <c r="D69">
        <f>'Set 5'!F46</f>
        <v>-0.24003531786074639</v>
      </c>
      <c r="E69">
        <f>'Set 5'!H46</f>
        <v>-5.4742684157416122E-2</v>
      </c>
      <c r="F69">
        <f>'Set 5'!J46</f>
        <v>-0.32353683148334955</v>
      </c>
      <c r="H69" s="29">
        <v>0</v>
      </c>
      <c r="I69">
        <f>'Set 1'!K46</f>
        <v>-5.9886174347584671</v>
      </c>
      <c r="J69">
        <f>'Set 2'!K46</f>
        <v>2.6846196557468076</v>
      </c>
      <c r="K69">
        <f>'Set 3'!K46</f>
        <v>-2.2012770682953908</v>
      </c>
      <c r="L69">
        <f>'Set 4'!K46</f>
        <v>3.03636868406441</v>
      </c>
      <c r="M69">
        <f>'Set 5'!K46</f>
        <v>4.8384230982787351</v>
      </c>
      <c r="N69">
        <f>'Set 6'!K46</f>
        <v>7.3353692393114933</v>
      </c>
      <c r="S69" s="29">
        <v>0.5</v>
      </c>
      <c r="T69" s="29">
        <v>2</v>
      </c>
      <c r="U69" s="29">
        <v>4</v>
      </c>
      <c r="V69" s="29">
        <v>6</v>
      </c>
      <c r="W69" s="29">
        <v>8</v>
      </c>
      <c r="Y69" s="29"/>
      <c r="Z69" s="29">
        <v>0</v>
      </c>
      <c r="AA69" s="29">
        <v>2</v>
      </c>
      <c r="AB69" s="29">
        <v>4</v>
      </c>
      <c r="AC69" s="29">
        <v>6</v>
      </c>
      <c r="AD69" s="29">
        <v>8</v>
      </c>
      <c r="AE69" s="29">
        <v>11</v>
      </c>
    </row>
    <row r="70" spans="1:31" x14ac:dyDescent="0.25">
      <c r="A70" s="29">
        <v>0.5</v>
      </c>
      <c r="B70" s="23">
        <f>'Set 5'!B47</f>
        <v>0.30840060544904113</v>
      </c>
      <c r="C70">
        <f>'Set 5'!D47</f>
        <v>0.11390010090817348</v>
      </c>
      <c r="D70">
        <f>'Set 5'!F47</f>
        <v>-0.1548940464177595</v>
      </c>
      <c r="E70">
        <f>'Set 5'!H47</f>
        <v>-8.3123107971745824E-2</v>
      </c>
      <c r="F70">
        <f>'Set 5'!J47</f>
        <v>-0.38029767911200807</v>
      </c>
      <c r="H70" s="29">
        <v>0</v>
      </c>
      <c r="I70">
        <f>'Set 1'!K47</f>
        <v>-6.9963908939478063</v>
      </c>
      <c r="J70">
        <f>'Set 2'!K47</f>
        <v>2.4555802332037757</v>
      </c>
      <c r="K70">
        <f>'Set 3'!K47</f>
        <v>-4.2168239866740693</v>
      </c>
      <c r="L70">
        <f>'Set 4'!K47</f>
        <v>2.4408661854525278</v>
      </c>
      <c r="M70">
        <f>'Set 5'!K47</f>
        <v>4.9300388672959468</v>
      </c>
      <c r="N70">
        <f>'Set 6'!K47</f>
        <v>7.3811771238201018</v>
      </c>
      <c r="S70" s="29">
        <v>0.5</v>
      </c>
      <c r="T70" s="29">
        <v>2</v>
      </c>
      <c r="U70" s="29">
        <v>4</v>
      </c>
      <c r="V70" s="29">
        <v>6</v>
      </c>
      <c r="W70" s="29">
        <v>8</v>
      </c>
      <c r="Y70" s="29"/>
      <c r="Z70" s="29">
        <v>0</v>
      </c>
      <c r="AA70" s="29">
        <v>2</v>
      </c>
      <c r="AB70" s="29">
        <v>4</v>
      </c>
      <c r="AC70" s="29">
        <v>6</v>
      </c>
      <c r="AD70" s="29">
        <v>8</v>
      </c>
      <c r="AE70" s="29">
        <v>11</v>
      </c>
    </row>
    <row r="71" spans="1:31" x14ac:dyDescent="0.25">
      <c r="A71" s="29">
        <v>0.5</v>
      </c>
      <c r="B71" s="23">
        <f>'Set 5'!B48</f>
        <v>0.33678102926337017</v>
      </c>
      <c r="C71">
        <f>'Set 5'!D48</f>
        <v>0.17066094853683111</v>
      </c>
      <c r="D71">
        <f>'Set 5'!F48</f>
        <v>-0.26841574167507565</v>
      </c>
      <c r="E71">
        <f>'Set 5'!H48</f>
        <v>-5.4742684157416122E-2</v>
      </c>
      <c r="F71">
        <f>'Set 5'!J48</f>
        <v>-0.55058022199798184</v>
      </c>
      <c r="H71" s="29">
        <v>0</v>
      </c>
      <c r="I71">
        <f>'Set 1'!K48</f>
        <v>-6.0802332037756806</v>
      </c>
      <c r="J71">
        <f>'Set 2'!K48</f>
        <v>-11.057745696835092</v>
      </c>
      <c r="K71">
        <f>'Set 3'!K48</f>
        <v>-1.5599666851749019</v>
      </c>
      <c r="L71">
        <f>'Set 4'!K48</f>
        <v>5.1435313714603002</v>
      </c>
      <c r="M71">
        <f>'Set 5'!K48</f>
        <v>-1.6204886174347584</v>
      </c>
      <c r="N71">
        <f>'Set 6'!K48</f>
        <v>7.3811771238201018</v>
      </c>
      <c r="S71" s="29">
        <v>0.5</v>
      </c>
      <c r="T71" s="29">
        <v>2</v>
      </c>
      <c r="U71" s="29">
        <v>4</v>
      </c>
      <c r="V71" s="29">
        <v>6</v>
      </c>
      <c r="W71" s="29">
        <v>8</v>
      </c>
      <c r="Y71" s="29"/>
      <c r="Z71" s="29">
        <v>0</v>
      </c>
      <c r="AA71" s="29">
        <v>2</v>
      </c>
      <c r="AB71" s="29">
        <v>4</v>
      </c>
      <c r="AC71" s="29">
        <v>6</v>
      </c>
      <c r="AD71" s="29">
        <v>8</v>
      </c>
      <c r="AE71" s="29">
        <v>11</v>
      </c>
    </row>
    <row r="72" spans="1:31" x14ac:dyDescent="0.25">
      <c r="A72" s="29">
        <v>0.5</v>
      </c>
      <c r="B72" s="23">
        <f>'Set 5'!B49</f>
        <v>0.33678102926337017</v>
      </c>
      <c r="C72">
        <f>'Set 5'!D49</f>
        <v>0.1422805247225023</v>
      </c>
      <c r="D72">
        <f>'Set 5'!F49</f>
        <v>-0.29679616548940446</v>
      </c>
      <c r="E72">
        <f>'Set 5'!H49</f>
        <v>-2.6362260343087307E-2</v>
      </c>
      <c r="F72">
        <f>'Set 5'!J49</f>
        <v>-0.38029767911200807</v>
      </c>
      <c r="H72" s="29">
        <v>0</v>
      </c>
      <c r="I72">
        <f>'Set 1'!K49</f>
        <v>-5.8970016657412545</v>
      </c>
      <c r="J72">
        <f>'Set 2'!K49</f>
        <v>-11.057745696835092</v>
      </c>
      <c r="K72">
        <f>'Set 3'!K49</f>
        <v>-1.9264297612437526</v>
      </c>
      <c r="L72">
        <f>'Set 4'!K49</f>
        <v>2.853137146029983</v>
      </c>
      <c r="M72">
        <f>'Set 5'!K49</f>
        <v>-1.5288728484175458</v>
      </c>
      <c r="N72">
        <f>'Set 6'!K49</f>
        <v>7.3353692393114933</v>
      </c>
      <c r="S72" s="29">
        <v>0.5</v>
      </c>
      <c r="T72" s="29">
        <v>2</v>
      </c>
      <c r="U72" s="29">
        <v>4</v>
      </c>
      <c r="V72" s="29">
        <v>6</v>
      </c>
      <c r="W72" s="29">
        <v>8</v>
      </c>
      <c r="Y72" s="29"/>
      <c r="Z72" s="29">
        <v>0</v>
      </c>
      <c r="AA72" s="29">
        <v>2</v>
      </c>
      <c r="AB72" s="29">
        <v>4</v>
      </c>
      <c r="AC72" s="29">
        <v>6</v>
      </c>
      <c r="AD72" s="29">
        <v>8</v>
      </c>
      <c r="AE72" s="29">
        <v>11</v>
      </c>
    </row>
    <row r="73" spans="1:31" x14ac:dyDescent="0.25">
      <c r="A73" s="29">
        <v>0.5</v>
      </c>
      <c r="B73" s="23">
        <f>'Set 5'!B50</f>
        <v>0.19487891019172532</v>
      </c>
      <c r="C73">
        <f>'Set 5'!D50</f>
        <v>3.7840565085733857E-4</v>
      </c>
      <c r="D73">
        <f>'Set 5'!F50</f>
        <v>-0.18327447023208876</v>
      </c>
      <c r="E73">
        <f>'Set 5'!H50</f>
        <v>-0.11150353178607464</v>
      </c>
      <c r="F73">
        <f>'Set 5'!J50</f>
        <v>-0.4370585267406657</v>
      </c>
      <c r="H73" s="29">
        <v>0</v>
      </c>
      <c r="I73">
        <f>'Set 1'!K50</f>
        <v>-6.3092726263187116</v>
      </c>
      <c r="J73">
        <f>'Set 2'!K50</f>
        <v>-11.011937812326485</v>
      </c>
      <c r="K73">
        <f>'Set 3'!K50</f>
        <v>3.2040533037201557</v>
      </c>
      <c r="L73">
        <f>'Set 4'!K50</f>
        <v>3.0821765685730149</v>
      </c>
      <c r="M73">
        <f>'Set 5'!K50</f>
        <v>-1.5288728484175458</v>
      </c>
      <c r="N73">
        <f>'Set 6'!K50</f>
        <v>7.3811771238201018</v>
      </c>
      <c r="S73" s="29">
        <v>0.5</v>
      </c>
      <c r="T73" s="29">
        <v>2</v>
      </c>
      <c r="U73" s="29">
        <v>4</v>
      </c>
      <c r="V73" s="29">
        <v>6</v>
      </c>
      <c r="W73" s="29">
        <v>8</v>
      </c>
      <c r="Y73" s="29"/>
      <c r="Z73" s="29">
        <v>0</v>
      </c>
      <c r="AA73" s="29">
        <v>2</v>
      </c>
      <c r="AB73" s="29">
        <v>4</v>
      </c>
      <c r="AC73" s="29">
        <v>6</v>
      </c>
      <c r="AD73" s="29">
        <v>8</v>
      </c>
      <c r="AE73" s="29">
        <v>11</v>
      </c>
    </row>
    <row r="74" spans="1:31" x14ac:dyDescent="0.25">
      <c r="A74" s="29">
        <v>0.5</v>
      </c>
      <c r="B74" s="23">
        <f>'Set 5'!B51</f>
        <v>0.22325933400605436</v>
      </c>
      <c r="C74">
        <f>'Set 5'!D51</f>
        <v>-8.4762865792129327E-2</v>
      </c>
      <c r="D74">
        <f>'Set 5'!F51</f>
        <v>-0.24003531786074639</v>
      </c>
      <c r="E74">
        <f>'Set 5'!H51</f>
        <v>-0.13988395560040345</v>
      </c>
      <c r="F74">
        <f>'Set 5'!J51</f>
        <v>-0.55058022199798184</v>
      </c>
      <c r="H74" s="29">
        <v>0</v>
      </c>
      <c r="I74">
        <f>'Set 1'!K51</f>
        <v>-5.8970016657412545</v>
      </c>
      <c r="J74">
        <f>'Set 2'!K51</f>
        <v>2.8220433092726269</v>
      </c>
      <c r="K74">
        <f>'Set 3'!K51</f>
        <v>-4.3084397556912819</v>
      </c>
      <c r="L74">
        <f>'Set 4'!K51</f>
        <v>4.960299833425875</v>
      </c>
      <c r="M74">
        <f>'Set 5'!K51</f>
        <v>-1.4372570794003323</v>
      </c>
      <c r="N74">
        <f>'Set 6'!K51</f>
        <v>7.3811771238201018</v>
      </c>
      <c r="S74" s="29">
        <v>0.5</v>
      </c>
      <c r="T74" s="29">
        <v>2</v>
      </c>
      <c r="U74" s="29">
        <v>4</v>
      </c>
      <c r="V74" s="29">
        <v>6</v>
      </c>
      <c r="W74" s="29">
        <v>8</v>
      </c>
      <c r="Y74" s="29"/>
      <c r="Z74" s="29">
        <v>0</v>
      </c>
      <c r="AA74" s="29">
        <v>2</v>
      </c>
      <c r="AB74" s="29">
        <v>4</v>
      </c>
      <c r="AC74" s="29">
        <v>6</v>
      </c>
      <c r="AD74" s="29">
        <v>8</v>
      </c>
      <c r="AE74" s="29">
        <v>11</v>
      </c>
    </row>
    <row r="75" spans="1:31" x14ac:dyDescent="0.25">
      <c r="A75" s="29">
        <v>0.5</v>
      </c>
      <c r="B75" s="23">
        <f>'Set 5'!B52</f>
        <v>0.30840060544904113</v>
      </c>
      <c r="C75">
        <f>'Set 5'!D52</f>
        <v>0.11390010090817348</v>
      </c>
      <c r="D75">
        <f>'Set 5'!F52</f>
        <v>-0.24003531786074639</v>
      </c>
      <c r="E75">
        <f>'Set 5'!H52</f>
        <v>-0.2250252270433899</v>
      </c>
      <c r="F75">
        <f>'Set 5'!J52</f>
        <v>-0.40867810292633688</v>
      </c>
      <c r="H75" s="29">
        <v>0</v>
      </c>
      <c r="I75">
        <f>'Set 1'!K52</f>
        <v>-5.6221543586896168</v>
      </c>
      <c r="J75">
        <f>'Set 2'!K52</f>
        <v>-11.057745696835092</v>
      </c>
      <c r="K75">
        <f>'Set 3'!K52</f>
        <v>-1.1935036091060516</v>
      </c>
      <c r="L75">
        <f>'Set 4'!K52</f>
        <v>0.97501388117712473</v>
      </c>
      <c r="M75">
        <f>'Set 5'!K52</f>
        <v>-1.483064963908939</v>
      </c>
      <c r="N75">
        <f>'Set 6'!K52</f>
        <v>7.3353692393114933</v>
      </c>
      <c r="S75" s="29">
        <v>0.5</v>
      </c>
      <c r="T75" s="29">
        <v>2</v>
      </c>
      <c r="U75" s="29">
        <v>4</v>
      </c>
      <c r="V75" s="29">
        <v>6</v>
      </c>
      <c r="W75" s="29">
        <v>8</v>
      </c>
      <c r="Y75" s="29"/>
      <c r="Z75" s="29">
        <v>0</v>
      </c>
      <c r="AA75" s="29">
        <v>2</v>
      </c>
      <c r="AB75" s="29">
        <v>4</v>
      </c>
      <c r="AC75" s="29">
        <v>6</v>
      </c>
      <c r="AD75" s="29">
        <v>8</v>
      </c>
      <c r="AE75" s="29">
        <v>11</v>
      </c>
    </row>
    <row r="76" spans="1:31" x14ac:dyDescent="0.25">
      <c r="A76" s="29">
        <v>0.5</v>
      </c>
      <c r="B76" s="23">
        <f>'Set 5'!B53</f>
        <v>0.19487891019172532</v>
      </c>
      <c r="C76">
        <f>'Set 5'!D53</f>
        <v>3.7840565085733857E-4</v>
      </c>
      <c r="D76">
        <f>'Set 5'!F53</f>
        <v>-0.29679616548940446</v>
      </c>
      <c r="E76">
        <f>'Set 5'!H53</f>
        <v>-0.19664480322906108</v>
      </c>
      <c r="F76">
        <f>'Set 5'!J53</f>
        <v>-0.32353683148334955</v>
      </c>
      <c r="H76" s="29">
        <v>0</v>
      </c>
      <c r="I76">
        <f>'Set 1'!K53</f>
        <v>-5.4389228206551916</v>
      </c>
      <c r="J76">
        <f>'Set 2'!K53</f>
        <v>2.7304275402554143</v>
      </c>
      <c r="K76">
        <f>'Set 3'!K53</f>
        <v>3.7995558023320379</v>
      </c>
      <c r="L76">
        <f>'Set 4'!K53</f>
        <v>2.4866740699611327</v>
      </c>
      <c r="M76">
        <f>'Set 5'!K53</f>
        <v>4.7468073292615216</v>
      </c>
      <c r="N76">
        <f>'Set 6'!K53</f>
        <v>7.3353692393114933</v>
      </c>
      <c r="S76" s="29">
        <v>0.5</v>
      </c>
      <c r="T76" s="29">
        <v>2</v>
      </c>
      <c r="U76" s="29">
        <v>4</v>
      </c>
      <c r="V76" s="29">
        <v>6</v>
      </c>
      <c r="W76" s="29">
        <v>8</v>
      </c>
      <c r="Y76" s="29"/>
      <c r="Z76" s="29">
        <v>0</v>
      </c>
      <c r="AA76" s="29">
        <v>2</v>
      </c>
      <c r="AB76" s="29">
        <v>4</v>
      </c>
      <c r="AC76" s="29">
        <v>6</v>
      </c>
      <c r="AD76" s="29">
        <v>8</v>
      </c>
      <c r="AE76" s="29">
        <v>11</v>
      </c>
    </row>
    <row r="77" spans="1:31" ht="15.75" thickBot="1" x14ac:dyDescent="0.3">
      <c r="A77" s="29">
        <v>0.5</v>
      </c>
      <c r="B77" s="23">
        <f>'Set 5'!B54</f>
        <v>8.1357214934409505E-2</v>
      </c>
      <c r="C77">
        <f>'Set 5'!D54</f>
        <v>0.1422805247225023</v>
      </c>
      <c r="D77">
        <f>'Set 5'!F54</f>
        <v>-0.26841574167507565</v>
      </c>
      <c r="E77">
        <f>'Set 5'!H54</f>
        <v>-0.13988395560040345</v>
      </c>
      <c r="F77">
        <f>'Set 5'!J54</f>
        <v>-0.38029767911200807</v>
      </c>
      <c r="H77" s="29">
        <v>0</v>
      </c>
      <c r="I77">
        <f>'Set 1'!K54</f>
        <v>-7.0880066629650198</v>
      </c>
      <c r="J77">
        <f>'Set 2'!K54</f>
        <v>2.8678511937812328</v>
      </c>
      <c r="K77">
        <f>'Set 3'!K54</f>
        <v>1.2801221543586898</v>
      </c>
      <c r="L77">
        <f>'Set 4'!K54</f>
        <v>5.0519156024430885</v>
      </c>
      <c r="M77">
        <f>'Set 5'!K54</f>
        <v>-1.6204886174347584</v>
      </c>
      <c r="N77">
        <f>'Set 6'!K54</f>
        <v>7.4269850083287068</v>
      </c>
      <c r="S77" s="29">
        <v>0.5</v>
      </c>
      <c r="T77" s="29">
        <v>2</v>
      </c>
      <c r="U77" s="29">
        <v>4</v>
      </c>
      <c r="V77" s="29">
        <v>6</v>
      </c>
      <c r="W77" s="29">
        <v>8</v>
      </c>
      <c r="Y77" s="29"/>
      <c r="Z77" s="29">
        <v>0</v>
      </c>
      <c r="AA77" s="29">
        <v>2</v>
      </c>
      <c r="AB77" s="29">
        <v>4</v>
      </c>
      <c r="AC77" s="29">
        <v>6</v>
      </c>
      <c r="AD77" s="29">
        <v>8</v>
      </c>
      <c r="AE77" s="29">
        <v>11</v>
      </c>
    </row>
    <row r="78" spans="1:31" x14ac:dyDescent="0.25">
      <c r="A78" s="29">
        <v>0.5</v>
      </c>
      <c r="B78" s="22">
        <f>'Set 6'!B40</f>
        <v>0.25163975782038328</v>
      </c>
      <c r="C78">
        <f>'Set 6'!D40</f>
        <v>-8.4762865792129327E-2</v>
      </c>
      <c r="D78">
        <f>'Set 6'!F40</f>
        <v>-0.18327447023208876</v>
      </c>
      <c r="E78">
        <f>'Set 6'!H40</f>
        <v>-0.2534056508577196</v>
      </c>
      <c r="F78">
        <f>'Set 6'!J40</f>
        <v>1.7028254288597111E-2</v>
      </c>
      <c r="H78" s="29">
        <v>2</v>
      </c>
      <c r="I78" s="29">
        <v>-0.92232202262142327</v>
      </c>
      <c r="S78" s="29">
        <v>0.5</v>
      </c>
      <c r="T78" s="29">
        <v>2</v>
      </c>
      <c r="U78" s="29">
        <v>4</v>
      </c>
      <c r="V78" s="29">
        <v>6</v>
      </c>
      <c r="W78" s="29">
        <v>8</v>
      </c>
    </row>
    <row r="79" spans="1:31" x14ac:dyDescent="0.25">
      <c r="A79" s="29">
        <v>0.5</v>
      </c>
      <c r="B79" s="23">
        <f>'Set 6'!B41</f>
        <v>0.25163975782038328</v>
      </c>
      <c r="C79">
        <f>'Set 6'!D41</f>
        <v>0.17066094853683111</v>
      </c>
      <c r="D79">
        <f>'Set 6'!F41</f>
        <v>4.3768920282543533E-2</v>
      </c>
      <c r="E79">
        <f>'Set 6'!H41</f>
        <v>-0.2250252270433899</v>
      </c>
      <c r="F79">
        <f>'Set 6'!J41</f>
        <v>-1.1352169525730815E-2</v>
      </c>
      <c r="H79" s="29">
        <v>2</v>
      </c>
      <c r="I79" s="29">
        <v>-1.3339986693280101</v>
      </c>
      <c r="S79" s="29">
        <v>0.5</v>
      </c>
      <c r="T79" s="29">
        <v>2</v>
      </c>
      <c r="U79" s="29">
        <v>4</v>
      </c>
      <c r="V79" s="29">
        <v>6</v>
      </c>
      <c r="W79" s="29">
        <v>8</v>
      </c>
    </row>
    <row r="80" spans="1:31" x14ac:dyDescent="0.25">
      <c r="A80" s="29">
        <v>0.5</v>
      </c>
      <c r="B80" s="23">
        <f>'Set 6'!B42</f>
        <v>0.19487891019172532</v>
      </c>
      <c r="C80">
        <f>'Set 6'!D42</f>
        <v>2.8758829465186597E-2</v>
      </c>
      <c r="D80">
        <f>'Set 6'!F42</f>
        <v>-0.18327447023208876</v>
      </c>
      <c r="E80">
        <f>'Set 6'!H42</f>
        <v>-0.28178607467204841</v>
      </c>
      <c r="F80">
        <f>'Set 6'!J42</f>
        <v>7.3789101917256517E-2</v>
      </c>
      <c r="H80" s="29">
        <v>2</v>
      </c>
      <c r="I80" s="29">
        <v>-7.1523619427810381E-2</v>
      </c>
      <c r="S80" s="29">
        <v>0.5</v>
      </c>
      <c r="T80" s="29">
        <v>2</v>
      </c>
      <c r="U80" s="29">
        <v>4</v>
      </c>
      <c r="V80" s="29">
        <v>6</v>
      </c>
      <c r="W80" s="29">
        <v>8</v>
      </c>
    </row>
    <row r="81" spans="1:23" x14ac:dyDescent="0.25">
      <c r="A81" s="29">
        <v>0.5</v>
      </c>
      <c r="B81" s="23">
        <f>'Set 6'!B43</f>
        <v>0.36516145307769909</v>
      </c>
      <c r="C81">
        <f>'Set 6'!D43</f>
        <v>3.7840565085733857E-4</v>
      </c>
      <c r="D81">
        <f>'Set 6'!F43</f>
        <v>0.15729061553985879</v>
      </c>
      <c r="E81">
        <f>'Set 6'!H43</f>
        <v>-0.28178607467204841</v>
      </c>
      <c r="F81">
        <f>'Set 6'!J43</f>
        <v>-1.1352169525730815E-2</v>
      </c>
      <c r="H81" s="29">
        <v>2</v>
      </c>
      <c r="I81" s="29">
        <v>-0.53809048569527551</v>
      </c>
      <c r="S81" s="29">
        <v>0.5</v>
      </c>
      <c r="T81" s="29">
        <v>2</v>
      </c>
      <c r="U81" s="29">
        <v>4</v>
      </c>
      <c r="V81" s="29">
        <v>6</v>
      </c>
      <c r="W81" s="29">
        <v>8</v>
      </c>
    </row>
    <row r="82" spans="1:23" x14ac:dyDescent="0.25">
      <c r="A82" s="29">
        <v>0.5</v>
      </c>
      <c r="B82" s="23">
        <f>'Set 6'!B44</f>
        <v>0.10973763874873843</v>
      </c>
      <c r="C82">
        <f>'Set 6'!D44</f>
        <v>-0.14152371342078718</v>
      </c>
      <c r="D82">
        <f>'Set 6'!F44</f>
        <v>0.15729061553985879</v>
      </c>
      <c r="E82">
        <f>'Set 6'!H44</f>
        <v>-0.31016649848637723</v>
      </c>
      <c r="F82">
        <f>'Set 6'!J44</f>
        <v>1.7028254288597111E-2</v>
      </c>
      <c r="H82" s="29">
        <v>2</v>
      </c>
      <c r="I82" s="29">
        <v>-0.73020625415834939</v>
      </c>
      <c r="S82" s="29">
        <v>0.5</v>
      </c>
      <c r="T82" s="29">
        <v>2</v>
      </c>
      <c r="U82" s="29">
        <v>4</v>
      </c>
      <c r="V82" s="29">
        <v>6</v>
      </c>
      <c r="W82" s="29">
        <v>8</v>
      </c>
    </row>
    <row r="83" spans="1:23" x14ac:dyDescent="0.25">
      <c r="A83" s="29">
        <v>0.5</v>
      </c>
      <c r="B83" s="23">
        <f>'Set 6'!B45</f>
        <v>0.22325933400605436</v>
      </c>
      <c r="C83">
        <f>'Set 6'!D45</f>
        <v>3.7840565085733857E-4</v>
      </c>
      <c r="D83">
        <f>'Set 6'!F45</f>
        <v>0.15729061553985879</v>
      </c>
      <c r="E83">
        <f>'Set 6'!H45</f>
        <v>-0.2534056508577196</v>
      </c>
      <c r="F83">
        <f>'Set 6'!J45</f>
        <v>-9.6493440968718147E-2</v>
      </c>
      <c r="H83" s="29">
        <v>2</v>
      </c>
      <c r="I83" s="29">
        <v>-1.0046573519627406</v>
      </c>
      <c r="S83" s="29">
        <v>0.5</v>
      </c>
      <c r="T83" s="29">
        <v>2</v>
      </c>
      <c r="U83" s="29">
        <v>4</v>
      </c>
      <c r="V83" s="29">
        <v>6</v>
      </c>
      <c r="W83" s="29">
        <v>8</v>
      </c>
    </row>
    <row r="84" spans="1:23" x14ac:dyDescent="0.25">
      <c r="A84" s="29">
        <v>0.5</v>
      </c>
      <c r="B84" s="23">
        <f>'Set 6'!B46</f>
        <v>0.19487891019172532</v>
      </c>
      <c r="C84">
        <f>'Set 6'!D46</f>
        <v>5.7139253279515412E-2</v>
      </c>
      <c r="D84">
        <f>'Set 6'!F46</f>
        <v>-0.26841574167507565</v>
      </c>
      <c r="E84">
        <f>'Set 6'!H46</f>
        <v>-0.31016649848637723</v>
      </c>
      <c r="F84">
        <f>'Set 6'!J46</f>
        <v>4.5408678102926814E-2</v>
      </c>
      <c r="H84" s="29">
        <v>2</v>
      </c>
      <c r="I84" s="29">
        <v>0.88905522288755856</v>
      </c>
      <c r="S84" s="29">
        <v>0.5</v>
      </c>
      <c r="T84" s="29">
        <v>2</v>
      </c>
      <c r="U84" s="29">
        <v>4</v>
      </c>
      <c r="V84" s="29">
        <v>6</v>
      </c>
      <c r="W84" s="29">
        <v>8</v>
      </c>
    </row>
    <row r="85" spans="1:23" x14ac:dyDescent="0.25">
      <c r="A85" s="29">
        <v>0.5</v>
      </c>
      <c r="B85" s="23">
        <f>'Set 6'!B47</f>
        <v>0.25163975782038328</v>
      </c>
      <c r="C85">
        <f>'Set 6'!D47</f>
        <v>3.7840565085733857E-4</v>
      </c>
      <c r="D85">
        <f>'Set 6'!F47</f>
        <v>-0.29679616548940446</v>
      </c>
      <c r="E85">
        <f>'Set 6'!H47</f>
        <v>-0.2250252270433899</v>
      </c>
      <c r="F85">
        <f>'Set 6'!J47</f>
        <v>-9.6493440968718147E-2</v>
      </c>
      <c r="H85" s="29">
        <v>2</v>
      </c>
      <c r="I85" s="29">
        <v>-0.37341982701264076</v>
      </c>
      <c r="S85" s="29">
        <v>0.5</v>
      </c>
      <c r="T85" s="29">
        <v>2</v>
      </c>
      <c r="U85" s="29">
        <v>4</v>
      </c>
      <c r="V85" s="29">
        <v>6</v>
      </c>
      <c r="W85" s="29">
        <v>8</v>
      </c>
    </row>
    <row r="86" spans="1:23" x14ac:dyDescent="0.25">
      <c r="A86" s="29">
        <v>0.5</v>
      </c>
      <c r="B86" s="23">
        <f>'Set 6'!B48</f>
        <v>0.25163975782038328</v>
      </c>
      <c r="C86">
        <f>'Set 6'!D48</f>
        <v>-5.6382441977800291E-2</v>
      </c>
      <c r="D86">
        <f>'Set 6'!F48</f>
        <v>1.538849646821383E-2</v>
      </c>
      <c r="E86">
        <f>'Set 6'!H48</f>
        <v>-0.33854692230070604</v>
      </c>
      <c r="F86">
        <f>'Set 6'!J48</f>
        <v>4.5408678102926814E-2</v>
      </c>
      <c r="H86" s="29">
        <v>2</v>
      </c>
      <c r="I86" s="29">
        <v>-0.89487691284098414</v>
      </c>
      <c r="S86" s="29">
        <v>0.5</v>
      </c>
      <c r="T86" s="29">
        <v>2</v>
      </c>
      <c r="U86" s="29">
        <v>4</v>
      </c>
      <c r="V86" s="29">
        <v>6</v>
      </c>
      <c r="W86" s="29">
        <v>8</v>
      </c>
    </row>
    <row r="87" spans="1:23" x14ac:dyDescent="0.25">
      <c r="A87" s="29">
        <v>0.5</v>
      </c>
      <c r="B87" s="23">
        <f>'Set 6'!B49</f>
        <v>0.19487891019172532</v>
      </c>
      <c r="C87">
        <f>'Set 6'!D49</f>
        <v>-5.6382441977800291E-2</v>
      </c>
      <c r="D87">
        <f>'Set 6'!F49</f>
        <v>-0.1548940464177595</v>
      </c>
      <c r="E87">
        <f>'Set 6'!H49</f>
        <v>-0.31016649848637723</v>
      </c>
      <c r="F87">
        <f>'Set 6'!J49</f>
        <v>7.3789101917256517E-2</v>
      </c>
      <c r="H87" s="29">
        <v>2</v>
      </c>
      <c r="I87" s="29">
        <v>6.5701929474385246E-2</v>
      </c>
      <c r="S87" s="29">
        <v>0.5</v>
      </c>
      <c r="T87" s="29">
        <v>2</v>
      </c>
      <c r="U87" s="29">
        <v>4</v>
      </c>
      <c r="V87" s="29">
        <v>6</v>
      </c>
      <c r="W87" s="29">
        <v>8</v>
      </c>
    </row>
    <row r="88" spans="1:23" x14ac:dyDescent="0.25">
      <c r="A88" s="29">
        <v>0.5</v>
      </c>
      <c r="B88" s="23">
        <f>'Set 6'!B50</f>
        <v>8.1357214934409505E-2</v>
      </c>
      <c r="C88">
        <f>'Set 6'!D50</f>
        <v>3.7840565085733857E-4</v>
      </c>
      <c r="D88">
        <f>'Set 6'!F50</f>
        <v>-0.12651362260343069</v>
      </c>
      <c r="E88">
        <f>'Set 6'!H50</f>
        <v>-0.28178607467204841</v>
      </c>
      <c r="F88">
        <f>'Set 6'!J50</f>
        <v>1.7028254288597111E-2</v>
      </c>
      <c r="H88" s="29">
        <v>2</v>
      </c>
      <c r="I88" s="29">
        <v>-2.1024617431803057</v>
      </c>
      <c r="S88" s="29">
        <v>0.5</v>
      </c>
      <c r="T88" s="29">
        <v>2</v>
      </c>
      <c r="U88" s="29">
        <v>4</v>
      </c>
      <c r="V88" s="29">
        <v>6</v>
      </c>
      <c r="W88" s="29">
        <v>8</v>
      </c>
    </row>
    <row r="89" spans="1:23" x14ac:dyDescent="0.25">
      <c r="A89" s="29">
        <v>0.5</v>
      </c>
      <c r="B89" s="23">
        <f>'Set 6'!B51</f>
        <v>0.13811806256306747</v>
      </c>
      <c r="C89">
        <f>'Set 6'!D51</f>
        <v>-8.4762865792129327E-2</v>
      </c>
      <c r="D89">
        <f>'Set 6'!F51</f>
        <v>-1.2991927346114984E-2</v>
      </c>
      <c r="E89">
        <f>'Set 6'!H51</f>
        <v>-0.2250252270433899</v>
      </c>
      <c r="F89">
        <f>'Set 6'!J51</f>
        <v>-1.1352169525730815E-2</v>
      </c>
      <c r="H89" s="29">
        <v>2</v>
      </c>
      <c r="I89" s="29">
        <v>-0.34597471723220163</v>
      </c>
      <c r="S89" s="29">
        <v>0.5</v>
      </c>
      <c r="T89" s="29">
        <v>2</v>
      </c>
      <c r="U89" s="29">
        <v>4</v>
      </c>
      <c r="V89" s="29">
        <v>6</v>
      </c>
      <c r="W89" s="29">
        <v>8</v>
      </c>
    </row>
    <row r="90" spans="1:23" x14ac:dyDescent="0.25">
      <c r="A90" s="29">
        <v>0.5</v>
      </c>
      <c r="B90" s="23">
        <f>'Set 6'!B52</f>
        <v>8.1357214934409505E-2</v>
      </c>
      <c r="C90">
        <f>'Set 6'!D52</f>
        <v>2.8758829465186597E-2</v>
      </c>
      <c r="D90">
        <f>'Set 6'!F52</f>
        <v>4.3768920282543533E-2</v>
      </c>
      <c r="E90">
        <f>'Set 6'!H52</f>
        <v>-0.19664480322906108</v>
      </c>
      <c r="F90">
        <f>'Set 6'!J52</f>
        <v>-6.8113017154389333E-2</v>
      </c>
      <c r="H90" s="29">
        <v>2</v>
      </c>
      <c r="I90" s="29">
        <v>-1.8554557551563535</v>
      </c>
      <c r="S90" s="29">
        <v>0.5</v>
      </c>
      <c r="T90" s="29">
        <v>2</v>
      </c>
      <c r="U90" s="29">
        <v>4</v>
      </c>
      <c r="V90" s="29">
        <v>6</v>
      </c>
      <c r="W90" s="29">
        <v>8</v>
      </c>
    </row>
    <row r="91" spans="1:23" x14ac:dyDescent="0.25">
      <c r="A91" s="29">
        <v>0.5</v>
      </c>
      <c r="B91" s="23">
        <f>'Set 6'!B53</f>
        <v>8.1357214934409505E-2</v>
      </c>
      <c r="C91">
        <f>'Set 6'!D53</f>
        <v>-8.4762865792129327E-2</v>
      </c>
      <c r="D91">
        <f>'Set 6'!F53</f>
        <v>0.27081231079717494</v>
      </c>
      <c r="E91">
        <f>'Set 6'!H53</f>
        <v>-0.28178607467204841</v>
      </c>
      <c r="F91">
        <f>'Set 6'!J53</f>
        <v>4.5408678102926814E-2</v>
      </c>
      <c r="H91" s="29">
        <v>2</v>
      </c>
      <c r="I91" s="29">
        <v>-1.1144377910844971</v>
      </c>
      <c r="S91" s="29">
        <v>0.5</v>
      </c>
      <c r="T91" s="29">
        <v>2</v>
      </c>
      <c r="U91" s="29">
        <v>4</v>
      </c>
      <c r="V91" s="29">
        <v>6</v>
      </c>
      <c r="W91" s="29">
        <v>8</v>
      </c>
    </row>
    <row r="92" spans="1:23" ht="15.75" thickBot="1" x14ac:dyDescent="0.3">
      <c r="A92" s="29">
        <v>0.5</v>
      </c>
      <c r="B92" s="24">
        <f>'Set 6'!B54</f>
        <v>2.4596367305751543E-2</v>
      </c>
      <c r="C92">
        <f>'Set 6'!D54</f>
        <v>2.8758829465186597E-2</v>
      </c>
      <c r="D92">
        <f>'Set 6'!F54</f>
        <v>-0.6089808274470232</v>
      </c>
      <c r="E92">
        <f>'Set 6'!H54</f>
        <v>-0.2250252270433899</v>
      </c>
      <c r="F92">
        <f>'Set 6'!J54</f>
        <v>-3.9732593340060518E-2</v>
      </c>
      <c r="H92" s="29">
        <v>2</v>
      </c>
      <c r="I92" s="29">
        <v>-0.59298070525615376</v>
      </c>
      <c r="S92" s="29">
        <v>0.5</v>
      </c>
      <c r="T92" s="29">
        <v>2</v>
      </c>
      <c r="U92" s="29">
        <v>4</v>
      </c>
      <c r="V92" s="29">
        <v>6</v>
      </c>
      <c r="W92" s="29">
        <v>8</v>
      </c>
    </row>
    <row r="93" spans="1:23" x14ac:dyDescent="0.25">
      <c r="A93" s="29">
        <v>2</v>
      </c>
      <c r="B93" s="29">
        <v>-0.28342583249243214</v>
      </c>
      <c r="H93" s="29">
        <v>2</v>
      </c>
      <c r="I93" s="29">
        <v>-2.1299068529607448</v>
      </c>
    </row>
    <row r="94" spans="1:23" x14ac:dyDescent="0.25">
      <c r="A94" s="29">
        <v>2</v>
      </c>
      <c r="B94" s="29">
        <v>-0.2550454086781031</v>
      </c>
      <c r="H94" s="29">
        <v>2</v>
      </c>
      <c r="I94" s="29">
        <v>-1.6084497671324014</v>
      </c>
      <c r="S94" s="29"/>
    </row>
    <row r="95" spans="1:23" x14ac:dyDescent="0.25">
      <c r="A95" s="29">
        <v>2</v>
      </c>
      <c r="B95" s="29">
        <v>-0.28342583249243214</v>
      </c>
      <c r="H95" s="29">
        <v>2</v>
      </c>
      <c r="I95" s="29">
        <v>-1.4712242182302058</v>
      </c>
      <c r="S95" s="29"/>
    </row>
    <row r="96" spans="1:23" x14ac:dyDescent="0.25">
      <c r="A96" s="29">
        <v>2</v>
      </c>
      <c r="B96" s="29">
        <v>-0.2550454086781031</v>
      </c>
      <c r="H96" s="29">
        <v>2</v>
      </c>
      <c r="I96" s="29">
        <v>-1.8554557551563535</v>
      </c>
      <c r="S96" s="29"/>
    </row>
    <row r="97" spans="1:19" x14ac:dyDescent="0.25">
      <c r="A97" s="29">
        <v>2</v>
      </c>
      <c r="B97" s="29">
        <v>-0.28342583249243214</v>
      </c>
      <c r="H97" s="29">
        <v>2</v>
      </c>
      <c r="I97" s="29">
        <v>-2.1573519627411839</v>
      </c>
      <c r="S97" s="29"/>
    </row>
    <row r="98" spans="1:19" x14ac:dyDescent="0.25">
      <c r="A98" s="29">
        <v>2</v>
      </c>
      <c r="B98" s="29">
        <v>-0.2550454086781031</v>
      </c>
      <c r="H98" s="29">
        <v>2</v>
      </c>
      <c r="I98" s="29">
        <v>-1.745675316034597</v>
      </c>
      <c r="S98" s="29"/>
    </row>
    <row r="99" spans="1:19" x14ac:dyDescent="0.25">
      <c r="A99" s="29">
        <v>2</v>
      </c>
      <c r="B99" s="29">
        <v>-0.28342583249243214</v>
      </c>
      <c r="H99" s="29">
        <v>2</v>
      </c>
      <c r="I99" s="29">
        <v>3.825681969394612E-2</v>
      </c>
      <c r="S99" s="29"/>
    </row>
    <row r="100" spans="1:19" x14ac:dyDescent="0.25">
      <c r="A100" s="29">
        <v>2</v>
      </c>
      <c r="B100" s="29">
        <v>-0.34018668012108999</v>
      </c>
      <c r="H100" s="29">
        <v>2</v>
      </c>
      <c r="I100" s="29">
        <v>-2.0750166333998665</v>
      </c>
      <c r="S100" s="29"/>
    </row>
    <row r="101" spans="1:19" x14ac:dyDescent="0.25">
      <c r="A101" s="29">
        <v>2</v>
      </c>
      <c r="B101" s="29">
        <v>-0.28342583249243214</v>
      </c>
      <c r="H101" s="29">
        <v>2</v>
      </c>
      <c r="I101" s="29">
        <v>-1.4712242182302058</v>
      </c>
      <c r="S101" s="29"/>
    </row>
    <row r="102" spans="1:19" x14ac:dyDescent="0.25">
      <c r="A102" s="29">
        <v>2</v>
      </c>
      <c r="B102" s="29">
        <v>-0.28342583249243214</v>
      </c>
      <c r="H102" s="29">
        <v>2</v>
      </c>
      <c r="I102" s="29">
        <v>-1.4712242182302058</v>
      </c>
      <c r="S102" s="29"/>
    </row>
    <row r="103" spans="1:19" x14ac:dyDescent="0.25">
      <c r="A103" s="29">
        <v>2</v>
      </c>
      <c r="B103" s="29">
        <v>-0.36856710393541903</v>
      </c>
      <c r="H103" s="29">
        <v>2</v>
      </c>
      <c r="I103" s="29">
        <v>-1.0046573519627406</v>
      </c>
      <c r="S103" s="29"/>
    </row>
    <row r="104" spans="1:19" x14ac:dyDescent="0.25">
      <c r="A104" s="29">
        <v>2</v>
      </c>
      <c r="B104" s="29">
        <v>-0.28342583249243214</v>
      </c>
      <c r="H104" s="29">
        <v>2</v>
      </c>
      <c r="I104" s="29">
        <v>-1.306553559547571</v>
      </c>
      <c r="S104" s="29"/>
    </row>
    <row r="105" spans="1:19" x14ac:dyDescent="0.25">
      <c r="A105" s="29">
        <v>2</v>
      </c>
      <c r="B105" s="29">
        <v>-0.51046922300706377</v>
      </c>
      <c r="H105" s="29">
        <v>2</v>
      </c>
      <c r="I105" s="29">
        <v>-1.2791084497671319</v>
      </c>
      <c r="S105" s="29"/>
    </row>
    <row r="106" spans="1:19" x14ac:dyDescent="0.25">
      <c r="A106" s="29">
        <v>2</v>
      </c>
      <c r="B106" s="29">
        <v>-0.28342583249243214</v>
      </c>
      <c r="H106" s="29">
        <v>2</v>
      </c>
      <c r="I106" s="29">
        <v>-1.1967731204258145</v>
      </c>
      <c r="S106" s="29"/>
    </row>
    <row r="107" spans="1:19" x14ac:dyDescent="0.25">
      <c r="A107" s="29">
        <v>2</v>
      </c>
      <c r="B107" s="29">
        <v>-0.28342583249243214</v>
      </c>
      <c r="H107" s="29">
        <v>2</v>
      </c>
      <c r="I107" s="29">
        <v>-1.8005655355954753</v>
      </c>
      <c r="S107" s="29"/>
    </row>
    <row r="108" spans="1:19" x14ac:dyDescent="0.25">
      <c r="A108" s="29">
        <v>2</v>
      </c>
      <c r="B108" s="29">
        <v>-0.42532795156407688</v>
      </c>
      <c r="H108" s="29">
        <v>2</v>
      </c>
      <c r="I108" s="29">
        <v>-1.8280106453759144</v>
      </c>
      <c r="S108" s="29"/>
    </row>
    <row r="109" spans="1:19" x14ac:dyDescent="0.25">
      <c r="A109" s="29">
        <v>2</v>
      </c>
      <c r="B109" s="29">
        <v>-0.34018668012108999</v>
      </c>
      <c r="H109" s="29">
        <v>2</v>
      </c>
      <c r="I109" s="29">
        <v>-1.6633399866932796</v>
      </c>
      <c r="S109" s="29"/>
    </row>
    <row r="110" spans="1:19" x14ac:dyDescent="0.25">
      <c r="A110" s="29">
        <v>2</v>
      </c>
      <c r="B110" s="29">
        <v>-0.34018668012108999</v>
      </c>
      <c r="H110" s="29">
        <v>2</v>
      </c>
      <c r="I110" s="29">
        <v>-1.745675316034597</v>
      </c>
      <c r="S110" s="29"/>
    </row>
    <row r="111" spans="1:19" x14ac:dyDescent="0.25">
      <c r="A111" s="29">
        <v>2</v>
      </c>
      <c r="B111" s="29">
        <v>-0.36856710393541903</v>
      </c>
      <c r="H111" s="29">
        <v>2</v>
      </c>
      <c r="I111" s="29">
        <v>0.449933466400533</v>
      </c>
      <c r="S111" s="29"/>
    </row>
    <row r="112" spans="1:19" x14ac:dyDescent="0.25">
      <c r="A112" s="29">
        <v>2</v>
      </c>
      <c r="B112" s="29">
        <v>-0.39694752774974784</v>
      </c>
      <c r="H112" s="29">
        <v>2</v>
      </c>
      <c r="I112" s="29">
        <v>-1.0595475715236189</v>
      </c>
      <c r="S112" s="29"/>
    </row>
    <row r="113" spans="1:19" x14ac:dyDescent="0.25">
      <c r="A113" s="29">
        <v>2</v>
      </c>
      <c r="B113" s="29">
        <v>-0.34018668012108999</v>
      </c>
      <c r="H113" s="29">
        <v>2</v>
      </c>
      <c r="I113" s="29">
        <v>-0.86743180306054501</v>
      </c>
      <c r="S113" s="29"/>
    </row>
    <row r="114" spans="1:19" x14ac:dyDescent="0.25">
      <c r="A114" s="29">
        <v>2</v>
      </c>
      <c r="B114" s="29">
        <v>-0.16990413723511621</v>
      </c>
      <c r="H114" s="29">
        <v>2</v>
      </c>
      <c r="I114" s="29">
        <v>-1.0321024617431798</v>
      </c>
      <c r="S114" s="29"/>
    </row>
    <row r="115" spans="1:19" x14ac:dyDescent="0.25">
      <c r="A115" s="29">
        <v>2</v>
      </c>
      <c r="B115" s="29">
        <v>-0.39694752774974784</v>
      </c>
      <c r="H115" s="29">
        <v>2</v>
      </c>
      <c r="I115" s="29">
        <v>0.23037258815702</v>
      </c>
      <c r="S115" s="29"/>
    </row>
    <row r="116" spans="1:19" x14ac:dyDescent="0.25">
      <c r="A116" s="29">
        <v>2</v>
      </c>
      <c r="B116" s="29">
        <v>-0.36856710393541903</v>
      </c>
      <c r="H116" s="29">
        <v>2</v>
      </c>
      <c r="I116" s="29">
        <v>-1.3614437791084493</v>
      </c>
      <c r="S116" s="29"/>
    </row>
    <row r="117" spans="1:19" x14ac:dyDescent="0.25">
      <c r="A117" s="29">
        <v>2</v>
      </c>
      <c r="B117" s="29">
        <v>-0.34018668012108999</v>
      </c>
      <c r="H117" s="29">
        <v>2</v>
      </c>
      <c r="I117" s="29">
        <v>-1.6358948769128405</v>
      </c>
      <c r="S117" s="29"/>
    </row>
    <row r="118" spans="1:19" x14ac:dyDescent="0.25">
      <c r="A118" s="29">
        <v>2</v>
      </c>
      <c r="B118" s="29">
        <v>-0.36856710393541903</v>
      </c>
      <c r="H118" s="29">
        <v>2</v>
      </c>
      <c r="I118" s="29">
        <v>-1.4712242182302058</v>
      </c>
      <c r="S118" s="29"/>
    </row>
    <row r="119" spans="1:19" x14ac:dyDescent="0.25">
      <c r="A119" s="29">
        <v>2</v>
      </c>
      <c r="B119" s="29">
        <v>-0.34018668012108999</v>
      </c>
      <c r="H119" s="29">
        <v>2</v>
      </c>
      <c r="I119" s="29">
        <v>-1.4163339986693275</v>
      </c>
      <c r="S119" s="29"/>
    </row>
    <row r="120" spans="1:19" x14ac:dyDescent="0.25">
      <c r="A120" s="29">
        <v>2</v>
      </c>
      <c r="B120" s="29">
        <v>-0.36856710393541903</v>
      </c>
      <c r="H120" s="29">
        <v>2</v>
      </c>
      <c r="I120" s="29">
        <v>-2.404357950765136</v>
      </c>
      <c r="S120" s="29"/>
    </row>
    <row r="121" spans="1:19" x14ac:dyDescent="0.25">
      <c r="A121" s="29">
        <v>2</v>
      </c>
      <c r="B121" s="29">
        <v>-0.34018668012108999</v>
      </c>
      <c r="H121" s="29">
        <v>2</v>
      </c>
      <c r="I121" s="29">
        <v>-2.4866932801064534</v>
      </c>
      <c r="S121" s="29"/>
    </row>
    <row r="122" spans="1:19" x14ac:dyDescent="0.25">
      <c r="A122" s="29">
        <v>2</v>
      </c>
      <c r="B122" s="29">
        <v>-0.42532795156407688</v>
      </c>
      <c r="H122" s="29">
        <v>2</v>
      </c>
      <c r="I122" s="29">
        <v>0.39504324683965475</v>
      </c>
      <c r="S122" s="29"/>
    </row>
    <row r="123" spans="1:19" x14ac:dyDescent="0.25">
      <c r="A123" s="29">
        <v>2</v>
      </c>
      <c r="B123" s="29">
        <v>-0.39694752774974784</v>
      </c>
      <c r="H123" s="29">
        <v>2</v>
      </c>
      <c r="I123" s="29">
        <v>-4.2781787895613537</v>
      </c>
      <c r="S123" s="29"/>
    </row>
    <row r="124" spans="1:19" x14ac:dyDescent="0.25">
      <c r="A124" s="29">
        <v>2</v>
      </c>
      <c r="B124" s="29">
        <v>-5.6382441977800291E-2</v>
      </c>
      <c r="H124" s="29">
        <v>2</v>
      </c>
      <c r="I124" s="29">
        <v>-11.011937812326485</v>
      </c>
      <c r="S124" s="29"/>
    </row>
    <row r="125" spans="1:19" x14ac:dyDescent="0.25">
      <c r="A125" s="29">
        <v>2</v>
      </c>
      <c r="B125" s="29">
        <v>5.7139253279515412E-2</v>
      </c>
      <c r="H125" s="29">
        <v>2</v>
      </c>
      <c r="I125" s="29">
        <v>-5.6066074403109383</v>
      </c>
      <c r="S125" s="29"/>
    </row>
    <row r="126" spans="1:19" x14ac:dyDescent="0.25">
      <c r="A126" s="29">
        <v>2</v>
      </c>
      <c r="B126" s="29">
        <v>-5.6382441977800291E-2</v>
      </c>
      <c r="H126" s="29">
        <v>2</v>
      </c>
      <c r="I126" s="29">
        <v>-11.011937812326485</v>
      </c>
      <c r="S126" s="29"/>
    </row>
    <row r="127" spans="1:19" x14ac:dyDescent="0.25">
      <c r="A127" s="29">
        <v>2</v>
      </c>
      <c r="B127" s="29">
        <v>-0.11314328960645836</v>
      </c>
      <c r="H127" s="29">
        <v>2</v>
      </c>
      <c r="I127" s="29">
        <v>-5.69822320932815</v>
      </c>
      <c r="S127" s="29"/>
    </row>
    <row r="128" spans="1:19" x14ac:dyDescent="0.25">
      <c r="A128" s="29">
        <v>2</v>
      </c>
      <c r="B128" s="29">
        <v>-2.8002018163471476E-2</v>
      </c>
      <c r="H128" s="29">
        <v>2</v>
      </c>
      <c r="I128" s="29">
        <v>-4.6904497501388107</v>
      </c>
      <c r="S128" s="29"/>
    </row>
    <row r="129" spans="1:19" x14ac:dyDescent="0.25">
      <c r="A129" s="29">
        <v>2</v>
      </c>
      <c r="B129" s="29">
        <v>3.7840565085733857E-4</v>
      </c>
      <c r="H129" s="29">
        <v>2</v>
      </c>
      <c r="I129" s="29">
        <v>-11.057745696835092</v>
      </c>
      <c r="S129" s="29"/>
    </row>
    <row r="130" spans="1:19" x14ac:dyDescent="0.25">
      <c r="A130" s="29">
        <v>2</v>
      </c>
      <c r="B130" s="29">
        <v>5.7139253279515412E-2</v>
      </c>
      <c r="H130" s="29">
        <v>2</v>
      </c>
      <c r="I130" s="29">
        <v>-11.103553581343698</v>
      </c>
      <c r="S130" s="29"/>
    </row>
    <row r="131" spans="1:19" x14ac:dyDescent="0.25">
      <c r="A131" s="29">
        <v>2</v>
      </c>
      <c r="B131" s="29">
        <v>-0.22666498486377407</v>
      </c>
      <c r="H131" s="29">
        <v>2</v>
      </c>
      <c r="I131" s="29">
        <v>-5.69822320932815</v>
      </c>
      <c r="S131" s="29"/>
    </row>
    <row r="132" spans="1:19" x14ac:dyDescent="0.25">
      <c r="A132" s="29">
        <v>2</v>
      </c>
      <c r="B132" s="29">
        <v>-0.2550454086781031</v>
      </c>
      <c r="H132" s="29">
        <v>2</v>
      </c>
      <c r="I132" s="29">
        <v>-5.5607995558023315</v>
      </c>
      <c r="S132" s="29"/>
    </row>
    <row r="133" spans="1:19" x14ac:dyDescent="0.25">
      <c r="A133" s="29">
        <v>2</v>
      </c>
      <c r="B133" s="29">
        <v>-0.28342583249243214</v>
      </c>
      <c r="H133" s="29">
        <v>2</v>
      </c>
      <c r="I133" s="29">
        <v>-1.1174347584675175</v>
      </c>
      <c r="S133" s="29"/>
    </row>
    <row r="134" spans="1:19" x14ac:dyDescent="0.25">
      <c r="A134" s="29">
        <v>2</v>
      </c>
      <c r="B134" s="29">
        <v>2.8758829465186597E-2</v>
      </c>
      <c r="H134" s="29">
        <v>2</v>
      </c>
      <c r="I134" s="29">
        <v>2.7304275402554143</v>
      </c>
      <c r="S134" s="29"/>
    </row>
    <row r="135" spans="1:19" x14ac:dyDescent="0.25">
      <c r="A135" s="29">
        <v>2</v>
      </c>
      <c r="B135" s="29">
        <v>5.7139253279515412E-2</v>
      </c>
      <c r="H135" s="29">
        <v>2</v>
      </c>
      <c r="I135" s="29">
        <v>-11.057745696835092</v>
      </c>
      <c r="S135" s="29"/>
    </row>
    <row r="136" spans="1:19" x14ac:dyDescent="0.25">
      <c r="A136" s="29">
        <v>2</v>
      </c>
      <c r="B136" s="29">
        <v>-0.22666498486377407</v>
      </c>
      <c r="H136" s="29">
        <v>2</v>
      </c>
      <c r="I136" s="29">
        <v>-5.469183786785119</v>
      </c>
      <c r="S136" s="29"/>
    </row>
    <row r="137" spans="1:19" x14ac:dyDescent="0.25">
      <c r="A137" s="29">
        <v>2</v>
      </c>
      <c r="B137" s="29">
        <v>-5.6382441977800291E-2</v>
      </c>
      <c r="H137" s="29">
        <v>2</v>
      </c>
      <c r="I137" s="29">
        <v>2.5471960022209883</v>
      </c>
      <c r="S137" s="29"/>
    </row>
    <row r="138" spans="1:19" x14ac:dyDescent="0.25">
      <c r="A138" s="29">
        <v>2</v>
      </c>
      <c r="B138" s="29">
        <v>0.17066094853683111</v>
      </c>
      <c r="H138" s="29">
        <v>2</v>
      </c>
      <c r="I138" s="29">
        <v>-11.011937812326485</v>
      </c>
      <c r="S138" s="29"/>
    </row>
    <row r="139" spans="1:19" x14ac:dyDescent="0.25">
      <c r="A139" s="29">
        <v>2</v>
      </c>
      <c r="B139" s="29">
        <v>8.551967709384467E-2</v>
      </c>
      <c r="H139" s="29">
        <v>2</v>
      </c>
      <c r="I139" s="29">
        <v>2.7304275402554143</v>
      </c>
      <c r="S139" s="29"/>
    </row>
    <row r="140" spans="1:19" x14ac:dyDescent="0.25">
      <c r="A140" s="29">
        <v>2</v>
      </c>
      <c r="B140" s="29">
        <v>-0.36856710393541903</v>
      </c>
      <c r="H140" s="29">
        <v>2</v>
      </c>
      <c r="I140" s="29">
        <v>-5.69822320932815</v>
      </c>
      <c r="S140" s="29"/>
    </row>
    <row r="141" spans="1:19" x14ac:dyDescent="0.25">
      <c r="A141" s="29">
        <v>2</v>
      </c>
      <c r="B141" s="29">
        <v>8.551967709384467E-2</v>
      </c>
      <c r="H141" s="29">
        <v>2</v>
      </c>
      <c r="I141" s="29">
        <v>-11.057745696835092</v>
      </c>
      <c r="S141" s="29"/>
    </row>
    <row r="142" spans="1:19" x14ac:dyDescent="0.25">
      <c r="A142" s="29">
        <v>2</v>
      </c>
      <c r="B142" s="29">
        <v>-0.14152371342078718</v>
      </c>
      <c r="H142" s="29">
        <v>2</v>
      </c>
      <c r="I142" s="29">
        <v>2.7304275402554143</v>
      </c>
      <c r="S142" s="29"/>
    </row>
    <row r="143" spans="1:19" x14ac:dyDescent="0.25">
      <c r="A143" s="29">
        <v>2</v>
      </c>
      <c r="B143" s="29">
        <v>-0.14152371342078718</v>
      </c>
      <c r="H143" s="29">
        <v>2</v>
      </c>
      <c r="I143" s="29">
        <v>2.7304275402554143</v>
      </c>
      <c r="S143" s="29"/>
    </row>
    <row r="144" spans="1:19" x14ac:dyDescent="0.25">
      <c r="A144" s="29">
        <v>2</v>
      </c>
      <c r="B144" s="29">
        <v>-0.11314328960645836</v>
      </c>
      <c r="H144" s="29">
        <v>2</v>
      </c>
      <c r="I144" s="29">
        <v>2.6846196557468076</v>
      </c>
      <c r="S144" s="29"/>
    </row>
    <row r="145" spans="1:19" x14ac:dyDescent="0.25">
      <c r="A145" s="29">
        <v>2</v>
      </c>
      <c r="B145" s="29">
        <v>-8.4762865792129327E-2</v>
      </c>
      <c r="H145" s="29">
        <v>2</v>
      </c>
      <c r="I145" s="29">
        <v>2.4555802332037757</v>
      </c>
      <c r="S145" s="29"/>
    </row>
    <row r="146" spans="1:19" x14ac:dyDescent="0.25">
      <c r="A146" s="29">
        <v>2</v>
      </c>
      <c r="B146" s="29">
        <v>-5.6382441977800291E-2</v>
      </c>
      <c r="H146" s="29">
        <v>2</v>
      </c>
      <c r="I146" s="29">
        <v>-11.057745696835092</v>
      </c>
      <c r="S146" s="29"/>
    </row>
    <row r="147" spans="1:19" x14ac:dyDescent="0.25">
      <c r="A147" s="29">
        <v>2</v>
      </c>
      <c r="B147" s="29">
        <v>-0.11314328960645836</v>
      </c>
      <c r="H147" s="29">
        <v>2</v>
      </c>
      <c r="I147" s="29">
        <v>-11.057745696835092</v>
      </c>
      <c r="S147" s="29"/>
    </row>
    <row r="148" spans="1:19" x14ac:dyDescent="0.25">
      <c r="A148" s="29">
        <v>2</v>
      </c>
      <c r="B148" s="29">
        <v>-0.14152371342078718</v>
      </c>
      <c r="H148" s="29">
        <v>2</v>
      </c>
      <c r="I148" s="29">
        <v>-11.011937812326485</v>
      </c>
      <c r="S148" s="29"/>
    </row>
    <row r="149" spans="1:19" x14ac:dyDescent="0.25">
      <c r="A149" s="29">
        <v>2</v>
      </c>
      <c r="B149" s="29">
        <v>-0.11314328960645836</v>
      </c>
      <c r="H149" s="29">
        <v>2</v>
      </c>
      <c r="I149" s="29">
        <v>2.8220433092726269</v>
      </c>
      <c r="S149" s="29"/>
    </row>
    <row r="150" spans="1:19" x14ac:dyDescent="0.25">
      <c r="A150" s="29">
        <v>2</v>
      </c>
      <c r="B150" s="29">
        <v>-0.11314328960645836</v>
      </c>
      <c r="H150" s="29">
        <v>2</v>
      </c>
      <c r="I150" s="29">
        <v>-11.057745696835092</v>
      </c>
      <c r="S150" s="29"/>
    </row>
    <row r="151" spans="1:19" x14ac:dyDescent="0.25">
      <c r="A151" s="29">
        <v>2</v>
      </c>
      <c r="B151" s="29">
        <v>-0.11314328960645836</v>
      </c>
      <c r="H151" s="29">
        <v>2</v>
      </c>
      <c r="I151" s="29">
        <v>2.7304275402554143</v>
      </c>
      <c r="S151" s="29"/>
    </row>
    <row r="152" spans="1:19" x14ac:dyDescent="0.25">
      <c r="A152" s="29">
        <v>2</v>
      </c>
      <c r="B152" s="29">
        <v>-0.19828456104944525</v>
      </c>
      <c r="H152" s="29">
        <v>2</v>
      </c>
      <c r="I152" s="29">
        <v>2.8678511937812328</v>
      </c>
      <c r="S152" s="29"/>
    </row>
    <row r="153" spans="1:19" x14ac:dyDescent="0.25">
      <c r="A153" s="29">
        <v>2</v>
      </c>
      <c r="B153" s="29">
        <v>-5.6382441977800291E-2</v>
      </c>
      <c r="H153" s="29">
        <v>4</v>
      </c>
      <c r="I153" s="29">
        <v>-0.92232202262142327</v>
      </c>
      <c r="S153" s="29"/>
    </row>
    <row r="154" spans="1:19" x14ac:dyDescent="0.25">
      <c r="A154" s="29">
        <v>2</v>
      </c>
      <c r="B154" s="29">
        <v>0.11390010090817348</v>
      </c>
      <c r="H154" s="29">
        <v>4</v>
      </c>
      <c r="I154" s="29">
        <v>-1.3339986693280101</v>
      </c>
      <c r="S154" s="29"/>
    </row>
    <row r="155" spans="1:19" x14ac:dyDescent="0.25">
      <c r="A155" s="29">
        <v>2</v>
      </c>
      <c r="B155" s="29">
        <v>3.7840565085733857E-4</v>
      </c>
      <c r="H155" s="29">
        <v>4</v>
      </c>
      <c r="I155" s="29">
        <v>-7.1523619427810381E-2</v>
      </c>
      <c r="S155" s="29"/>
    </row>
    <row r="156" spans="1:19" x14ac:dyDescent="0.25">
      <c r="A156" s="29">
        <v>2</v>
      </c>
      <c r="B156" s="29">
        <v>5.7139253279515412E-2</v>
      </c>
      <c r="H156" s="29">
        <v>4</v>
      </c>
      <c r="I156" s="29">
        <v>-0.53809048569527551</v>
      </c>
      <c r="S156" s="29"/>
    </row>
    <row r="157" spans="1:19" x14ac:dyDescent="0.25">
      <c r="A157" s="29">
        <v>2</v>
      </c>
      <c r="B157" s="29">
        <v>3.7840565085733857E-4</v>
      </c>
      <c r="H157" s="29">
        <v>4</v>
      </c>
      <c r="I157" s="29">
        <v>-0.73020625415834939</v>
      </c>
      <c r="S157" s="29"/>
    </row>
    <row r="158" spans="1:19" x14ac:dyDescent="0.25">
      <c r="A158" s="29">
        <v>2</v>
      </c>
      <c r="B158" s="29">
        <v>3.7840565085733857E-4</v>
      </c>
      <c r="H158" s="29">
        <v>4</v>
      </c>
      <c r="I158" s="29">
        <v>-1.0046573519627406</v>
      </c>
      <c r="S158" s="29"/>
    </row>
    <row r="159" spans="1:19" x14ac:dyDescent="0.25">
      <c r="A159" s="29">
        <v>2</v>
      </c>
      <c r="B159" s="29">
        <v>0.19904137235116037</v>
      </c>
      <c r="H159" s="29">
        <v>4</v>
      </c>
      <c r="I159" s="29">
        <v>0.88905522288755856</v>
      </c>
      <c r="S159" s="29"/>
    </row>
    <row r="160" spans="1:19" x14ac:dyDescent="0.25">
      <c r="A160" s="29">
        <v>2</v>
      </c>
      <c r="B160" s="29">
        <v>0.11390010090817348</v>
      </c>
      <c r="H160" s="29">
        <v>4</v>
      </c>
      <c r="I160" s="29">
        <v>-0.37341982701264076</v>
      </c>
      <c r="S160" s="29"/>
    </row>
    <row r="161" spans="1:19" x14ac:dyDescent="0.25">
      <c r="A161" s="29">
        <v>2</v>
      </c>
      <c r="B161" s="29">
        <v>0.17066094853683111</v>
      </c>
      <c r="H161" s="29">
        <v>4</v>
      </c>
      <c r="I161" s="29">
        <v>-0.89487691284098414</v>
      </c>
      <c r="S161" s="29"/>
    </row>
    <row r="162" spans="1:19" x14ac:dyDescent="0.25">
      <c r="A162" s="29">
        <v>2</v>
      </c>
      <c r="B162" s="29">
        <v>0.1422805247225023</v>
      </c>
      <c r="H162" s="29">
        <v>4</v>
      </c>
      <c r="I162" s="29">
        <v>6.5701929474385246E-2</v>
      </c>
      <c r="S162" s="29"/>
    </row>
    <row r="163" spans="1:19" x14ac:dyDescent="0.25">
      <c r="A163" s="29">
        <v>2</v>
      </c>
      <c r="B163" s="29">
        <v>3.7840565085733857E-4</v>
      </c>
      <c r="H163" s="29">
        <v>4</v>
      </c>
      <c r="I163" s="29">
        <v>-2.1024617431803057</v>
      </c>
      <c r="S163" s="29"/>
    </row>
    <row r="164" spans="1:19" x14ac:dyDescent="0.25">
      <c r="A164" s="29">
        <v>2</v>
      </c>
      <c r="B164" s="29">
        <v>-8.4762865792129327E-2</v>
      </c>
      <c r="H164" s="29">
        <v>4</v>
      </c>
      <c r="I164" s="29">
        <v>-0.34597471723220163</v>
      </c>
      <c r="S164" s="29"/>
    </row>
    <row r="165" spans="1:19" x14ac:dyDescent="0.25">
      <c r="A165" s="29">
        <v>2</v>
      </c>
      <c r="B165" s="29">
        <v>0.11390010090817348</v>
      </c>
      <c r="H165" s="29">
        <v>4</v>
      </c>
      <c r="I165" s="29">
        <v>-1.8554557551563535</v>
      </c>
      <c r="S165" s="29"/>
    </row>
    <row r="166" spans="1:19" x14ac:dyDescent="0.25">
      <c r="A166" s="29">
        <v>2</v>
      </c>
      <c r="B166" s="29">
        <v>3.7840565085733857E-4</v>
      </c>
      <c r="H166" s="29">
        <v>4</v>
      </c>
      <c r="I166" s="29">
        <v>-1.1144377910844971</v>
      </c>
      <c r="S166" s="29"/>
    </row>
    <row r="167" spans="1:19" x14ac:dyDescent="0.25">
      <c r="A167" s="29">
        <v>2</v>
      </c>
      <c r="B167" s="29">
        <v>0.1422805247225023</v>
      </c>
      <c r="H167" s="29">
        <v>4</v>
      </c>
      <c r="I167" s="29">
        <v>-0.59298070525615376</v>
      </c>
      <c r="S167" s="29"/>
    </row>
    <row r="168" spans="1:19" x14ac:dyDescent="0.25">
      <c r="A168" s="29">
        <v>2</v>
      </c>
      <c r="B168" s="29">
        <v>-8.4762865792129327E-2</v>
      </c>
      <c r="H168" s="29">
        <v>4</v>
      </c>
      <c r="I168" s="29">
        <v>-2.1299068529607448</v>
      </c>
      <c r="S168" s="29"/>
    </row>
    <row r="169" spans="1:19" x14ac:dyDescent="0.25">
      <c r="A169" s="29">
        <v>2</v>
      </c>
      <c r="B169" s="29">
        <v>0.17066094853683111</v>
      </c>
      <c r="H169" s="29">
        <v>4</v>
      </c>
      <c r="I169" s="29">
        <v>-1.6084497671324014</v>
      </c>
      <c r="S169" s="29"/>
    </row>
    <row r="170" spans="1:19" x14ac:dyDescent="0.25">
      <c r="A170" s="29">
        <v>2</v>
      </c>
      <c r="B170" s="29">
        <v>2.8758829465186597E-2</v>
      </c>
      <c r="H170" s="29">
        <v>4</v>
      </c>
      <c r="I170" s="29">
        <v>-1.4712242182302058</v>
      </c>
      <c r="S170" s="29"/>
    </row>
    <row r="171" spans="1:19" x14ac:dyDescent="0.25">
      <c r="A171" s="29">
        <v>2</v>
      </c>
      <c r="B171" s="29">
        <v>3.7840565085733857E-4</v>
      </c>
      <c r="H171" s="29">
        <v>4</v>
      </c>
      <c r="I171" s="29">
        <v>-1.8554557551563535</v>
      </c>
      <c r="S171" s="29"/>
    </row>
    <row r="172" spans="1:19" x14ac:dyDescent="0.25">
      <c r="A172" s="29">
        <v>2</v>
      </c>
      <c r="B172" s="29">
        <v>-0.14152371342078718</v>
      </c>
      <c r="H172" s="29">
        <v>4</v>
      </c>
      <c r="I172" s="29">
        <v>-2.1573519627411839</v>
      </c>
      <c r="S172" s="29"/>
    </row>
    <row r="173" spans="1:19" x14ac:dyDescent="0.25">
      <c r="A173" s="29">
        <v>2</v>
      </c>
      <c r="B173" s="29">
        <v>3.7840565085733857E-4</v>
      </c>
      <c r="H173" s="29">
        <v>4</v>
      </c>
      <c r="I173" s="29">
        <v>-1.745675316034597</v>
      </c>
      <c r="S173" s="29"/>
    </row>
    <row r="174" spans="1:19" x14ac:dyDescent="0.25">
      <c r="A174" s="29">
        <v>2</v>
      </c>
      <c r="B174" s="29">
        <v>5.7139253279515412E-2</v>
      </c>
      <c r="H174" s="29">
        <v>4</v>
      </c>
      <c r="I174" s="29">
        <v>3.825681969394612E-2</v>
      </c>
      <c r="S174" s="29"/>
    </row>
    <row r="175" spans="1:19" x14ac:dyDescent="0.25">
      <c r="A175" s="29">
        <v>2</v>
      </c>
      <c r="B175" s="29">
        <v>3.7840565085733857E-4</v>
      </c>
      <c r="H175" s="29">
        <v>4</v>
      </c>
      <c r="I175" s="29">
        <v>-2.0750166333998665</v>
      </c>
      <c r="S175" s="29"/>
    </row>
    <row r="176" spans="1:19" x14ac:dyDescent="0.25">
      <c r="A176" s="29">
        <v>2</v>
      </c>
      <c r="B176" s="29">
        <v>-5.6382441977800291E-2</v>
      </c>
      <c r="H176" s="29">
        <v>4</v>
      </c>
      <c r="I176" s="29">
        <v>-1.4712242182302058</v>
      </c>
      <c r="S176" s="29"/>
    </row>
    <row r="177" spans="1:19" x14ac:dyDescent="0.25">
      <c r="A177" s="29">
        <v>2</v>
      </c>
      <c r="B177" s="29">
        <v>-5.6382441977800291E-2</v>
      </c>
      <c r="H177" s="29">
        <v>4</v>
      </c>
      <c r="I177" s="29">
        <v>-1.4712242182302058</v>
      </c>
      <c r="S177" s="29"/>
    </row>
    <row r="178" spans="1:19" x14ac:dyDescent="0.25">
      <c r="A178" s="29">
        <v>2</v>
      </c>
      <c r="B178" s="29">
        <v>3.7840565085733857E-4</v>
      </c>
      <c r="H178" s="29">
        <v>4</v>
      </c>
      <c r="I178" s="29">
        <v>-1.0046573519627406</v>
      </c>
      <c r="S178" s="29"/>
    </row>
    <row r="179" spans="1:19" x14ac:dyDescent="0.25">
      <c r="A179" s="29">
        <v>2</v>
      </c>
      <c r="B179" s="29">
        <v>-8.4762865792129327E-2</v>
      </c>
      <c r="H179" s="29">
        <v>4</v>
      </c>
      <c r="I179" s="29">
        <v>-1.306553559547571</v>
      </c>
      <c r="S179" s="29"/>
    </row>
    <row r="180" spans="1:19" x14ac:dyDescent="0.25">
      <c r="A180" s="29">
        <v>2</v>
      </c>
      <c r="B180" s="29">
        <v>2.8758829465186597E-2</v>
      </c>
      <c r="H180" s="29">
        <v>4</v>
      </c>
      <c r="I180" s="29">
        <v>-1.2791084497671319</v>
      </c>
      <c r="S180" s="29"/>
    </row>
    <row r="181" spans="1:19" x14ac:dyDescent="0.25">
      <c r="A181" s="29">
        <v>2</v>
      </c>
      <c r="B181" s="29">
        <v>-8.4762865792129327E-2</v>
      </c>
      <c r="H181" s="29">
        <v>4</v>
      </c>
      <c r="I181" s="29">
        <v>-1.1967731204258145</v>
      </c>
      <c r="S181" s="29"/>
    </row>
    <row r="182" spans="1:19" x14ac:dyDescent="0.25">
      <c r="A182" s="29">
        <v>2</v>
      </c>
      <c r="B182" s="29">
        <v>2.8758829465186597E-2</v>
      </c>
      <c r="H182" s="29">
        <v>4</v>
      </c>
      <c r="I182" s="29">
        <v>-1.8005655355954753</v>
      </c>
      <c r="S182" s="29"/>
    </row>
    <row r="183" spans="1:19" x14ac:dyDescent="0.25">
      <c r="A183" s="29">
        <v>4</v>
      </c>
      <c r="B183">
        <v>-1.1482088799192733</v>
      </c>
      <c r="H183" s="29">
        <v>4</v>
      </c>
      <c r="I183" s="29">
        <v>-1.8280106453759144</v>
      </c>
    </row>
    <row r="184" spans="1:19" x14ac:dyDescent="0.25">
      <c r="A184" s="29">
        <v>4</v>
      </c>
      <c r="B184">
        <v>-1.0346871846619576</v>
      </c>
      <c r="H184" s="29">
        <v>4</v>
      </c>
      <c r="I184" s="29">
        <v>-1.6633399866932796</v>
      </c>
      <c r="S184" s="29"/>
    </row>
    <row r="185" spans="1:19" x14ac:dyDescent="0.25">
      <c r="A185" s="29">
        <v>4</v>
      </c>
      <c r="B185">
        <v>-1.0630676084762865</v>
      </c>
      <c r="H185" s="29">
        <v>4</v>
      </c>
      <c r="I185" s="29">
        <v>-1.745675316034597</v>
      </c>
      <c r="S185" s="29"/>
    </row>
    <row r="186" spans="1:19" x14ac:dyDescent="0.25">
      <c r="A186" s="29">
        <v>4</v>
      </c>
      <c r="B186">
        <v>-1.2049697275479314</v>
      </c>
      <c r="H186" s="29">
        <v>4</v>
      </c>
      <c r="I186" s="29">
        <v>0.449933466400533</v>
      </c>
      <c r="S186" s="29"/>
    </row>
    <row r="187" spans="1:19" x14ac:dyDescent="0.25">
      <c r="A187" s="29">
        <v>4</v>
      </c>
      <c r="B187">
        <v>-1.0914480322906153</v>
      </c>
      <c r="H187" s="29">
        <v>4</v>
      </c>
      <c r="I187" s="29">
        <v>-1.0595475715236189</v>
      </c>
      <c r="S187" s="29"/>
    </row>
    <row r="188" spans="1:19" x14ac:dyDescent="0.25">
      <c r="A188" s="29">
        <v>4</v>
      </c>
      <c r="B188">
        <v>-1.1765893037336022</v>
      </c>
      <c r="H188" s="29">
        <v>4</v>
      </c>
      <c r="I188" s="29">
        <v>-0.86743180306054501</v>
      </c>
      <c r="S188" s="29"/>
    </row>
    <row r="189" spans="1:19" x14ac:dyDescent="0.25">
      <c r="A189" s="29">
        <v>4</v>
      </c>
      <c r="B189">
        <v>-1.0063067608476284</v>
      </c>
      <c r="H189" s="29">
        <v>4</v>
      </c>
      <c r="I189" s="29">
        <v>-1.0321024617431798</v>
      </c>
      <c r="S189" s="29"/>
    </row>
    <row r="190" spans="1:19" x14ac:dyDescent="0.25">
      <c r="A190" s="29">
        <v>4</v>
      </c>
      <c r="B190">
        <v>-1.1765893037336022</v>
      </c>
      <c r="H190" s="29">
        <v>4</v>
      </c>
      <c r="I190" s="29">
        <v>0.23037258815702</v>
      </c>
      <c r="S190" s="29"/>
    </row>
    <row r="191" spans="1:19" x14ac:dyDescent="0.25">
      <c r="A191" s="29">
        <v>4</v>
      </c>
      <c r="B191">
        <v>-1.1765893037336022</v>
      </c>
      <c r="H191" s="29">
        <v>4</v>
      </c>
      <c r="I191" s="29">
        <v>-1.3614437791084493</v>
      </c>
      <c r="S191" s="29"/>
    </row>
    <row r="192" spans="1:19" x14ac:dyDescent="0.25">
      <c r="A192" s="29">
        <v>4</v>
      </c>
      <c r="B192">
        <v>-1.3468718466195759</v>
      </c>
      <c r="H192" s="29">
        <v>4</v>
      </c>
      <c r="I192" s="29">
        <v>-1.6358948769128405</v>
      </c>
      <c r="S192" s="29"/>
    </row>
    <row r="193" spans="1:19" x14ac:dyDescent="0.25">
      <c r="A193" s="29">
        <v>4</v>
      </c>
      <c r="B193">
        <v>-1.3184914228052471</v>
      </c>
      <c r="H193" s="29">
        <v>4</v>
      </c>
      <c r="I193" s="29">
        <v>-1.4712242182302058</v>
      </c>
      <c r="S193" s="29"/>
    </row>
    <row r="194" spans="1:19" x14ac:dyDescent="0.25">
      <c r="A194" s="29">
        <v>4</v>
      </c>
      <c r="B194">
        <v>-1.1482088799192733</v>
      </c>
      <c r="H194" s="29">
        <v>4</v>
      </c>
      <c r="I194" s="29">
        <v>-1.4163339986693275</v>
      </c>
      <c r="S194" s="29"/>
    </row>
    <row r="195" spans="1:19" x14ac:dyDescent="0.25">
      <c r="A195" s="29">
        <v>4</v>
      </c>
      <c r="B195">
        <v>-1.0914480322906153</v>
      </c>
      <c r="H195" s="29">
        <v>4</v>
      </c>
      <c r="I195" s="29">
        <v>-2.404357950765136</v>
      </c>
      <c r="S195" s="29"/>
    </row>
    <row r="196" spans="1:19" x14ac:dyDescent="0.25">
      <c r="A196" s="29">
        <v>4</v>
      </c>
      <c r="B196">
        <v>-1.1482088799192733</v>
      </c>
      <c r="H196" s="29">
        <v>4</v>
      </c>
      <c r="I196" s="29">
        <v>-2.4866932801064534</v>
      </c>
      <c r="S196" s="29"/>
    </row>
    <row r="197" spans="1:19" x14ac:dyDescent="0.25">
      <c r="A197" s="29">
        <v>4</v>
      </c>
      <c r="B197">
        <v>-1.1482088799192733</v>
      </c>
      <c r="H197" s="29">
        <v>4</v>
      </c>
      <c r="I197" s="29">
        <v>0.39504324683965475</v>
      </c>
      <c r="S197" s="29"/>
    </row>
    <row r="198" spans="1:19" x14ac:dyDescent="0.25">
      <c r="A198" s="29">
        <v>4</v>
      </c>
      <c r="B198">
        <v>-0.46707870837537824</v>
      </c>
      <c r="H198" s="29">
        <v>4</v>
      </c>
      <c r="I198" s="29">
        <v>-4.2781787895613537</v>
      </c>
      <c r="S198" s="29"/>
    </row>
    <row r="199" spans="1:19" x14ac:dyDescent="0.25">
      <c r="A199" s="29">
        <v>4</v>
      </c>
      <c r="B199">
        <v>-0.46707870837537824</v>
      </c>
      <c r="H199" s="29">
        <v>4</v>
      </c>
      <c r="I199" s="29">
        <v>-11.011937812326485</v>
      </c>
      <c r="S199" s="29"/>
    </row>
    <row r="200" spans="1:19" x14ac:dyDescent="0.25">
      <c r="A200" s="29">
        <v>4</v>
      </c>
      <c r="B200">
        <v>-0.49545913218970705</v>
      </c>
      <c r="H200" s="29">
        <v>4</v>
      </c>
      <c r="I200" s="29">
        <v>-5.6066074403109383</v>
      </c>
      <c r="S200" s="29"/>
    </row>
    <row r="201" spans="1:19" x14ac:dyDescent="0.25">
      <c r="A201" s="29">
        <v>4</v>
      </c>
      <c r="B201">
        <v>-0.26841574167507565</v>
      </c>
      <c r="H201" s="29">
        <v>4</v>
      </c>
      <c r="I201" s="29">
        <v>-11.011937812326485</v>
      </c>
      <c r="S201" s="29"/>
    </row>
    <row r="202" spans="1:19" x14ac:dyDescent="0.25">
      <c r="A202" s="29">
        <v>4</v>
      </c>
      <c r="B202">
        <v>-0.41031786074672016</v>
      </c>
      <c r="H202" s="29">
        <v>4</v>
      </c>
      <c r="I202" s="29">
        <v>-5.69822320932815</v>
      </c>
      <c r="S202" s="29"/>
    </row>
    <row r="203" spans="1:19" x14ac:dyDescent="0.25">
      <c r="A203" s="29">
        <v>4</v>
      </c>
      <c r="B203">
        <v>-0.41031786074672016</v>
      </c>
      <c r="H203" s="29">
        <v>4</v>
      </c>
      <c r="I203" s="29">
        <v>-4.6904497501388107</v>
      </c>
      <c r="S203" s="29"/>
    </row>
    <row r="204" spans="1:19" x14ac:dyDescent="0.25">
      <c r="A204" s="29">
        <v>4</v>
      </c>
      <c r="B204">
        <v>-0.43869828456104942</v>
      </c>
      <c r="H204" s="29">
        <v>4</v>
      </c>
      <c r="I204" s="29">
        <v>-11.057745696835092</v>
      </c>
      <c r="S204" s="29"/>
    </row>
    <row r="205" spans="1:19" x14ac:dyDescent="0.25">
      <c r="A205" s="29">
        <v>4</v>
      </c>
      <c r="B205">
        <v>-0.29679616548940446</v>
      </c>
      <c r="H205" s="29">
        <v>4</v>
      </c>
      <c r="I205" s="29">
        <v>-11.103553581343698</v>
      </c>
      <c r="S205" s="29"/>
    </row>
    <row r="206" spans="1:19" x14ac:dyDescent="0.25">
      <c r="A206" s="29">
        <v>4</v>
      </c>
      <c r="B206">
        <v>-0.46707870837537824</v>
      </c>
      <c r="H206" s="29">
        <v>4</v>
      </c>
      <c r="I206" s="29">
        <v>-5.69822320932815</v>
      </c>
      <c r="S206" s="29"/>
    </row>
    <row r="207" spans="1:19" x14ac:dyDescent="0.25">
      <c r="A207" s="29">
        <v>4</v>
      </c>
      <c r="B207">
        <v>-0.41031786074672016</v>
      </c>
      <c r="H207" s="29">
        <v>4</v>
      </c>
      <c r="I207" s="29">
        <v>-5.5607995558023315</v>
      </c>
      <c r="S207" s="29"/>
    </row>
    <row r="208" spans="1:19" x14ac:dyDescent="0.25">
      <c r="A208" s="29">
        <v>4</v>
      </c>
      <c r="B208">
        <v>-0.46707870837537824</v>
      </c>
      <c r="H208" s="29">
        <v>4</v>
      </c>
      <c r="I208" s="29">
        <v>-1.1174347584675175</v>
      </c>
      <c r="S208" s="29"/>
    </row>
    <row r="209" spans="1:19" x14ac:dyDescent="0.25">
      <c r="A209" s="29">
        <v>4</v>
      </c>
      <c r="B209">
        <v>-0.41031786074672016</v>
      </c>
      <c r="H209" s="29">
        <v>4</v>
      </c>
      <c r="I209" s="29">
        <v>2.7304275402554143</v>
      </c>
      <c r="S209" s="29"/>
    </row>
    <row r="210" spans="1:19" x14ac:dyDescent="0.25">
      <c r="A210" s="29">
        <v>4</v>
      </c>
      <c r="B210">
        <v>-0.63736125126135201</v>
      </c>
      <c r="H210" s="29">
        <v>4</v>
      </c>
      <c r="I210" s="29">
        <v>-11.057745696835092</v>
      </c>
      <c r="S210" s="29"/>
    </row>
    <row r="211" spans="1:19" x14ac:dyDescent="0.25">
      <c r="A211" s="29">
        <v>4</v>
      </c>
      <c r="B211">
        <v>-0.55221997981836513</v>
      </c>
      <c r="H211" s="29">
        <v>4</v>
      </c>
      <c r="I211" s="29">
        <v>-5.469183786785119</v>
      </c>
      <c r="S211" s="29"/>
    </row>
    <row r="212" spans="1:19" x14ac:dyDescent="0.25">
      <c r="A212" s="29">
        <v>4</v>
      </c>
      <c r="B212">
        <v>-0.29679616548940446</v>
      </c>
      <c r="H212" s="29">
        <v>4</v>
      </c>
      <c r="I212" s="29">
        <v>2.5471960022209883</v>
      </c>
      <c r="S212" s="29"/>
    </row>
    <row r="213" spans="1:19" x14ac:dyDescent="0.25">
      <c r="A213" s="29">
        <v>4</v>
      </c>
      <c r="B213">
        <v>-0.32517658930373328</v>
      </c>
      <c r="H213" s="29">
        <v>4</v>
      </c>
      <c r="I213" s="29">
        <v>-11.011937812326485</v>
      </c>
      <c r="S213" s="29"/>
    </row>
    <row r="214" spans="1:19" x14ac:dyDescent="0.25">
      <c r="A214" s="29">
        <v>4</v>
      </c>
      <c r="B214">
        <v>-0.41031786074672016</v>
      </c>
      <c r="H214" s="29">
        <v>4</v>
      </c>
      <c r="I214" s="29">
        <v>2.7304275402554143</v>
      </c>
      <c r="S214" s="29"/>
    </row>
    <row r="215" spans="1:19" x14ac:dyDescent="0.25">
      <c r="A215" s="29">
        <v>4</v>
      </c>
      <c r="B215">
        <v>-0.1548940464177595</v>
      </c>
      <c r="H215" s="29">
        <v>4</v>
      </c>
      <c r="I215" s="29">
        <v>-5.69822320932815</v>
      </c>
      <c r="S215" s="29"/>
    </row>
    <row r="216" spans="1:19" x14ac:dyDescent="0.25">
      <c r="A216" s="29">
        <v>4</v>
      </c>
      <c r="B216">
        <v>-0.32517658930373328</v>
      </c>
      <c r="H216" s="29">
        <v>4</v>
      </c>
      <c r="I216" s="29">
        <v>-11.057745696835092</v>
      </c>
      <c r="S216" s="29"/>
    </row>
    <row r="217" spans="1:19" x14ac:dyDescent="0.25">
      <c r="A217" s="29">
        <v>4</v>
      </c>
      <c r="B217">
        <v>-0.32517658930373328</v>
      </c>
      <c r="H217" s="29">
        <v>4</v>
      </c>
      <c r="I217" s="29">
        <v>2.7304275402554143</v>
      </c>
      <c r="S217" s="29"/>
    </row>
    <row r="218" spans="1:19" x14ac:dyDescent="0.25">
      <c r="A218" s="29">
        <v>4</v>
      </c>
      <c r="B218">
        <v>-0.35355701311806254</v>
      </c>
      <c r="H218" s="29">
        <v>4</v>
      </c>
      <c r="I218" s="29">
        <v>2.7304275402554143</v>
      </c>
      <c r="S218" s="29"/>
    </row>
    <row r="219" spans="1:19" x14ac:dyDescent="0.25">
      <c r="A219" s="29">
        <v>4</v>
      </c>
      <c r="B219">
        <v>-1.7725782038345108</v>
      </c>
      <c r="H219" s="29">
        <v>4</v>
      </c>
      <c r="I219" s="29">
        <v>2.6846196557468076</v>
      </c>
      <c r="S219" s="29"/>
    </row>
    <row r="220" spans="1:19" x14ac:dyDescent="0.25">
      <c r="A220" s="29">
        <v>4</v>
      </c>
      <c r="B220">
        <v>-0.86440464177598386</v>
      </c>
      <c r="H220" s="29">
        <v>4</v>
      </c>
      <c r="I220" s="29">
        <v>2.4555802332037757</v>
      </c>
      <c r="S220" s="29"/>
    </row>
    <row r="221" spans="1:19" x14ac:dyDescent="0.25">
      <c r="A221" s="29">
        <v>4</v>
      </c>
      <c r="B221">
        <v>-0.32517658930373328</v>
      </c>
      <c r="H221" s="29">
        <v>4</v>
      </c>
      <c r="I221" s="29">
        <v>-11.057745696835092</v>
      </c>
      <c r="S221" s="29"/>
    </row>
    <row r="222" spans="1:19" x14ac:dyDescent="0.25">
      <c r="A222" s="29">
        <v>4</v>
      </c>
      <c r="B222">
        <v>-0.29679616548940446</v>
      </c>
      <c r="H222" s="29">
        <v>4</v>
      </c>
      <c r="I222" s="29">
        <v>-11.057745696835092</v>
      </c>
      <c r="S222" s="29"/>
    </row>
    <row r="223" spans="1:19" x14ac:dyDescent="0.25">
      <c r="A223" s="29">
        <v>4</v>
      </c>
      <c r="B223">
        <v>-0.32517658930373328</v>
      </c>
      <c r="H223" s="29">
        <v>4</v>
      </c>
      <c r="I223" s="29">
        <v>-11.011937812326485</v>
      </c>
      <c r="S223" s="29"/>
    </row>
    <row r="224" spans="1:19" x14ac:dyDescent="0.25">
      <c r="A224" s="29">
        <v>4</v>
      </c>
      <c r="B224">
        <v>-0.35355701311806254</v>
      </c>
      <c r="H224" s="29">
        <v>4</v>
      </c>
      <c r="I224" s="29">
        <v>2.8220433092726269</v>
      </c>
      <c r="S224" s="29"/>
    </row>
    <row r="225" spans="1:19" x14ac:dyDescent="0.25">
      <c r="A225" s="29">
        <v>4</v>
      </c>
      <c r="B225">
        <v>-0.35355701311806254</v>
      </c>
      <c r="H225" s="29">
        <v>4</v>
      </c>
      <c r="I225" s="29">
        <v>-11.057745696835092</v>
      </c>
      <c r="S225" s="29"/>
    </row>
    <row r="226" spans="1:19" x14ac:dyDescent="0.25">
      <c r="A226" s="29">
        <v>4</v>
      </c>
      <c r="B226">
        <v>-0.32517658930373328</v>
      </c>
      <c r="H226" s="29">
        <v>4</v>
      </c>
      <c r="I226" s="29">
        <v>2.7304275402554143</v>
      </c>
      <c r="S226" s="29"/>
    </row>
    <row r="227" spans="1:19" x14ac:dyDescent="0.25">
      <c r="A227" s="29">
        <v>4</v>
      </c>
      <c r="B227">
        <v>-6.9752774974772613E-2</v>
      </c>
      <c r="H227" s="29">
        <v>4</v>
      </c>
      <c r="I227" s="29">
        <v>2.8678511937812328</v>
      </c>
      <c r="S227" s="29"/>
    </row>
    <row r="228" spans="1:19" x14ac:dyDescent="0.25">
      <c r="A228" s="29">
        <v>4</v>
      </c>
      <c r="B228">
        <v>-0.18327447023208876</v>
      </c>
      <c r="H228" s="29">
        <v>6</v>
      </c>
      <c r="I228">
        <v>-0.72322022621423709</v>
      </c>
      <c r="S228" s="29"/>
    </row>
    <row r="229" spans="1:19" x14ac:dyDescent="0.25">
      <c r="A229" s="29">
        <v>4</v>
      </c>
      <c r="B229">
        <v>-1.2991927346114984E-2</v>
      </c>
      <c r="H229" s="29">
        <v>6</v>
      </c>
      <c r="I229">
        <v>-2.1778110445775112</v>
      </c>
      <c r="S229" s="29"/>
    </row>
    <row r="230" spans="1:19" x14ac:dyDescent="0.25">
      <c r="A230" s="29">
        <v>4</v>
      </c>
      <c r="B230">
        <v>-1.2991927346114984E-2</v>
      </c>
      <c r="H230" s="29">
        <v>6</v>
      </c>
      <c r="I230">
        <v>0.40202927478376704</v>
      </c>
      <c r="S230" s="29"/>
    </row>
    <row r="231" spans="1:19" x14ac:dyDescent="0.25">
      <c r="A231" s="29">
        <v>4</v>
      </c>
      <c r="B231">
        <v>-0.12651362260343069</v>
      </c>
      <c r="H231" s="29">
        <v>6</v>
      </c>
      <c r="I231">
        <v>-1.0525615435795066</v>
      </c>
      <c r="S231" s="29"/>
    </row>
    <row r="232" spans="1:19" x14ac:dyDescent="0.25">
      <c r="A232" s="29">
        <v>4</v>
      </c>
      <c r="B232">
        <v>-4.1372351160443799E-2</v>
      </c>
      <c r="H232" s="29">
        <v>6</v>
      </c>
      <c r="I232">
        <v>0.53925482368596267</v>
      </c>
      <c r="S232" s="29"/>
    </row>
    <row r="233" spans="1:19" x14ac:dyDescent="0.25">
      <c r="A233" s="29">
        <v>4</v>
      </c>
      <c r="B233">
        <v>-6.9752774974772613E-2</v>
      </c>
      <c r="H233" s="29">
        <v>6</v>
      </c>
      <c r="I233">
        <v>-1.1897870924817022</v>
      </c>
      <c r="S233" s="29"/>
    </row>
    <row r="234" spans="1:19" x14ac:dyDescent="0.25">
      <c r="A234" s="29">
        <v>4</v>
      </c>
      <c r="B234">
        <v>-0.1548940464177595</v>
      </c>
      <c r="H234" s="29">
        <v>6</v>
      </c>
      <c r="I234">
        <v>0.29224883566201054</v>
      </c>
      <c r="S234" s="29"/>
    </row>
    <row r="235" spans="1:19" x14ac:dyDescent="0.25">
      <c r="A235" s="29">
        <v>4</v>
      </c>
      <c r="B235">
        <v>-0.18327447023208876</v>
      </c>
      <c r="H235" s="29">
        <v>6</v>
      </c>
      <c r="I235">
        <v>0.8960412508316713</v>
      </c>
      <c r="S235" s="29"/>
    </row>
    <row r="236" spans="1:19" x14ac:dyDescent="0.25">
      <c r="A236" s="29">
        <v>4</v>
      </c>
      <c r="B236">
        <v>-0.26841574167507565</v>
      </c>
      <c r="H236" s="29">
        <v>6</v>
      </c>
      <c r="I236">
        <v>-0.91533599467731097</v>
      </c>
      <c r="S236" s="29"/>
    </row>
    <row r="237" spans="1:19" x14ac:dyDescent="0.25">
      <c r="A237" s="29">
        <v>4</v>
      </c>
      <c r="B237">
        <v>-0.1548940464177595</v>
      </c>
      <c r="H237" s="29">
        <v>6</v>
      </c>
      <c r="I237">
        <v>0.20991350632069317</v>
      </c>
      <c r="S237" s="29"/>
    </row>
    <row r="238" spans="1:19" x14ac:dyDescent="0.25">
      <c r="A238" s="29">
        <v>4</v>
      </c>
      <c r="B238">
        <v>-9.8133198789101872E-2</v>
      </c>
      <c r="H238" s="29">
        <v>6</v>
      </c>
      <c r="I238">
        <v>0.26480372588157142</v>
      </c>
      <c r="S238" s="29"/>
    </row>
    <row r="239" spans="1:19" x14ac:dyDescent="0.25">
      <c r="A239" s="29">
        <v>4</v>
      </c>
      <c r="B239">
        <v>-0.12651362260343069</v>
      </c>
      <c r="H239" s="29">
        <v>6</v>
      </c>
      <c r="I239">
        <v>-0.58599467731204147</v>
      </c>
      <c r="S239" s="29"/>
    </row>
    <row r="240" spans="1:19" x14ac:dyDescent="0.25">
      <c r="A240" s="29">
        <v>4</v>
      </c>
      <c r="B240">
        <v>-0.1548940464177595</v>
      </c>
      <c r="H240" s="29">
        <v>6</v>
      </c>
      <c r="I240">
        <v>0.23735861610113229</v>
      </c>
      <c r="S240" s="29"/>
    </row>
    <row r="241" spans="1:19" x14ac:dyDescent="0.25">
      <c r="A241" s="29">
        <v>4</v>
      </c>
      <c r="B241">
        <v>-0.12651362260343069</v>
      </c>
      <c r="H241" s="29">
        <v>6</v>
      </c>
      <c r="I241">
        <v>-3.7092481703258962E-2</v>
      </c>
      <c r="S241" s="29"/>
    </row>
    <row r="242" spans="1:19" x14ac:dyDescent="0.25">
      <c r="A242" s="29">
        <v>4</v>
      </c>
      <c r="B242">
        <v>-9.8133198789101872E-2</v>
      </c>
      <c r="H242" s="29">
        <v>6</v>
      </c>
      <c r="I242">
        <v>-1.134896872920824</v>
      </c>
      <c r="S242" s="29"/>
    </row>
    <row r="243" spans="1:19" x14ac:dyDescent="0.25">
      <c r="A243" s="29">
        <v>4</v>
      </c>
      <c r="B243">
        <v>-1.2991927346114984E-2</v>
      </c>
      <c r="H243" s="29">
        <v>6</v>
      </c>
      <c r="I243">
        <v>0.95093147039254955</v>
      </c>
      <c r="S243" s="29"/>
    </row>
    <row r="244" spans="1:19" x14ac:dyDescent="0.25">
      <c r="A244" s="29">
        <v>4</v>
      </c>
      <c r="B244">
        <v>-0.18327447023208876</v>
      </c>
      <c r="H244" s="29">
        <v>6</v>
      </c>
      <c r="I244">
        <v>-0.36643379906852847</v>
      </c>
      <c r="S244" s="29"/>
    </row>
    <row r="245" spans="1:19" x14ac:dyDescent="0.25">
      <c r="A245" s="29">
        <v>4</v>
      </c>
      <c r="B245">
        <v>-0.1548940464177595</v>
      </c>
      <c r="H245" s="29">
        <v>6</v>
      </c>
      <c r="I245">
        <v>-3.2756154357950762</v>
      </c>
      <c r="S245" s="29"/>
    </row>
    <row r="246" spans="1:19" x14ac:dyDescent="0.25">
      <c r="A246" s="29">
        <v>4</v>
      </c>
      <c r="B246">
        <v>-0.1548940464177595</v>
      </c>
      <c r="H246" s="29">
        <v>6</v>
      </c>
      <c r="I246">
        <v>-0.53110445775116322</v>
      </c>
      <c r="S246" s="29"/>
    </row>
    <row r="247" spans="1:19" x14ac:dyDescent="0.25">
      <c r="A247" s="29">
        <v>4</v>
      </c>
      <c r="B247">
        <v>-1.2991927346114984E-2</v>
      </c>
      <c r="H247" s="29">
        <v>6</v>
      </c>
      <c r="I247">
        <v>-2.5620425815036589</v>
      </c>
      <c r="S247" s="29"/>
    </row>
    <row r="248" spans="1:19" x14ac:dyDescent="0.25">
      <c r="A248" s="29">
        <v>4</v>
      </c>
      <c r="B248">
        <v>-0.24003531786074639</v>
      </c>
      <c r="H248" s="29">
        <v>6</v>
      </c>
      <c r="I248">
        <v>-2.8913838988689284</v>
      </c>
      <c r="S248" s="29"/>
    </row>
    <row r="249" spans="1:19" x14ac:dyDescent="0.25">
      <c r="A249" s="29">
        <v>4</v>
      </c>
      <c r="B249">
        <v>-0.24003531786074639</v>
      </c>
      <c r="H249" s="29">
        <v>6</v>
      </c>
      <c r="I249">
        <v>-2.6718230206254154</v>
      </c>
      <c r="S249" s="29"/>
    </row>
    <row r="250" spans="1:19" x14ac:dyDescent="0.25">
      <c r="A250" s="29">
        <v>4</v>
      </c>
      <c r="B250">
        <v>-0.1548940464177595</v>
      </c>
      <c r="H250" s="29">
        <v>6</v>
      </c>
      <c r="I250">
        <v>-2.0131403858948764</v>
      </c>
      <c r="S250" s="29"/>
    </row>
    <row r="251" spans="1:19" x14ac:dyDescent="0.25">
      <c r="A251" s="29">
        <v>4</v>
      </c>
      <c r="B251">
        <v>-0.26841574167507565</v>
      </c>
      <c r="H251" s="29">
        <v>6</v>
      </c>
      <c r="I251">
        <v>-1.2446773120425805</v>
      </c>
      <c r="S251" s="29"/>
    </row>
    <row r="252" spans="1:19" x14ac:dyDescent="0.25">
      <c r="A252" s="29">
        <v>4</v>
      </c>
      <c r="B252">
        <v>-0.29679616548940446</v>
      </c>
      <c r="H252" s="29">
        <v>6</v>
      </c>
      <c r="I252">
        <v>-2.8090485695276111</v>
      </c>
      <c r="S252" s="29"/>
    </row>
    <row r="253" spans="1:19" x14ac:dyDescent="0.25">
      <c r="A253" s="29">
        <v>4</v>
      </c>
      <c r="B253">
        <v>-0.18327447023208876</v>
      </c>
      <c r="H253" s="29">
        <v>6</v>
      </c>
      <c r="I253">
        <v>-1.5191284098469717</v>
      </c>
      <c r="S253" s="29"/>
    </row>
    <row r="254" spans="1:19" x14ac:dyDescent="0.25">
      <c r="A254" s="29">
        <v>4</v>
      </c>
      <c r="B254">
        <v>-0.24003531786074639</v>
      </c>
      <c r="H254" s="29">
        <v>6</v>
      </c>
      <c r="I254">
        <v>-1.354457751164337</v>
      </c>
      <c r="S254" s="29"/>
    </row>
    <row r="255" spans="1:19" x14ac:dyDescent="0.25">
      <c r="A255" s="29">
        <v>4</v>
      </c>
      <c r="B255">
        <v>-0.24003531786074639</v>
      </c>
      <c r="H255" s="29">
        <v>6</v>
      </c>
      <c r="I255">
        <v>-1.5191284098469717</v>
      </c>
      <c r="S255" s="29"/>
    </row>
    <row r="256" spans="1:19" x14ac:dyDescent="0.25">
      <c r="A256" s="29">
        <v>4</v>
      </c>
      <c r="B256">
        <v>-0.29679616548940446</v>
      </c>
      <c r="H256" s="29">
        <v>6</v>
      </c>
      <c r="I256">
        <v>-1.57401862940785</v>
      </c>
      <c r="S256" s="29"/>
    </row>
    <row r="257" spans="1:19" x14ac:dyDescent="0.25">
      <c r="A257" s="29">
        <v>4</v>
      </c>
      <c r="B257">
        <v>-0.26841574167507565</v>
      </c>
      <c r="H257" s="29">
        <v>6</v>
      </c>
      <c r="I257">
        <v>-2.5620425815036589</v>
      </c>
      <c r="S257" s="29"/>
    </row>
    <row r="258" spans="1:19" x14ac:dyDescent="0.25">
      <c r="A258" s="29">
        <v>4</v>
      </c>
      <c r="B258">
        <v>-0.18327447023208876</v>
      </c>
      <c r="H258" s="29">
        <v>6</v>
      </c>
      <c r="I258">
        <v>-2.3699268130405851</v>
      </c>
      <c r="S258" s="29"/>
    </row>
    <row r="259" spans="1:19" x14ac:dyDescent="0.25">
      <c r="A259" s="29">
        <v>4</v>
      </c>
      <c r="B259">
        <v>4.3768920282543533E-2</v>
      </c>
      <c r="H259" s="29">
        <v>6</v>
      </c>
      <c r="I259">
        <v>4.5242847638058414E-2</v>
      </c>
      <c r="S259" s="29"/>
    </row>
    <row r="260" spans="1:19" x14ac:dyDescent="0.25">
      <c r="A260" s="29">
        <v>4</v>
      </c>
      <c r="B260">
        <v>-0.18327447023208876</v>
      </c>
      <c r="H260" s="29">
        <v>6</v>
      </c>
      <c r="I260">
        <v>7.268795741849754E-2</v>
      </c>
      <c r="S260" s="29"/>
    </row>
    <row r="261" spans="1:19" x14ac:dyDescent="0.25">
      <c r="A261" s="29">
        <v>4</v>
      </c>
      <c r="B261">
        <v>0.15729061553985879</v>
      </c>
      <c r="H261" s="29">
        <v>6</v>
      </c>
      <c r="I261">
        <v>0.6764803725881583</v>
      </c>
      <c r="S261" s="29"/>
    </row>
    <row r="262" spans="1:19" x14ac:dyDescent="0.25">
      <c r="A262" s="29">
        <v>4</v>
      </c>
      <c r="B262">
        <v>0.15729061553985879</v>
      </c>
      <c r="H262" s="29">
        <v>6</v>
      </c>
      <c r="I262">
        <v>-0.11942781104457634</v>
      </c>
      <c r="S262" s="29"/>
    </row>
    <row r="263" spans="1:19" x14ac:dyDescent="0.25">
      <c r="A263" s="29">
        <v>4</v>
      </c>
      <c r="B263">
        <v>0.15729061553985879</v>
      </c>
      <c r="H263" s="29">
        <v>6</v>
      </c>
      <c r="I263">
        <v>-0.66833000665335884</v>
      </c>
      <c r="S263" s="29"/>
    </row>
    <row r="264" spans="1:19" x14ac:dyDescent="0.25">
      <c r="A264" s="29">
        <v>4</v>
      </c>
      <c r="B264">
        <v>-0.26841574167507565</v>
      </c>
      <c r="H264" s="29">
        <v>6</v>
      </c>
      <c r="I264">
        <v>-1.2995675316034587</v>
      </c>
      <c r="S264" s="29"/>
    </row>
    <row r="265" spans="1:19" x14ac:dyDescent="0.25">
      <c r="A265" s="29">
        <v>4</v>
      </c>
      <c r="B265">
        <v>-0.29679616548940446</v>
      </c>
      <c r="H265" s="29">
        <v>6</v>
      </c>
      <c r="I265">
        <v>-1.4367930805056544</v>
      </c>
      <c r="S265" s="29"/>
    </row>
    <row r="266" spans="1:19" x14ac:dyDescent="0.25">
      <c r="A266" s="29">
        <v>4</v>
      </c>
      <c r="B266">
        <v>1.538849646821383E-2</v>
      </c>
      <c r="H266" s="29">
        <v>6</v>
      </c>
      <c r="I266">
        <v>-0.69577511643379797</v>
      </c>
      <c r="S266" s="29"/>
    </row>
    <row r="267" spans="1:19" x14ac:dyDescent="0.25">
      <c r="A267" s="29">
        <v>4</v>
      </c>
      <c r="B267">
        <v>-0.1548940464177595</v>
      </c>
      <c r="H267" s="29">
        <v>6</v>
      </c>
      <c r="I267">
        <v>-1.7386892880904847</v>
      </c>
      <c r="S267" s="29"/>
    </row>
    <row r="268" spans="1:19" x14ac:dyDescent="0.25">
      <c r="A268" s="29">
        <v>4</v>
      </c>
      <c r="B268">
        <v>-0.12651362260343069</v>
      </c>
      <c r="H268" s="29">
        <v>6</v>
      </c>
      <c r="I268">
        <v>-0.99767132401862835</v>
      </c>
      <c r="S268" s="29"/>
    </row>
    <row r="269" spans="1:19" x14ac:dyDescent="0.25">
      <c r="A269" s="29">
        <v>4</v>
      </c>
      <c r="B269">
        <v>-1.2991927346114984E-2</v>
      </c>
      <c r="H269" s="29">
        <v>6</v>
      </c>
      <c r="I269">
        <v>-1.3819028609447761</v>
      </c>
      <c r="S269" s="29"/>
    </row>
    <row r="270" spans="1:19" x14ac:dyDescent="0.25">
      <c r="A270" s="29">
        <v>4</v>
      </c>
      <c r="B270">
        <v>4.3768920282543533E-2</v>
      </c>
      <c r="H270" s="29">
        <v>6</v>
      </c>
      <c r="I270">
        <v>-1.3819028609447761</v>
      </c>
      <c r="S270" s="29"/>
    </row>
    <row r="271" spans="1:19" x14ac:dyDescent="0.25">
      <c r="A271" s="29">
        <v>4</v>
      </c>
      <c r="B271">
        <v>0.27081231079717494</v>
      </c>
      <c r="H271" s="29">
        <v>6</v>
      </c>
      <c r="I271">
        <v>-1.4642381902860935</v>
      </c>
      <c r="S271" s="29"/>
    </row>
    <row r="272" spans="1:19" x14ac:dyDescent="0.25">
      <c r="A272" s="29">
        <v>4</v>
      </c>
      <c r="B272">
        <v>-0.6089808274470232</v>
      </c>
      <c r="H272" s="29">
        <v>6</v>
      </c>
      <c r="I272">
        <v>-1.2721224218230196</v>
      </c>
      <c r="S272" s="29"/>
    </row>
    <row r="273" spans="1:19" x14ac:dyDescent="0.25">
      <c r="A273" s="29">
        <v>6</v>
      </c>
      <c r="B273">
        <v>-1.3034813319878911</v>
      </c>
      <c r="H273" s="29">
        <v>6</v>
      </c>
      <c r="I273">
        <v>5.5558023320377572</v>
      </c>
    </row>
    <row r="274" spans="1:19" x14ac:dyDescent="0.25">
      <c r="A274" s="29">
        <v>6</v>
      </c>
      <c r="B274">
        <v>-1.3318617558022199</v>
      </c>
      <c r="H274" s="29">
        <v>6</v>
      </c>
      <c r="I274">
        <v>6.013881177123821</v>
      </c>
      <c r="S274" s="29"/>
    </row>
    <row r="275" spans="1:19" x14ac:dyDescent="0.25">
      <c r="A275" s="29">
        <v>6</v>
      </c>
      <c r="B275">
        <v>-0.82101412714429856</v>
      </c>
      <c r="H275" s="29">
        <v>6</v>
      </c>
      <c r="I275">
        <v>6.1513048306496394</v>
      </c>
      <c r="S275" s="29"/>
    </row>
    <row r="276" spans="1:19" x14ac:dyDescent="0.25">
      <c r="A276" s="29">
        <v>6</v>
      </c>
      <c r="B276">
        <v>-1.3318617558022199</v>
      </c>
      <c r="H276" s="29">
        <v>6</v>
      </c>
      <c r="I276">
        <v>5.1893392559689069</v>
      </c>
      <c r="S276" s="29"/>
    </row>
    <row r="277" spans="1:19" x14ac:dyDescent="0.25">
      <c r="A277" s="29">
        <v>6</v>
      </c>
      <c r="B277">
        <v>-1.2751009081735623</v>
      </c>
      <c r="H277" s="29">
        <v>6</v>
      </c>
      <c r="I277">
        <v>5.0061077179344817</v>
      </c>
      <c r="S277" s="29"/>
    </row>
    <row r="278" spans="1:19" x14ac:dyDescent="0.25">
      <c r="A278" s="29">
        <v>6</v>
      </c>
      <c r="B278">
        <v>-1.1899596367305749</v>
      </c>
      <c r="H278" s="29">
        <v>6</v>
      </c>
      <c r="I278">
        <v>5.6932259855635756</v>
      </c>
      <c r="S278" s="29"/>
    </row>
    <row r="279" spans="1:19" x14ac:dyDescent="0.25">
      <c r="A279" s="29">
        <v>6</v>
      </c>
      <c r="B279">
        <v>-1.3318617558022199</v>
      </c>
      <c r="H279" s="29">
        <v>6</v>
      </c>
      <c r="I279">
        <v>5.4641865630205455</v>
      </c>
      <c r="S279" s="29"/>
    </row>
    <row r="280" spans="1:19" x14ac:dyDescent="0.25">
      <c r="A280" s="29">
        <v>6</v>
      </c>
      <c r="B280">
        <v>-1.2751009081735623</v>
      </c>
      <c r="H280" s="29">
        <v>6</v>
      </c>
      <c r="I280">
        <v>-2.2773459189339249</v>
      </c>
      <c r="S280" s="29"/>
    </row>
    <row r="281" spans="1:19" x14ac:dyDescent="0.25">
      <c r="A281" s="29">
        <v>6</v>
      </c>
      <c r="B281">
        <v>-1.2183400605449037</v>
      </c>
      <c r="H281" s="29">
        <v>6</v>
      </c>
      <c r="I281">
        <v>5.2351471404775136</v>
      </c>
      <c r="S281" s="29"/>
    </row>
    <row r="282" spans="1:19" x14ac:dyDescent="0.25">
      <c r="A282" s="29">
        <v>6</v>
      </c>
      <c r="B282">
        <v>-1.1899596367305749</v>
      </c>
      <c r="H282" s="29">
        <v>6</v>
      </c>
      <c r="I282">
        <v>5.9680732926152142</v>
      </c>
      <c r="S282" s="29"/>
    </row>
    <row r="283" spans="1:19" x14ac:dyDescent="0.25">
      <c r="A283" s="29">
        <v>6</v>
      </c>
      <c r="B283">
        <v>-1.2751009081735623</v>
      </c>
      <c r="H283" s="29">
        <v>6</v>
      </c>
      <c r="I283">
        <v>5.0061077179344817</v>
      </c>
      <c r="S283" s="29"/>
    </row>
    <row r="284" spans="1:19" x14ac:dyDescent="0.25">
      <c r="A284" s="29">
        <v>6</v>
      </c>
      <c r="B284">
        <v>-1.1615792129162461</v>
      </c>
      <c r="H284" s="29">
        <v>6</v>
      </c>
      <c r="I284">
        <v>4.7770682953914498</v>
      </c>
      <c r="S284" s="29"/>
    </row>
    <row r="285" spans="1:19" x14ac:dyDescent="0.25">
      <c r="A285" s="29">
        <v>6</v>
      </c>
      <c r="B285">
        <v>-1.3318617558022199</v>
      </c>
      <c r="H285" s="29">
        <v>6</v>
      </c>
      <c r="I285">
        <v>5.372570794003332</v>
      </c>
      <c r="S285" s="29"/>
    </row>
    <row r="286" spans="1:19" x14ac:dyDescent="0.25">
      <c r="A286" s="29">
        <v>6</v>
      </c>
      <c r="B286">
        <v>-1.2751009081735623</v>
      </c>
      <c r="H286" s="29">
        <v>6</v>
      </c>
      <c r="I286">
        <v>6.0596890616324277</v>
      </c>
      <c r="S286" s="29"/>
    </row>
    <row r="287" spans="1:19" x14ac:dyDescent="0.25">
      <c r="A287" s="29">
        <v>6</v>
      </c>
      <c r="B287">
        <v>-1.2751009081735623</v>
      </c>
      <c r="H287" s="29">
        <v>6</v>
      </c>
      <c r="I287">
        <v>5.4183786785119388</v>
      </c>
      <c r="S287" s="29"/>
    </row>
    <row r="288" spans="1:19" x14ac:dyDescent="0.25">
      <c r="A288" s="29">
        <v>6</v>
      </c>
      <c r="B288">
        <v>-1.2183400605449037</v>
      </c>
      <c r="H288" s="29">
        <v>6</v>
      </c>
      <c r="I288">
        <v>2.9905607995558032</v>
      </c>
      <c r="S288" s="29"/>
    </row>
    <row r="289" spans="1:19" x14ac:dyDescent="0.25">
      <c r="A289" s="29">
        <v>6</v>
      </c>
      <c r="B289">
        <v>-3.0630676084762865</v>
      </c>
      <c r="H289" s="29">
        <v>6</v>
      </c>
      <c r="I289">
        <v>2.3034425319267076</v>
      </c>
      <c r="S289" s="29"/>
    </row>
    <row r="290" spans="1:19" x14ac:dyDescent="0.25">
      <c r="A290" s="29">
        <v>6</v>
      </c>
      <c r="B290">
        <v>-1.2183400605449037</v>
      </c>
      <c r="H290" s="29">
        <v>6</v>
      </c>
      <c r="I290">
        <v>2.395058300943921</v>
      </c>
      <c r="S290" s="29"/>
    </row>
    <row r="291" spans="1:19" x14ac:dyDescent="0.25">
      <c r="A291" s="29">
        <v>6</v>
      </c>
      <c r="B291">
        <v>-3.261730575176589</v>
      </c>
      <c r="H291" s="29">
        <v>6</v>
      </c>
      <c r="I291">
        <v>2.0285952248750707</v>
      </c>
      <c r="S291" s="29"/>
    </row>
    <row r="292" spans="1:19" x14ac:dyDescent="0.25">
      <c r="A292" s="29">
        <v>6</v>
      </c>
      <c r="B292">
        <v>-1.2183400605449037</v>
      </c>
      <c r="H292" s="29">
        <v>6</v>
      </c>
      <c r="I292">
        <v>5.6932259855635756</v>
      </c>
      <c r="S292" s="29"/>
    </row>
    <row r="293" spans="1:19" x14ac:dyDescent="0.25">
      <c r="A293" s="29">
        <v>6</v>
      </c>
      <c r="B293">
        <v>-1.2183400605449037</v>
      </c>
      <c r="H293" s="29">
        <v>6</v>
      </c>
      <c r="I293">
        <v>3.1737923375902284</v>
      </c>
      <c r="S293" s="29"/>
    </row>
    <row r="294" spans="1:19" x14ac:dyDescent="0.25">
      <c r="A294" s="29">
        <v>6</v>
      </c>
      <c r="B294">
        <v>-3.1482088799192733</v>
      </c>
      <c r="H294" s="29">
        <v>6</v>
      </c>
      <c r="I294">
        <v>3.03636868406441</v>
      </c>
      <c r="S294" s="29"/>
    </row>
    <row r="295" spans="1:19" x14ac:dyDescent="0.25">
      <c r="A295" s="29">
        <v>6</v>
      </c>
      <c r="B295">
        <v>-3.0914480322906153</v>
      </c>
      <c r="H295" s="29">
        <v>6</v>
      </c>
      <c r="I295">
        <v>2.4408661854525278</v>
      </c>
      <c r="S295" s="29"/>
    </row>
    <row r="296" spans="1:19" x14ac:dyDescent="0.25">
      <c r="A296" s="29">
        <v>6</v>
      </c>
      <c r="B296">
        <v>-1.2751009081735623</v>
      </c>
      <c r="H296" s="29">
        <v>6</v>
      </c>
      <c r="I296">
        <v>5.1435313714603002</v>
      </c>
      <c r="S296" s="29"/>
    </row>
    <row r="297" spans="1:19" x14ac:dyDescent="0.25">
      <c r="A297" s="29">
        <v>6</v>
      </c>
      <c r="B297">
        <v>-1.2183400605449037</v>
      </c>
      <c r="H297" s="29">
        <v>6</v>
      </c>
      <c r="I297">
        <v>2.853137146029983</v>
      </c>
      <c r="S297" s="29"/>
    </row>
    <row r="298" spans="1:19" x14ac:dyDescent="0.25">
      <c r="A298" s="29">
        <v>6</v>
      </c>
      <c r="B298">
        <v>-0.39530776992936367</v>
      </c>
      <c r="H298" s="29">
        <v>6</v>
      </c>
      <c r="I298">
        <v>3.0821765685730149</v>
      </c>
      <c r="S298" s="29"/>
    </row>
    <row r="299" spans="1:19" x14ac:dyDescent="0.25">
      <c r="A299" s="29">
        <v>6</v>
      </c>
      <c r="B299">
        <v>-0.28178607467204841</v>
      </c>
      <c r="H299" s="29">
        <v>6</v>
      </c>
      <c r="I299">
        <v>4.960299833425875</v>
      </c>
      <c r="S299" s="29"/>
    </row>
    <row r="300" spans="1:19" x14ac:dyDescent="0.25">
      <c r="A300" s="29">
        <v>6</v>
      </c>
      <c r="B300">
        <v>-3.261730575176589</v>
      </c>
      <c r="H300" s="29">
        <v>6</v>
      </c>
      <c r="I300">
        <v>0.97501388117712473</v>
      </c>
      <c r="S300" s="29"/>
    </row>
    <row r="301" spans="1:19" x14ac:dyDescent="0.25">
      <c r="A301" s="29">
        <v>6</v>
      </c>
      <c r="B301">
        <v>-1.1899596367305749</v>
      </c>
      <c r="H301" s="29">
        <v>6</v>
      </c>
      <c r="I301">
        <v>2.4866740699611327</v>
      </c>
      <c r="S301" s="29"/>
    </row>
    <row r="302" spans="1:19" x14ac:dyDescent="0.25">
      <c r="A302" s="29">
        <v>6</v>
      </c>
      <c r="B302">
        <v>-0.2534056508577196</v>
      </c>
      <c r="H302" s="29">
        <v>6</v>
      </c>
      <c r="I302">
        <v>5.0519156024430885</v>
      </c>
      <c r="S302" s="29"/>
    </row>
    <row r="303" spans="1:19" x14ac:dyDescent="0.25">
      <c r="A303" s="29">
        <v>6</v>
      </c>
      <c r="B303">
        <v>-2.9779263370332996</v>
      </c>
      <c r="H303" s="29">
        <v>8</v>
      </c>
      <c r="I303">
        <v>-2.695775116433798</v>
      </c>
      <c r="S303" s="29"/>
    </row>
    <row r="304" spans="1:19" x14ac:dyDescent="0.25">
      <c r="A304" s="29">
        <v>6</v>
      </c>
      <c r="B304">
        <v>-3.4887739656912209</v>
      </c>
      <c r="H304" s="29">
        <v>8</v>
      </c>
      <c r="I304">
        <v>-1.1862940785096461</v>
      </c>
      <c r="S304" s="29"/>
    </row>
    <row r="305" spans="1:19" x14ac:dyDescent="0.25">
      <c r="A305" s="29">
        <v>6</v>
      </c>
      <c r="B305">
        <v>-0.16826437941473227</v>
      </c>
      <c r="H305" s="29">
        <v>8</v>
      </c>
      <c r="I305">
        <v>2.1290751829674548E-2</v>
      </c>
      <c r="S305" s="29"/>
    </row>
    <row r="306" spans="1:19" x14ac:dyDescent="0.25">
      <c r="A306" s="29">
        <v>6</v>
      </c>
      <c r="B306">
        <v>-3.4887739656912209</v>
      </c>
      <c r="H306" s="29">
        <v>8</v>
      </c>
      <c r="I306">
        <v>-2.9976713240186283</v>
      </c>
      <c r="S306" s="29"/>
    </row>
    <row r="307" spans="1:19" x14ac:dyDescent="0.25">
      <c r="A307" s="29">
        <v>6</v>
      </c>
      <c r="B307">
        <v>-5.4742684157416122E-2</v>
      </c>
      <c r="H307" s="29">
        <v>8</v>
      </c>
      <c r="I307">
        <v>-1.37840984697272</v>
      </c>
      <c r="S307" s="29"/>
    </row>
    <row r="308" spans="1:19" x14ac:dyDescent="0.25">
      <c r="A308" s="29">
        <v>6</v>
      </c>
      <c r="B308">
        <v>-0.19664480322906108</v>
      </c>
      <c r="H308" s="29">
        <v>8</v>
      </c>
      <c r="I308">
        <v>-0.58250166333998532</v>
      </c>
      <c r="S308" s="29"/>
    </row>
    <row r="309" spans="1:19" x14ac:dyDescent="0.25">
      <c r="A309" s="29">
        <v>6</v>
      </c>
      <c r="B309">
        <v>-0.11150353178607464</v>
      </c>
      <c r="H309" s="29">
        <v>8</v>
      </c>
      <c r="I309">
        <v>0.37807717897538318</v>
      </c>
      <c r="S309" s="29"/>
    </row>
    <row r="310" spans="1:19" x14ac:dyDescent="0.25">
      <c r="A310" s="29">
        <v>6</v>
      </c>
      <c r="B310">
        <v>-0.11150353178607464</v>
      </c>
      <c r="H310" s="29">
        <v>8</v>
      </c>
      <c r="I310">
        <v>-1.597970725216233</v>
      </c>
      <c r="S310" s="29"/>
    </row>
    <row r="311" spans="1:19" x14ac:dyDescent="0.25">
      <c r="A311" s="29">
        <v>6</v>
      </c>
      <c r="B311">
        <v>-3.4603935418768921</v>
      </c>
      <c r="H311" s="29">
        <v>8</v>
      </c>
      <c r="I311">
        <v>-0.28060545575515494</v>
      </c>
      <c r="S311" s="29"/>
    </row>
    <row r="312" spans="1:19" x14ac:dyDescent="0.25">
      <c r="A312" s="29">
        <v>6</v>
      </c>
      <c r="B312">
        <v>-0.11150353178607464</v>
      </c>
      <c r="H312" s="29">
        <v>8</v>
      </c>
      <c r="I312">
        <v>-0.22571523619427669</v>
      </c>
      <c r="S312" s="29"/>
    </row>
    <row r="313" spans="1:19" x14ac:dyDescent="0.25">
      <c r="A313" s="29">
        <v>6</v>
      </c>
      <c r="B313">
        <v>-8.3123107971745824E-2</v>
      </c>
      <c r="H313" s="29">
        <v>8</v>
      </c>
      <c r="I313">
        <v>-2.4487691284098458</v>
      </c>
      <c r="S313" s="29"/>
    </row>
    <row r="314" spans="1:19" x14ac:dyDescent="0.25">
      <c r="A314" s="29">
        <v>6</v>
      </c>
      <c r="B314">
        <v>-0.31016649848637723</v>
      </c>
      <c r="H314" s="29">
        <v>8</v>
      </c>
      <c r="I314">
        <v>-2.1743180306054546</v>
      </c>
      <c r="S314" s="29"/>
    </row>
    <row r="315" spans="1:19" x14ac:dyDescent="0.25">
      <c r="A315" s="29">
        <v>6</v>
      </c>
      <c r="B315">
        <v>-0.13988395560040345</v>
      </c>
      <c r="H315" s="29">
        <v>8</v>
      </c>
      <c r="I315">
        <v>0.10362608117099192</v>
      </c>
      <c r="S315" s="29"/>
    </row>
    <row r="316" spans="1:19" x14ac:dyDescent="0.25">
      <c r="A316" s="29">
        <v>6</v>
      </c>
      <c r="B316">
        <v>-8.3123107971745824E-2</v>
      </c>
      <c r="H316" s="29">
        <v>8</v>
      </c>
      <c r="I316">
        <v>-2.3664337990685285</v>
      </c>
      <c r="S316" s="29"/>
    </row>
    <row r="317" spans="1:19" x14ac:dyDescent="0.25">
      <c r="A317" s="29">
        <v>6</v>
      </c>
      <c r="B317">
        <v>-8.3123107971745824E-2</v>
      </c>
      <c r="H317" s="29">
        <v>8</v>
      </c>
      <c r="I317">
        <v>0.87208915502328743</v>
      </c>
      <c r="S317" s="29"/>
    </row>
    <row r="318" spans="1:19" x14ac:dyDescent="0.25">
      <c r="A318" s="29">
        <v>6</v>
      </c>
      <c r="B318">
        <v>-0.39530776992936367</v>
      </c>
      <c r="H318" s="29">
        <v>8</v>
      </c>
      <c r="I318">
        <v>-1.2686294078509635</v>
      </c>
      <c r="S318" s="29"/>
    </row>
    <row r="319" spans="1:19" x14ac:dyDescent="0.25">
      <c r="A319" s="29">
        <v>6</v>
      </c>
      <c r="B319">
        <v>-0.480449041372351</v>
      </c>
      <c r="H319" s="29">
        <v>8</v>
      </c>
      <c r="I319">
        <v>-1.3235196274118417</v>
      </c>
      <c r="S319" s="29"/>
    </row>
    <row r="320" spans="1:19" x14ac:dyDescent="0.25">
      <c r="A320" s="29">
        <v>6</v>
      </c>
      <c r="B320">
        <v>-0.45206861755802219</v>
      </c>
      <c r="H320" s="29">
        <v>8</v>
      </c>
      <c r="I320">
        <v>-0.39038589487691144</v>
      </c>
      <c r="S320" s="29"/>
    </row>
    <row r="321" spans="1:19" x14ac:dyDescent="0.25">
      <c r="A321" s="29">
        <v>6</v>
      </c>
      <c r="B321">
        <v>-0.45206861755802219</v>
      </c>
      <c r="H321" s="29">
        <v>8</v>
      </c>
      <c r="I321">
        <v>-1.3235196274118417</v>
      </c>
      <c r="S321" s="29"/>
    </row>
    <row r="322" spans="1:19" x14ac:dyDescent="0.25">
      <c r="A322" s="29">
        <v>6</v>
      </c>
      <c r="B322">
        <v>-0.31016649848637723</v>
      </c>
      <c r="H322" s="29">
        <v>8</v>
      </c>
      <c r="I322">
        <v>-1.0490685296074505</v>
      </c>
      <c r="S322" s="29"/>
    </row>
    <row r="323" spans="1:19" x14ac:dyDescent="0.25">
      <c r="A323" s="29">
        <v>6</v>
      </c>
      <c r="B323">
        <v>-0.39530776992936367</v>
      </c>
      <c r="H323" s="29">
        <v>8</v>
      </c>
      <c r="I323">
        <v>-1.2686294078509635</v>
      </c>
      <c r="S323" s="29"/>
    </row>
    <row r="324" spans="1:19" x14ac:dyDescent="0.25">
      <c r="A324" s="29">
        <v>6</v>
      </c>
      <c r="B324">
        <v>-0.39530776992936367</v>
      </c>
      <c r="H324" s="29">
        <v>8</v>
      </c>
      <c r="I324">
        <v>-8.8489687292081065E-2</v>
      </c>
      <c r="S324" s="29"/>
    </row>
    <row r="325" spans="1:19" x14ac:dyDescent="0.25">
      <c r="A325" s="29">
        <v>6</v>
      </c>
      <c r="B325">
        <v>-0.31016649848637723</v>
      </c>
      <c r="H325" s="29">
        <v>8</v>
      </c>
      <c r="I325">
        <v>-1.1862940785096461</v>
      </c>
      <c r="S325" s="29"/>
    </row>
    <row r="326" spans="1:19" x14ac:dyDescent="0.25">
      <c r="A326" s="29">
        <v>6</v>
      </c>
      <c r="B326">
        <v>-0.36692734611503486</v>
      </c>
      <c r="H326" s="29">
        <v>8</v>
      </c>
      <c r="I326">
        <v>-1.1039587491683287</v>
      </c>
      <c r="S326" s="29"/>
    </row>
    <row r="327" spans="1:19" x14ac:dyDescent="0.25">
      <c r="A327" s="29">
        <v>6</v>
      </c>
      <c r="B327">
        <v>-0.39530776992936367</v>
      </c>
      <c r="H327" s="29">
        <v>8</v>
      </c>
      <c r="I327">
        <v>-0.91184298070525482</v>
      </c>
      <c r="S327" s="29"/>
    </row>
    <row r="328" spans="1:19" x14ac:dyDescent="0.25">
      <c r="A328" s="29">
        <v>6</v>
      </c>
      <c r="B328">
        <v>-0.2534056508577196</v>
      </c>
      <c r="H328" s="29">
        <v>8</v>
      </c>
      <c r="I328">
        <v>-1.2137391882900852</v>
      </c>
      <c r="S328" s="29"/>
    </row>
    <row r="329" spans="1:19" x14ac:dyDescent="0.25">
      <c r="A329" s="29">
        <v>6</v>
      </c>
      <c r="B329">
        <v>-0.50882946518667982</v>
      </c>
      <c r="H329" s="29">
        <v>8</v>
      </c>
      <c r="I329">
        <v>-1.1862940785096461</v>
      </c>
      <c r="S329" s="29"/>
    </row>
    <row r="330" spans="1:19" x14ac:dyDescent="0.25">
      <c r="A330" s="29">
        <v>6</v>
      </c>
      <c r="B330">
        <v>-0.36692734611503486</v>
      </c>
      <c r="H330" s="29">
        <v>8</v>
      </c>
      <c r="I330">
        <v>-1.0216234198270113</v>
      </c>
      <c r="S330" s="29"/>
    </row>
    <row r="331" spans="1:19" x14ac:dyDescent="0.25">
      <c r="A331" s="29">
        <v>6</v>
      </c>
      <c r="B331">
        <v>-0.42368819374369338</v>
      </c>
      <c r="H331" s="29">
        <v>8</v>
      </c>
      <c r="I331">
        <v>-0.22571523619427669</v>
      </c>
      <c r="S331" s="29"/>
    </row>
    <row r="332" spans="1:19" x14ac:dyDescent="0.25">
      <c r="A332" s="29">
        <v>6</v>
      </c>
      <c r="B332">
        <v>-0.42368819374369338</v>
      </c>
      <c r="H332" s="29">
        <v>8</v>
      </c>
      <c r="I332">
        <v>-1.2137391882900852</v>
      </c>
      <c r="S332" s="29"/>
    </row>
    <row r="333" spans="1:19" x14ac:dyDescent="0.25">
      <c r="A333" s="29">
        <v>6</v>
      </c>
      <c r="B333">
        <v>-0.2534056508577196</v>
      </c>
      <c r="H333" s="29">
        <v>8</v>
      </c>
      <c r="I333">
        <v>-1.4607451763140373</v>
      </c>
      <c r="S333" s="29"/>
    </row>
    <row r="334" spans="1:19" x14ac:dyDescent="0.25">
      <c r="A334" s="29">
        <v>6</v>
      </c>
      <c r="B334">
        <v>-0.19664480322906108</v>
      </c>
      <c r="H334" s="29">
        <v>8</v>
      </c>
      <c r="I334">
        <v>-1.2137391882900852</v>
      </c>
      <c r="S334" s="29"/>
    </row>
    <row r="335" spans="1:19" x14ac:dyDescent="0.25">
      <c r="A335" s="29">
        <v>6</v>
      </c>
      <c r="B335">
        <v>-0.28178607467204841</v>
      </c>
      <c r="H335" s="29">
        <v>8</v>
      </c>
      <c r="I335">
        <v>-1.2686294078509635</v>
      </c>
      <c r="S335" s="29"/>
    </row>
    <row r="336" spans="1:19" x14ac:dyDescent="0.25">
      <c r="A336" s="29">
        <v>6</v>
      </c>
      <c r="B336">
        <v>-0.2250252270433899</v>
      </c>
      <c r="H336" s="29">
        <v>8</v>
      </c>
      <c r="I336">
        <v>-1.1314038589487678</v>
      </c>
      <c r="S336" s="29"/>
    </row>
    <row r="337" spans="1:19" x14ac:dyDescent="0.25">
      <c r="A337" s="29">
        <v>6</v>
      </c>
      <c r="B337">
        <v>-0.13988395560040345</v>
      </c>
      <c r="H337" s="29">
        <v>8</v>
      </c>
      <c r="I337">
        <v>-1.0765136393878896</v>
      </c>
      <c r="S337" s="29"/>
    </row>
    <row r="338" spans="1:19" x14ac:dyDescent="0.25">
      <c r="A338" s="29">
        <v>6</v>
      </c>
      <c r="B338">
        <v>-0.11150353178607464</v>
      </c>
      <c r="H338" s="29">
        <v>8</v>
      </c>
      <c r="I338">
        <v>-1.2411842980705243</v>
      </c>
      <c r="S338" s="29"/>
    </row>
    <row r="339" spans="1:19" x14ac:dyDescent="0.25">
      <c r="A339" s="29">
        <v>6</v>
      </c>
      <c r="B339">
        <v>-5.4742684157416122E-2</v>
      </c>
      <c r="H339" s="29">
        <v>8</v>
      </c>
      <c r="I339">
        <v>-0.69228210246174182</v>
      </c>
      <c r="S339" s="29"/>
    </row>
    <row r="340" spans="1:19" x14ac:dyDescent="0.25">
      <c r="A340" s="29">
        <v>6</v>
      </c>
      <c r="B340">
        <v>-8.3123107971745824E-2</v>
      </c>
      <c r="H340" s="29">
        <v>8</v>
      </c>
      <c r="I340">
        <v>0.5153027278775788</v>
      </c>
      <c r="S340" s="29"/>
    </row>
    <row r="341" spans="1:19" x14ac:dyDescent="0.25">
      <c r="A341" s="29">
        <v>6</v>
      </c>
      <c r="B341">
        <v>-5.4742684157416122E-2</v>
      </c>
      <c r="H341" s="29">
        <v>8</v>
      </c>
      <c r="I341">
        <v>0.76230871590153093</v>
      </c>
      <c r="S341" s="29"/>
    </row>
    <row r="342" spans="1:19" x14ac:dyDescent="0.25">
      <c r="A342" s="29">
        <v>6</v>
      </c>
      <c r="B342">
        <v>-2.6362260343087307E-2</v>
      </c>
      <c r="H342" s="29">
        <v>8</v>
      </c>
      <c r="I342">
        <v>0.26829673985362668</v>
      </c>
      <c r="S342" s="29"/>
    </row>
    <row r="343" spans="1:19" x14ac:dyDescent="0.25">
      <c r="A343" s="29">
        <v>6</v>
      </c>
      <c r="B343">
        <v>-0.11150353178607464</v>
      </c>
      <c r="H343" s="29">
        <v>8</v>
      </c>
      <c r="I343">
        <v>0.70741849634065268</v>
      </c>
      <c r="S343" s="29"/>
    </row>
    <row r="344" spans="1:19" x14ac:dyDescent="0.25">
      <c r="A344" s="29">
        <v>6</v>
      </c>
      <c r="B344">
        <v>-0.13988395560040345</v>
      </c>
      <c r="H344" s="29">
        <v>8</v>
      </c>
      <c r="I344">
        <v>0.24085163007318755</v>
      </c>
      <c r="S344" s="29"/>
    </row>
    <row r="345" spans="1:19" x14ac:dyDescent="0.25">
      <c r="A345" s="29">
        <v>6</v>
      </c>
      <c r="B345">
        <v>-0.2250252270433899</v>
      </c>
      <c r="H345" s="29">
        <v>8</v>
      </c>
      <c r="I345">
        <v>-0.63739188290086357</v>
      </c>
      <c r="S345" s="29"/>
    </row>
    <row r="346" spans="1:19" x14ac:dyDescent="0.25">
      <c r="A346" s="29">
        <v>6</v>
      </c>
      <c r="B346">
        <v>-0.19664480322906108</v>
      </c>
      <c r="H346" s="29">
        <v>8</v>
      </c>
      <c r="I346">
        <v>0.6250831669993353</v>
      </c>
      <c r="S346" s="29"/>
    </row>
    <row r="347" spans="1:19" x14ac:dyDescent="0.25">
      <c r="A347" s="29">
        <v>6</v>
      </c>
      <c r="B347">
        <v>-0.13988395560040345</v>
      </c>
      <c r="H347" s="29">
        <v>8</v>
      </c>
      <c r="I347">
        <v>-0.44527611443778969</v>
      </c>
      <c r="S347" s="29"/>
    </row>
    <row r="348" spans="1:19" x14ac:dyDescent="0.25">
      <c r="A348" s="29">
        <v>6</v>
      </c>
      <c r="B348">
        <v>-0.2534056508577196</v>
      </c>
      <c r="H348" s="29">
        <v>8</v>
      </c>
      <c r="I348">
        <v>5.9836202109938927</v>
      </c>
      <c r="S348" s="29"/>
    </row>
    <row r="349" spans="1:19" x14ac:dyDescent="0.25">
      <c r="A349" s="29">
        <v>6</v>
      </c>
      <c r="B349">
        <v>-0.2250252270433899</v>
      </c>
      <c r="H349" s="29">
        <v>8</v>
      </c>
      <c r="I349">
        <v>6.0752359800111062</v>
      </c>
      <c r="S349" s="29"/>
    </row>
    <row r="350" spans="1:19" x14ac:dyDescent="0.25">
      <c r="A350" s="29">
        <v>6</v>
      </c>
      <c r="B350">
        <v>-0.28178607467204841</v>
      </c>
      <c r="H350" s="29">
        <v>8</v>
      </c>
      <c r="I350">
        <v>5.7545807884508609</v>
      </c>
      <c r="S350" s="29"/>
    </row>
    <row r="351" spans="1:19" x14ac:dyDescent="0.25">
      <c r="A351" s="29">
        <v>6</v>
      </c>
      <c r="B351">
        <v>-0.28178607467204841</v>
      </c>
      <c r="H351" s="29">
        <v>8</v>
      </c>
      <c r="I351">
        <v>6.5333148250971682</v>
      </c>
      <c r="S351" s="29"/>
    </row>
    <row r="352" spans="1:19" x14ac:dyDescent="0.25">
      <c r="A352" s="29">
        <v>6</v>
      </c>
      <c r="B352">
        <v>-0.31016649848637723</v>
      </c>
      <c r="H352" s="29">
        <v>8</v>
      </c>
      <c r="I352">
        <v>6.5333148250971682</v>
      </c>
      <c r="S352" s="29"/>
    </row>
    <row r="353" spans="1:20" x14ac:dyDescent="0.25">
      <c r="A353" s="29">
        <v>6</v>
      </c>
      <c r="B353">
        <v>-0.2534056508577196</v>
      </c>
      <c r="H353" s="29">
        <v>8</v>
      </c>
      <c r="I353">
        <v>7.5410882842865075</v>
      </c>
      <c r="S353" s="29"/>
    </row>
    <row r="354" spans="1:20" x14ac:dyDescent="0.25">
      <c r="A354" s="29">
        <v>6</v>
      </c>
      <c r="B354">
        <v>-0.31016649848637723</v>
      </c>
      <c r="H354" s="29">
        <v>8</v>
      </c>
      <c r="I354">
        <v>6.7165463631315951</v>
      </c>
      <c r="S354" s="29"/>
    </row>
    <row r="355" spans="1:20" x14ac:dyDescent="0.25">
      <c r="A355" s="29">
        <v>6</v>
      </c>
      <c r="B355">
        <v>-0.2250252270433899</v>
      </c>
      <c r="H355" s="29">
        <v>8</v>
      </c>
      <c r="I355">
        <v>6.3042754025541381</v>
      </c>
      <c r="S355" s="29"/>
    </row>
    <row r="356" spans="1:20" x14ac:dyDescent="0.25">
      <c r="A356" s="29">
        <v>6</v>
      </c>
      <c r="B356">
        <v>-0.33854692230070604</v>
      </c>
      <c r="H356" s="29">
        <v>8</v>
      </c>
      <c r="I356">
        <v>6.8539700166574136</v>
      </c>
      <c r="S356" s="29"/>
    </row>
    <row r="357" spans="1:20" x14ac:dyDescent="0.25">
      <c r="A357" s="29">
        <v>6</v>
      </c>
      <c r="B357">
        <v>-0.31016649848637723</v>
      </c>
      <c r="H357" s="29">
        <v>8</v>
      </c>
      <c r="I357">
        <v>6.5791227096057749</v>
      </c>
      <c r="S357" s="29"/>
    </row>
    <row r="358" spans="1:20" x14ac:dyDescent="0.25">
      <c r="A358" s="29">
        <v>6</v>
      </c>
      <c r="B358">
        <v>-0.28178607467204841</v>
      </c>
      <c r="H358" s="29">
        <v>8</v>
      </c>
      <c r="I358">
        <v>6.3500832870627431</v>
      </c>
      <c r="S358" s="29"/>
    </row>
    <row r="359" spans="1:20" x14ac:dyDescent="0.25">
      <c r="A359" s="29">
        <v>6</v>
      </c>
      <c r="B359">
        <v>-0.2250252270433899</v>
      </c>
      <c r="H359" s="29">
        <v>8</v>
      </c>
      <c r="I359">
        <v>6.991393670183232</v>
      </c>
      <c r="S359" s="29"/>
    </row>
    <row r="360" spans="1:20" x14ac:dyDescent="0.25">
      <c r="A360" s="29">
        <v>6</v>
      </c>
      <c r="B360">
        <v>-0.19664480322906108</v>
      </c>
      <c r="H360" s="29">
        <v>8</v>
      </c>
      <c r="I360">
        <v>6.7165463631315951</v>
      </c>
      <c r="S360" s="29"/>
    </row>
    <row r="361" spans="1:20" x14ac:dyDescent="0.25">
      <c r="A361" s="29">
        <v>6</v>
      </c>
      <c r="B361">
        <v>-0.28178607467204841</v>
      </c>
      <c r="H361" s="29">
        <v>8</v>
      </c>
      <c r="I361">
        <v>7.2662409772348706</v>
      </c>
      <c r="S361" s="29"/>
    </row>
    <row r="362" spans="1:20" x14ac:dyDescent="0.25">
      <c r="A362" s="29">
        <v>6</v>
      </c>
      <c r="B362">
        <v>-0.2250252270433899</v>
      </c>
      <c r="H362" s="29">
        <v>8</v>
      </c>
      <c r="I362">
        <v>7.0830094392004455</v>
      </c>
      <c r="S362" s="29"/>
    </row>
    <row r="363" spans="1:20" x14ac:dyDescent="0.25">
      <c r="A363" s="29">
        <v>8</v>
      </c>
      <c r="B363" s="29">
        <v>-1.1181886982845608</v>
      </c>
      <c r="H363" s="29">
        <v>8</v>
      </c>
      <c r="I363">
        <v>-1.6204886174347584</v>
      </c>
      <c r="T363" s="29"/>
    </row>
    <row r="364" spans="1:20" x14ac:dyDescent="0.25">
      <c r="A364" s="29">
        <v>8</v>
      </c>
      <c r="B364" s="29">
        <v>-1.089808274470232</v>
      </c>
      <c r="H364" s="29">
        <v>8</v>
      </c>
      <c r="I364">
        <v>-1.6204886174347584</v>
      </c>
      <c r="S364" s="29"/>
      <c r="T364" s="29"/>
    </row>
    <row r="365" spans="1:20" x14ac:dyDescent="0.25">
      <c r="A365" s="29">
        <v>8</v>
      </c>
      <c r="B365" s="29">
        <v>-1.2600908173562058</v>
      </c>
      <c r="H365" s="29">
        <v>8</v>
      </c>
      <c r="I365">
        <v>-1.6204886174347584</v>
      </c>
      <c r="S365" s="29"/>
      <c r="T365" s="29"/>
    </row>
    <row r="366" spans="1:20" x14ac:dyDescent="0.25">
      <c r="A366" s="29">
        <v>8</v>
      </c>
      <c r="B366" s="29">
        <v>-1.2033299697275472</v>
      </c>
      <c r="H366" s="29">
        <v>8</v>
      </c>
      <c r="I366">
        <v>-1.4372570794003323</v>
      </c>
      <c r="S366" s="29"/>
      <c r="T366" s="29"/>
    </row>
    <row r="367" spans="1:20" x14ac:dyDescent="0.25">
      <c r="A367" s="29">
        <v>8</v>
      </c>
      <c r="B367" s="29">
        <v>-1.3168516649848634</v>
      </c>
      <c r="H367" s="29">
        <v>8</v>
      </c>
      <c r="I367">
        <v>-1.6204886174347584</v>
      </c>
      <c r="S367" s="29"/>
      <c r="T367" s="29"/>
    </row>
    <row r="368" spans="1:20" x14ac:dyDescent="0.25">
      <c r="A368" s="29">
        <v>8</v>
      </c>
      <c r="B368" s="29">
        <v>-1.2317103935418769</v>
      </c>
      <c r="H368" s="29">
        <v>8</v>
      </c>
      <c r="I368">
        <v>-1.5288728484175458</v>
      </c>
      <c r="S368" s="29"/>
      <c r="T368" s="29"/>
    </row>
    <row r="369" spans="1:20" x14ac:dyDescent="0.25">
      <c r="A369" s="29">
        <v>8</v>
      </c>
      <c r="B369" s="29">
        <v>-1.1465691220988896</v>
      </c>
      <c r="H369" s="29">
        <v>8</v>
      </c>
      <c r="I369">
        <v>4.8384230982787351</v>
      </c>
      <c r="S369" s="29"/>
      <c r="T369" s="29"/>
    </row>
    <row r="370" spans="1:20" x14ac:dyDescent="0.25">
      <c r="A370" s="29">
        <v>8</v>
      </c>
      <c r="B370" s="29">
        <v>-1.2317103935418769</v>
      </c>
      <c r="H370" s="29">
        <v>8</v>
      </c>
      <c r="I370">
        <v>4.9300388672959468</v>
      </c>
      <c r="S370" s="29"/>
      <c r="T370" s="29"/>
    </row>
    <row r="371" spans="1:20" x14ac:dyDescent="0.25">
      <c r="A371" s="29">
        <v>8</v>
      </c>
      <c r="B371" s="29">
        <v>-1.2033299697275472</v>
      </c>
      <c r="H371" s="29">
        <v>8</v>
      </c>
      <c r="I371">
        <v>-1.6204886174347584</v>
      </c>
      <c r="S371" s="29"/>
      <c r="T371" s="29"/>
    </row>
    <row r="372" spans="1:20" x14ac:dyDescent="0.25">
      <c r="A372" s="29">
        <v>8</v>
      </c>
      <c r="B372" s="29">
        <v>-1.1749495459132184</v>
      </c>
      <c r="H372" s="29">
        <v>8</v>
      </c>
      <c r="I372">
        <v>-1.5288728484175458</v>
      </c>
      <c r="S372" s="29"/>
      <c r="T372" s="29"/>
    </row>
    <row r="373" spans="1:20" x14ac:dyDescent="0.25">
      <c r="A373" s="29">
        <v>8</v>
      </c>
      <c r="B373" s="29">
        <v>-1.2600908173562058</v>
      </c>
      <c r="H373" s="29">
        <v>8</v>
      </c>
      <c r="I373">
        <v>-1.5288728484175458</v>
      </c>
      <c r="S373" s="29"/>
      <c r="T373" s="29"/>
    </row>
    <row r="374" spans="1:20" x14ac:dyDescent="0.25">
      <c r="A374" s="29">
        <v>8</v>
      </c>
      <c r="B374" s="29">
        <v>-1.1465691220988896</v>
      </c>
      <c r="H374" s="29">
        <v>8</v>
      </c>
      <c r="I374">
        <v>-1.4372570794003323</v>
      </c>
      <c r="S374" s="29"/>
      <c r="T374" s="29"/>
    </row>
    <row r="375" spans="1:20" x14ac:dyDescent="0.25">
      <c r="A375" s="29">
        <v>8</v>
      </c>
      <c r="B375" s="29">
        <v>-1.1181886982845608</v>
      </c>
      <c r="H375" s="29">
        <v>8</v>
      </c>
      <c r="I375">
        <v>-1.483064963908939</v>
      </c>
      <c r="S375" s="29"/>
      <c r="T375" s="29"/>
    </row>
    <row r="376" spans="1:20" x14ac:dyDescent="0.25">
      <c r="A376" s="29">
        <v>8</v>
      </c>
      <c r="B376" s="29">
        <v>-1.1465691220988896</v>
      </c>
      <c r="H376" s="29">
        <v>8</v>
      </c>
      <c r="I376">
        <v>4.7468073292615216</v>
      </c>
      <c r="S376" s="29"/>
      <c r="T376" s="29"/>
    </row>
    <row r="377" spans="1:20" x14ac:dyDescent="0.25">
      <c r="A377" s="29">
        <v>8</v>
      </c>
      <c r="B377" s="29">
        <v>-1.2600908173562058</v>
      </c>
      <c r="H377" s="29">
        <v>8</v>
      </c>
      <c r="I377">
        <v>-1.6204886174347584</v>
      </c>
      <c r="S377" s="29"/>
      <c r="T377" s="29"/>
    </row>
    <row r="378" spans="1:20" x14ac:dyDescent="0.25">
      <c r="A378" s="29">
        <v>8</v>
      </c>
      <c r="B378" s="29">
        <v>-5.2049697275479314</v>
      </c>
      <c r="H378" s="29">
        <v>11</v>
      </c>
      <c r="I378" s="29">
        <v>0.45192947438456521</v>
      </c>
      <c r="S378" s="29"/>
      <c r="T378" s="29"/>
    </row>
    <row r="379" spans="1:20" x14ac:dyDescent="0.25">
      <c r="A379" s="29">
        <v>8</v>
      </c>
      <c r="B379" s="29">
        <v>-0.38029767911200807</v>
      </c>
      <c r="H379" s="29">
        <v>11</v>
      </c>
      <c r="I379" s="29">
        <v>-2.7317032601463733</v>
      </c>
      <c r="S379" s="29"/>
      <c r="T379" s="29"/>
    </row>
    <row r="380" spans="1:20" x14ac:dyDescent="0.25">
      <c r="A380" s="29">
        <v>8</v>
      </c>
      <c r="B380" s="29">
        <v>-0.8911453077699294</v>
      </c>
      <c r="H380" s="29">
        <v>11</v>
      </c>
      <c r="I380" s="29">
        <v>-3.0061543579507637</v>
      </c>
      <c r="S380" s="29"/>
      <c r="T380" s="29"/>
    </row>
    <row r="381" spans="1:20" x14ac:dyDescent="0.25">
      <c r="A381" s="29">
        <v>8</v>
      </c>
      <c r="B381" s="29">
        <v>-5.6590565085771951</v>
      </c>
      <c r="H381" s="29">
        <v>11</v>
      </c>
      <c r="I381" s="29">
        <v>0.47937458416500434</v>
      </c>
      <c r="S381" s="29"/>
      <c r="T381" s="29"/>
    </row>
    <row r="382" spans="1:20" x14ac:dyDescent="0.25">
      <c r="A382" s="29">
        <v>8</v>
      </c>
      <c r="B382" s="29">
        <v>-0.40867810292633688</v>
      </c>
      <c r="H382" s="29">
        <v>11</v>
      </c>
      <c r="I382" s="29">
        <v>-2.7042581503659342</v>
      </c>
      <c r="S382" s="29"/>
      <c r="T382" s="29"/>
    </row>
    <row r="383" spans="1:20" x14ac:dyDescent="0.25">
      <c r="A383" s="29">
        <v>8</v>
      </c>
      <c r="B383" s="29">
        <v>-0.38029767911200807</v>
      </c>
      <c r="H383" s="29">
        <v>11</v>
      </c>
      <c r="I383" s="29">
        <v>-2.8414836992681298</v>
      </c>
      <c r="S383" s="29"/>
      <c r="T383" s="29"/>
    </row>
    <row r="384" spans="1:20" x14ac:dyDescent="0.25">
      <c r="A384" s="29">
        <v>8</v>
      </c>
      <c r="B384" s="29">
        <v>-0.63572149344096829</v>
      </c>
      <c r="H384" s="29">
        <v>11</v>
      </c>
      <c r="I384" s="29">
        <v>-2.4572521623419821</v>
      </c>
      <c r="S384" s="29"/>
      <c r="T384" s="29"/>
    </row>
    <row r="385" spans="1:20" x14ac:dyDescent="0.25">
      <c r="A385" s="29">
        <v>8</v>
      </c>
      <c r="B385" s="29">
        <v>-0.38029767911200807</v>
      </c>
      <c r="H385" s="29">
        <v>11</v>
      </c>
      <c r="I385" s="29">
        <v>0.39703925482368696</v>
      </c>
      <c r="S385" s="29"/>
      <c r="T385" s="29"/>
    </row>
    <row r="386" spans="1:20" x14ac:dyDescent="0.25">
      <c r="A386" s="29">
        <v>8</v>
      </c>
      <c r="B386" s="29">
        <v>-5.1482088799192738</v>
      </c>
      <c r="H386" s="29">
        <v>11</v>
      </c>
      <c r="I386" s="29">
        <v>-2.8963739188290081</v>
      </c>
      <c r="S386" s="29"/>
      <c r="T386" s="29"/>
    </row>
    <row r="387" spans="1:20" x14ac:dyDescent="0.25">
      <c r="A387" s="29">
        <v>8</v>
      </c>
      <c r="B387" s="29">
        <v>-5.2049697275479314</v>
      </c>
      <c r="H387" s="29">
        <v>11</v>
      </c>
      <c r="I387" s="29">
        <v>-2.6493679308050559</v>
      </c>
      <c r="S387" s="29"/>
      <c r="T387" s="29"/>
    </row>
    <row r="388" spans="1:20" x14ac:dyDescent="0.25">
      <c r="A388" s="29">
        <v>8</v>
      </c>
      <c r="B388" s="29">
        <v>-4.8644046417759839</v>
      </c>
      <c r="H388" s="29">
        <v>11</v>
      </c>
      <c r="I388" s="29">
        <v>0.45192947438456521</v>
      </c>
      <c r="S388" s="29"/>
      <c r="T388" s="29"/>
    </row>
    <row r="389" spans="1:20" x14ac:dyDescent="0.25">
      <c r="A389" s="29">
        <v>8</v>
      </c>
      <c r="B389" s="29">
        <v>-0.40867810292633688</v>
      </c>
      <c r="H389" s="29">
        <v>11</v>
      </c>
      <c r="I389" s="29">
        <v>0.53426480372588259</v>
      </c>
      <c r="S389" s="29"/>
      <c r="T389" s="29"/>
    </row>
    <row r="390" spans="1:20" x14ac:dyDescent="0.25">
      <c r="A390" s="29">
        <v>8</v>
      </c>
      <c r="B390" s="29">
        <v>-5.5171543895055501</v>
      </c>
      <c r="H390" s="29">
        <v>11</v>
      </c>
      <c r="I390" s="29">
        <v>0.39703925482368696</v>
      </c>
      <c r="S390" s="29"/>
      <c r="T390" s="29"/>
    </row>
    <row r="391" spans="1:20" x14ac:dyDescent="0.25">
      <c r="A391" s="29">
        <v>8</v>
      </c>
      <c r="B391" s="29">
        <v>-0.38029767911200807</v>
      </c>
      <c r="H391" s="29">
        <v>11</v>
      </c>
      <c r="I391" s="29">
        <v>0.39703925482368696</v>
      </c>
      <c r="S391" s="29"/>
      <c r="T391" s="29"/>
    </row>
    <row r="392" spans="1:20" x14ac:dyDescent="0.25">
      <c r="A392" s="29">
        <v>8</v>
      </c>
      <c r="B392" s="29">
        <v>-0.38029767911200807</v>
      </c>
      <c r="H392" s="29">
        <v>11</v>
      </c>
      <c r="I392" s="29">
        <v>-2.4023619427811038</v>
      </c>
      <c r="S392" s="29"/>
      <c r="T392" s="29"/>
    </row>
    <row r="393" spans="1:20" x14ac:dyDescent="0.25">
      <c r="A393" s="29">
        <v>8</v>
      </c>
      <c r="B393" s="29">
        <v>-0.40867810292633688</v>
      </c>
      <c r="H393" s="29">
        <v>11</v>
      </c>
      <c r="I393" s="29">
        <v>0.42448436460412609</v>
      </c>
      <c r="S393" s="29"/>
      <c r="T393" s="29"/>
    </row>
    <row r="394" spans="1:20" x14ac:dyDescent="0.25">
      <c r="A394" s="29">
        <v>8</v>
      </c>
      <c r="B394" s="29">
        <v>-0.49381937436932333</v>
      </c>
      <c r="H394" s="29">
        <v>11</v>
      </c>
      <c r="I394" s="29">
        <v>-2.8963739188290081</v>
      </c>
      <c r="S394" s="29"/>
      <c r="T394" s="29"/>
    </row>
    <row r="395" spans="1:20" x14ac:dyDescent="0.25">
      <c r="A395" s="29">
        <v>8</v>
      </c>
      <c r="B395" s="29">
        <v>-0.80600403632694206</v>
      </c>
      <c r="H395" s="29">
        <v>11</v>
      </c>
      <c r="I395" s="29">
        <v>-2.5670326014637386</v>
      </c>
      <c r="S395" s="29"/>
      <c r="T395" s="29"/>
    </row>
    <row r="396" spans="1:20" x14ac:dyDescent="0.25">
      <c r="A396" s="29">
        <v>8</v>
      </c>
      <c r="B396" s="29">
        <v>-0.38029767911200807</v>
      </c>
      <c r="H396" s="29">
        <v>11</v>
      </c>
      <c r="I396" s="29">
        <v>0.42448436460412609</v>
      </c>
      <c r="S396" s="29"/>
      <c r="T396" s="29"/>
    </row>
    <row r="397" spans="1:20" x14ac:dyDescent="0.25">
      <c r="A397" s="29">
        <v>8</v>
      </c>
      <c r="B397" s="29">
        <v>-0.57896064581231066</v>
      </c>
      <c r="H397" s="29">
        <v>11</v>
      </c>
      <c r="I397" s="29">
        <v>-2.2651363938789082</v>
      </c>
      <c r="S397" s="29"/>
      <c r="T397" s="29"/>
    </row>
    <row r="398" spans="1:20" x14ac:dyDescent="0.25">
      <c r="A398" s="29">
        <v>8</v>
      </c>
      <c r="B398" s="29">
        <v>-0.72086276488395562</v>
      </c>
      <c r="H398" s="29">
        <v>11</v>
      </c>
      <c r="I398" s="29">
        <v>-2.9512641383898863</v>
      </c>
      <c r="S398" s="29"/>
      <c r="T398" s="29"/>
    </row>
    <row r="399" spans="1:20" x14ac:dyDescent="0.25">
      <c r="A399" s="29">
        <v>8</v>
      </c>
      <c r="B399" s="29">
        <v>-0.74924318869828443</v>
      </c>
      <c r="H399" s="29">
        <v>11</v>
      </c>
      <c r="I399" s="29">
        <v>-2.8414836992681298</v>
      </c>
      <c r="S399" s="29"/>
      <c r="T399" s="29"/>
    </row>
    <row r="400" spans="1:20" x14ac:dyDescent="0.25">
      <c r="A400" s="29">
        <v>8</v>
      </c>
      <c r="B400" s="29">
        <v>-0.8911453077699294</v>
      </c>
      <c r="H400" s="29">
        <v>11</v>
      </c>
      <c r="I400" s="29">
        <v>-2.7591483699268124</v>
      </c>
      <c r="S400" s="29"/>
      <c r="T400" s="29"/>
    </row>
    <row r="401" spans="1:20" x14ac:dyDescent="0.25">
      <c r="A401" s="29">
        <v>8</v>
      </c>
      <c r="B401" s="29">
        <v>-0.72086276488395562</v>
      </c>
      <c r="H401" s="29">
        <v>11</v>
      </c>
      <c r="I401" s="29">
        <v>-2.5121423819028603</v>
      </c>
      <c r="S401" s="29"/>
      <c r="T401" s="29"/>
    </row>
    <row r="402" spans="1:20" x14ac:dyDescent="0.25">
      <c r="A402" s="29">
        <v>8</v>
      </c>
      <c r="B402" s="29">
        <v>-0.72086276488395562</v>
      </c>
      <c r="H402" s="29">
        <v>11</v>
      </c>
      <c r="I402" s="29">
        <v>-2.6493679308050559</v>
      </c>
      <c r="S402" s="29"/>
      <c r="T402" s="29"/>
    </row>
    <row r="403" spans="1:20" x14ac:dyDescent="0.25">
      <c r="A403" s="29">
        <v>8</v>
      </c>
      <c r="B403" s="29">
        <v>-0.38029767911200807</v>
      </c>
      <c r="H403" s="29">
        <v>11</v>
      </c>
      <c r="I403" s="29">
        <v>0.42448436460412609</v>
      </c>
      <c r="S403" s="29"/>
      <c r="T403" s="29"/>
    </row>
    <row r="404" spans="1:20" x14ac:dyDescent="0.25">
      <c r="A404" s="29">
        <v>8</v>
      </c>
      <c r="B404" s="29">
        <v>-1.0046670030272447</v>
      </c>
      <c r="H404" s="29">
        <v>11</v>
      </c>
      <c r="I404" s="29">
        <v>0.45192947438456521</v>
      </c>
      <c r="S404" s="29"/>
      <c r="T404" s="29"/>
    </row>
    <row r="405" spans="1:20" x14ac:dyDescent="0.25">
      <c r="A405" s="29">
        <v>8</v>
      </c>
      <c r="B405" s="29">
        <v>-0.6641019172552971</v>
      </c>
      <c r="H405" s="29">
        <v>11</v>
      </c>
      <c r="I405" s="29">
        <v>0.50681969394544346</v>
      </c>
      <c r="S405" s="29"/>
      <c r="T405" s="29"/>
    </row>
    <row r="406" spans="1:20" x14ac:dyDescent="0.25">
      <c r="A406" s="29">
        <v>8</v>
      </c>
      <c r="B406" s="29">
        <v>-0.32353683148334955</v>
      </c>
      <c r="H406" s="29">
        <v>11</v>
      </c>
      <c r="I406" s="29">
        <v>0.42448436460412609</v>
      </c>
      <c r="S406" s="29"/>
      <c r="T406" s="29"/>
    </row>
    <row r="407" spans="1:20" x14ac:dyDescent="0.25">
      <c r="A407" s="29">
        <v>8</v>
      </c>
      <c r="B407" s="29">
        <v>-0.55058022199798184</v>
      </c>
      <c r="H407" s="29">
        <v>11</v>
      </c>
      <c r="I407" s="29">
        <v>0.45192947438456521</v>
      </c>
      <c r="S407" s="29"/>
      <c r="T407" s="29"/>
    </row>
    <row r="408" spans="1:20" x14ac:dyDescent="0.25">
      <c r="A408" s="29">
        <v>8</v>
      </c>
      <c r="B408" s="29">
        <v>-0.40867810292633688</v>
      </c>
      <c r="H408" s="29">
        <v>11</v>
      </c>
      <c r="I408" s="29">
        <v>0.45192947438456521</v>
      </c>
      <c r="S408" s="29"/>
      <c r="T408" s="29"/>
    </row>
    <row r="409" spans="1:20" x14ac:dyDescent="0.25">
      <c r="A409" s="29">
        <v>8</v>
      </c>
      <c r="B409" s="29">
        <v>-0.32353683148334955</v>
      </c>
      <c r="H409" s="29">
        <v>11</v>
      </c>
      <c r="I409" s="29">
        <v>-3.5001663339986679</v>
      </c>
      <c r="S409" s="29"/>
      <c r="T409" s="29"/>
    </row>
    <row r="410" spans="1:20" x14ac:dyDescent="0.25">
      <c r="A410" s="29">
        <v>8</v>
      </c>
      <c r="B410" s="29">
        <v>-0.29515640766902074</v>
      </c>
      <c r="H410" s="29">
        <v>11</v>
      </c>
      <c r="I410" s="29">
        <v>0.45192947438456521</v>
      </c>
      <c r="S410" s="29"/>
      <c r="T410" s="29"/>
    </row>
    <row r="411" spans="1:20" x14ac:dyDescent="0.25">
      <c r="A411" s="29">
        <v>8</v>
      </c>
      <c r="B411" s="29">
        <v>-0.38029767911200807</v>
      </c>
      <c r="H411" s="29">
        <v>11</v>
      </c>
      <c r="I411" s="29">
        <v>-2.3474717232202256</v>
      </c>
      <c r="S411" s="29"/>
      <c r="T411" s="29"/>
    </row>
    <row r="412" spans="1:20" x14ac:dyDescent="0.25">
      <c r="A412" s="29">
        <v>8</v>
      </c>
      <c r="B412" s="29">
        <v>-9.6493440968718147E-2</v>
      </c>
      <c r="H412" s="29">
        <v>11</v>
      </c>
      <c r="I412" s="29">
        <v>0.45192947438456521</v>
      </c>
      <c r="S412" s="29"/>
      <c r="T412" s="29"/>
    </row>
    <row r="413" spans="1:20" x14ac:dyDescent="0.25">
      <c r="A413" s="29">
        <v>8</v>
      </c>
      <c r="B413" s="29">
        <v>-0.32353683148334955</v>
      </c>
      <c r="H413" s="29">
        <v>11</v>
      </c>
      <c r="I413" s="29">
        <v>0.45192947438456521</v>
      </c>
      <c r="S413" s="29"/>
      <c r="T413" s="29"/>
    </row>
    <row r="414" spans="1:20" x14ac:dyDescent="0.25">
      <c r="A414" s="29">
        <v>8</v>
      </c>
      <c r="B414" s="29">
        <v>-0.35191725529767837</v>
      </c>
      <c r="H414" s="29">
        <v>11</v>
      </c>
      <c r="I414" s="29">
        <v>0.64404524284763909</v>
      </c>
      <c r="S414" s="29"/>
      <c r="T414" s="29"/>
    </row>
    <row r="415" spans="1:20" x14ac:dyDescent="0.25">
      <c r="A415" s="29">
        <v>8</v>
      </c>
      <c r="B415" s="29">
        <v>-0.35191725529767837</v>
      </c>
      <c r="H415" s="29">
        <v>11</v>
      </c>
      <c r="I415" s="29">
        <v>0.45192947438456521</v>
      </c>
      <c r="S415" s="29"/>
      <c r="T415" s="29"/>
    </row>
    <row r="416" spans="1:20" x14ac:dyDescent="0.25">
      <c r="A416" s="29">
        <v>8</v>
      </c>
      <c r="B416" s="29">
        <v>-0.21001513622603429</v>
      </c>
      <c r="H416" s="29">
        <v>11</v>
      </c>
      <c r="I416" s="29">
        <v>-3.3903858948769114</v>
      </c>
      <c r="S416" s="29"/>
      <c r="T416" s="29"/>
    </row>
    <row r="417" spans="1:20" x14ac:dyDescent="0.25">
      <c r="A417" s="29">
        <v>8</v>
      </c>
      <c r="B417" s="29">
        <v>-0.32353683148334955</v>
      </c>
      <c r="H417" s="29">
        <v>11</v>
      </c>
      <c r="I417" s="29">
        <v>0.67149035262807821</v>
      </c>
      <c r="S417" s="29"/>
      <c r="T417" s="29"/>
    </row>
    <row r="418" spans="1:20" x14ac:dyDescent="0.25">
      <c r="A418" s="29">
        <v>8</v>
      </c>
      <c r="B418" s="29">
        <v>-0.38029767911200807</v>
      </c>
      <c r="H418" s="29">
        <v>11</v>
      </c>
      <c r="I418" s="29">
        <v>0.50681969394544346</v>
      </c>
      <c r="S418" s="29"/>
      <c r="T418" s="29"/>
    </row>
    <row r="419" spans="1:20" x14ac:dyDescent="0.25">
      <c r="A419" s="29">
        <v>8</v>
      </c>
      <c r="B419" s="29">
        <v>-0.23839556004036311</v>
      </c>
      <c r="H419" s="29">
        <v>11</v>
      </c>
      <c r="I419" s="29">
        <v>-3.6922821024617418</v>
      </c>
      <c r="S419" s="29"/>
      <c r="T419" s="29"/>
    </row>
    <row r="420" spans="1:20" x14ac:dyDescent="0.25">
      <c r="A420" s="29">
        <v>8</v>
      </c>
      <c r="B420" s="29">
        <v>-0.40867810292633688</v>
      </c>
      <c r="H420" s="29">
        <v>11</v>
      </c>
      <c r="I420" s="29">
        <v>-2.1828010645375908</v>
      </c>
      <c r="S420" s="29"/>
      <c r="T420" s="29"/>
    </row>
    <row r="421" spans="1:20" x14ac:dyDescent="0.25">
      <c r="A421" s="29">
        <v>8</v>
      </c>
      <c r="B421" s="29">
        <v>-0.26677598385469192</v>
      </c>
      <c r="H421" s="29">
        <v>11</v>
      </c>
      <c r="I421" s="29">
        <v>0.45192947438456521</v>
      </c>
      <c r="S421" s="29"/>
      <c r="T421" s="29"/>
    </row>
    <row r="422" spans="1:20" x14ac:dyDescent="0.25">
      <c r="A422" s="29">
        <v>8</v>
      </c>
      <c r="B422" s="29">
        <v>-0.21001513622603429</v>
      </c>
      <c r="H422" s="29">
        <v>11</v>
      </c>
      <c r="I422" s="29">
        <v>0.45192947438456521</v>
      </c>
      <c r="S422" s="29"/>
      <c r="T422" s="29"/>
    </row>
    <row r="423" spans="1:20" x14ac:dyDescent="0.25">
      <c r="A423" s="29">
        <v>8</v>
      </c>
      <c r="B423" s="29">
        <v>-0.38029767911200807</v>
      </c>
      <c r="H423" s="29">
        <v>11</v>
      </c>
      <c r="I423" s="29">
        <v>8.2057190449750159</v>
      </c>
      <c r="S423" s="29"/>
      <c r="T423" s="29"/>
    </row>
    <row r="424" spans="1:20" x14ac:dyDescent="0.25">
      <c r="A424" s="29">
        <v>8</v>
      </c>
      <c r="B424" s="29">
        <v>-0.38029767911200807</v>
      </c>
      <c r="H424" s="29">
        <v>11</v>
      </c>
      <c r="I424" s="29">
        <v>8.2057190449750159</v>
      </c>
      <c r="S424" s="29"/>
      <c r="T424" s="29"/>
    </row>
    <row r="425" spans="1:20" x14ac:dyDescent="0.25">
      <c r="A425" s="29">
        <v>8</v>
      </c>
      <c r="B425" s="29">
        <v>-0.38029767911200807</v>
      </c>
      <c r="H425" s="29">
        <v>11</v>
      </c>
      <c r="I425" s="29">
        <v>8.1599111604664074</v>
      </c>
      <c r="S425" s="29"/>
      <c r="T425" s="29"/>
    </row>
    <row r="426" spans="1:20" x14ac:dyDescent="0.25">
      <c r="A426" s="29">
        <v>8</v>
      </c>
      <c r="B426" s="29">
        <v>-0.38029767911200807</v>
      </c>
      <c r="H426" s="29">
        <v>11</v>
      </c>
      <c r="I426" s="29">
        <v>8.2057190449750159</v>
      </c>
      <c r="S426" s="29"/>
      <c r="T426" s="29"/>
    </row>
    <row r="427" spans="1:20" x14ac:dyDescent="0.25">
      <c r="A427" s="29">
        <v>8</v>
      </c>
      <c r="B427" s="29">
        <v>-0.55058022199798184</v>
      </c>
      <c r="H427" s="29">
        <v>11</v>
      </c>
      <c r="I427" s="29">
        <v>4.3578567462520823</v>
      </c>
      <c r="S427" s="29"/>
      <c r="T427" s="29"/>
    </row>
    <row r="428" spans="1:20" x14ac:dyDescent="0.25">
      <c r="A428" s="29">
        <v>8</v>
      </c>
      <c r="B428" s="29">
        <v>-0.38029767911200807</v>
      </c>
      <c r="H428" s="29">
        <v>11</v>
      </c>
      <c r="I428" s="29">
        <v>8.1599111604664074</v>
      </c>
      <c r="S428" s="29"/>
      <c r="T428" s="29"/>
    </row>
    <row r="429" spans="1:20" x14ac:dyDescent="0.25">
      <c r="A429" s="29">
        <v>8</v>
      </c>
      <c r="B429" s="29">
        <v>-0.32353683148334955</v>
      </c>
      <c r="H429" s="29">
        <v>11</v>
      </c>
      <c r="I429" s="29">
        <v>4.4494725152692958</v>
      </c>
      <c r="S429" s="29"/>
      <c r="T429" s="29"/>
    </row>
    <row r="430" spans="1:20" x14ac:dyDescent="0.25">
      <c r="A430" s="29">
        <v>8</v>
      </c>
      <c r="B430" s="29">
        <v>-0.38029767911200807</v>
      </c>
      <c r="H430" s="29">
        <v>11</v>
      </c>
      <c r="I430" s="29">
        <v>4.0372015546918387</v>
      </c>
      <c r="S430" s="29"/>
      <c r="T430" s="29"/>
    </row>
    <row r="431" spans="1:20" x14ac:dyDescent="0.25">
      <c r="A431" s="29">
        <v>8</v>
      </c>
      <c r="B431" s="29">
        <v>-0.55058022199798184</v>
      </c>
      <c r="H431" s="29">
        <v>11</v>
      </c>
      <c r="I431" s="29">
        <v>4.5868961687951142</v>
      </c>
      <c r="S431" s="29"/>
      <c r="T431" s="29"/>
    </row>
    <row r="432" spans="1:20" x14ac:dyDescent="0.25">
      <c r="A432" s="29">
        <v>8</v>
      </c>
      <c r="B432" s="29">
        <v>-0.38029767911200807</v>
      </c>
      <c r="H432" s="29">
        <v>11</v>
      </c>
      <c r="I432" s="29">
        <v>4.4494725152692958</v>
      </c>
      <c r="S432" s="29"/>
      <c r="T432" s="29"/>
    </row>
    <row r="433" spans="1:20" x14ac:dyDescent="0.25">
      <c r="A433" s="29">
        <v>8</v>
      </c>
      <c r="B433" s="29">
        <v>-0.4370585267406657</v>
      </c>
      <c r="H433" s="29">
        <v>11</v>
      </c>
      <c r="I433" s="29">
        <v>4.4494725152692958</v>
      </c>
      <c r="S433" s="29"/>
      <c r="T433" s="29"/>
    </row>
    <row r="434" spans="1:20" x14ac:dyDescent="0.25">
      <c r="A434" s="29">
        <v>8</v>
      </c>
      <c r="B434" s="29">
        <v>-0.55058022199798184</v>
      </c>
      <c r="H434" s="29">
        <v>11</v>
      </c>
      <c r="I434" s="29">
        <v>8.1599111604664074</v>
      </c>
      <c r="S434" s="29"/>
      <c r="T434" s="29"/>
    </row>
    <row r="435" spans="1:20" x14ac:dyDescent="0.25">
      <c r="A435" s="29">
        <v>8</v>
      </c>
      <c r="B435" s="29">
        <v>-0.40867810292633688</v>
      </c>
      <c r="H435" s="29">
        <v>11</v>
      </c>
      <c r="I435" s="29">
        <v>8.1599111604664074</v>
      </c>
      <c r="S435" s="29"/>
      <c r="T435" s="29"/>
    </row>
    <row r="436" spans="1:20" x14ac:dyDescent="0.25">
      <c r="A436" s="29">
        <v>8</v>
      </c>
      <c r="B436" s="29">
        <v>-0.32353683148334955</v>
      </c>
      <c r="H436" s="29">
        <v>11</v>
      </c>
      <c r="I436" s="29">
        <v>8.2057190449750159</v>
      </c>
      <c r="S436" s="29"/>
      <c r="T436" s="29"/>
    </row>
    <row r="437" spans="1:20" x14ac:dyDescent="0.25">
      <c r="A437" s="29">
        <v>8</v>
      </c>
      <c r="B437" s="29">
        <v>-0.38029767911200807</v>
      </c>
      <c r="H437" s="29">
        <v>11</v>
      </c>
      <c r="I437" s="29">
        <v>8.2057190449750159</v>
      </c>
      <c r="S437" s="29"/>
      <c r="T437" s="29"/>
    </row>
    <row r="438" spans="1:20" x14ac:dyDescent="0.25">
      <c r="A438" s="29">
        <v>8</v>
      </c>
      <c r="B438" s="29">
        <v>1.7028254288597111E-2</v>
      </c>
      <c r="H438" s="29">
        <v>11</v>
      </c>
      <c r="I438" s="29">
        <v>7.3353692393114933</v>
      </c>
      <c r="S438" s="29"/>
      <c r="T438" s="29"/>
    </row>
    <row r="439" spans="1:20" x14ac:dyDescent="0.25">
      <c r="A439" s="29">
        <v>8</v>
      </c>
      <c r="B439" s="29">
        <v>-1.1352169525730815E-2</v>
      </c>
      <c r="H439" s="29">
        <v>11</v>
      </c>
      <c r="I439" s="29">
        <v>7.3353692393114933</v>
      </c>
      <c r="S439" s="29"/>
      <c r="T439" s="29"/>
    </row>
    <row r="440" spans="1:20" x14ac:dyDescent="0.25">
      <c r="A440" s="29">
        <v>8</v>
      </c>
      <c r="B440" s="29">
        <v>7.3789101917256517E-2</v>
      </c>
      <c r="H440" s="29">
        <v>11</v>
      </c>
      <c r="I440" s="29">
        <v>7.3811771238201018</v>
      </c>
      <c r="S440" s="29"/>
      <c r="T440" s="29"/>
    </row>
    <row r="441" spans="1:20" x14ac:dyDescent="0.25">
      <c r="A441" s="29">
        <v>8</v>
      </c>
      <c r="B441" s="29">
        <v>-1.1352169525730815E-2</v>
      </c>
      <c r="H441" s="29">
        <v>11</v>
      </c>
      <c r="I441" s="29">
        <v>7.2895613548028884</v>
      </c>
      <c r="S441" s="29"/>
      <c r="T441" s="29"/>
    </row>
    <row r="442" spans="1:20" x14ac:dyDescent="0.25">
      <c r="A442" s="29">
        <v>8</v>
      </c>
      <c r="B442" s="29">
        <v>1.7028254288597111E-2</v>
      </c>
      <c r="H442" s="29">
        <v>11</v>
      </c>
      <c r="I442" s="29">
        <v>7.3811771238201018</v>
      </c>
      <c r="S442" s="29"/>
      <c r="T442" s="29"/>
    </row>
    <row r="443" spans="1:20" x14ac:dyDescent="0.25">
      <c r="A443" s="29">
        <v>8</v>
      </c>
      <c r="B443" s="29">
        <v>-9.6493440968718147E-2</v>
      </c>
      <c r="H443" s="29">
        <v>11</v>
      </c>
      <c r="I443" s="29">
        <v>7.3811771238201018</v>
      </c>
      <c r="S443" s="29"/>
      <c r="T443" s="29"/>
    </row>
    <row r="444" spans="1:20" x14ac:dyDescent="0.25">
      <c r="A444" s="29">
        <v>8</v>
      </c>
      <c r="B444" s="29">
        <v>4.5408678102926814E-2</v>
      </c>
      <c r="H444" s="29">
        <v>11</v>
      </c>
      <c r="I444" s="29">
        <v>7.3353692393114933</v>
      </c>
      <c r="S444" s="29"/>
      <c r="T444" s="29"/>
    </row>
    <row r="445" spans="1:20" x14ac:dyDescent="0.25">
      <c r="A445" s="29">
        <v>8</v>
      </c>
      <c r="B445" s="29">
        <v>-9.6493440968718147E-2</v>
      </c>
      <c r="H445" s="29">
        <v>11</v>
      </c>
      <c r="I445" s="29">
        <v>7.3811771238201018</v>
      </c>
      <c r="S445" s="29"/>
      <c r="T445" s="29"/>
    </row>
    <row r="446" spans="1:20" x14ac:dyDescent="0.25">
      <c r="A446" s="29">
        <v>8</v>
      </c>
      <c r="B446" s="29">
        <v>4.5408678102926814E-2</v>
      </c>
      <c r="H446" s="29">
        <v>11</v>
      </c>
      <c r="I446" s="29">
        <v>7.3811771238201018</v>
      </c>
      <c r="S446" s="29"/>
      <c r="T446" s="29"/>
    </row>
    <row r="447" spans="1:20" x14ac:dyDescent="0.25">
      <c r="A447" s="29">
        <v>8</v>
      </c>
      <c r="B447" s="29">
        <v>7.3789101917256517E-2</v>
      </c>
      <c r="H447" s="29">
        <v>11</v>
      </c>
      <c r="I447" s="29">
        <v>7.3353692393114933</v>
      </c>
      <c r="S447" s="29"/>
      <c r="T447" s="29"/>
    </row>
    <row r="448" spans="1:20" x14ac:dyDescent="0.25">
      <c r="A448" s="29">
        <v>8</v>
      </c>
      <c r="B448" s="29">
        <v>1.7028254288597111E-2</v>
      </c>
      <c r="H448" s="29">
        <v>11</v>
      </c>
      <c r="I448" s="29">
        <v>7.3811771238201018</v>
      </c>
      <c r="S448" s="29"/>
      <c r="T448" s="29"/>
    </row>
    <row r="449" spans="1:20" x14ac:dyDescent="0.25">
      <c r="A449" s="29">
        <v>8</v>
      </c>
      <c r="B449" s="29">
        <v>-1.1352169525730815E-2</v>
      </c>
      <c r="H449" s="29">
        <v>11</v>
      </c>
      <c r="I449" s="29">
        <v>7.3811771238201018</v>
      </c>
      <c r="S449" s="29"/>
      <c r="T449" s="29"/>
    </row>
    <row r="450" spans="1:20" x14ac:dyDescent="0.25">
      <c r="A450" s="29">
        <v>8</v>
      </c>
      <c r="B450" s="29">
        <v>-6.8113017154389333E-2</v>
      </c>
      <c r="H450" s="29">
        <v>11</v>
      </c>
      <c r="I450" s="29">
        <v>7.3353692393114933</v>
      </c>
      <c r="S450" s="29"/>
      <c r="T450" s="29"/>
    </row>
    <row r="451" spans="1:20" x14ac:dyDescent="0.25">
      <c r="A451" s="29">
        <v>8</v>
      </c>
      <c r="B451" s="29">
        <v>4.5408678102926814E-2</v>
      </c>
      <c r="H451" s="29">
        <v>11</v>
      </c>
      <c r="I451" s="29">
        <v>7.3353692393114933</v>
      </c>
      <c r="S451" s="29"/>
      <c r="T451" s="29"/>
    </row>
    <row r="452" spans="1:20" x14ac:dyDescent="0.25">
      <c r="A452" s="29">
        <v>8</v>
      </c>
      <c r="B452" s="29">
        <v>-3.9732593340060518E-2</v>
      </c>
      <c r="H452" s="29">
        <v>11</v>
      </c>
      <c r="I452" s="29">
        <v>7.4269850083287068</v>
      </c>
      <c r="S452" s="29"/>
      <c r="T452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F0C1-53CA-45F7-BA40-C107ECCC0403}">
  <dimension ref="B2:E16"/>
  <sheetViews>
    <sheetView workbookViewId="0">
      <selection activeCell="C3" sqref="C3"/>
    </sheetView>
  </sheetViews>
  <sheetFormatPr defaultRowHeight="15" x14ac:dyDescent="0.25"/>
  <sheetData>
    <row r="2" spans="2:5" x14ac:dyDescent="0.25">
      <c r="B2" t="s">
        <v>2</v>
      </c>
    </row>
    <row r="3" spans="2:5" x14ac:dyDescent="0.25">
      <c r="B3">
        <v>0.5</v>
      </c>
      <c r="C3" s="26">
        <f>AVERAGE('Set 1'!B55,'Set 2'!B55,'Set 3'!B55,'Set 4'!B55,'Set 5'!B55,'Set 6'!B55)</f>
        <v>7.7257820383450859E-2</v>
      </c>
    </row>
    <row r="4" spans="2:5" x14ac:dyDescent="0.25">
      <c r="B4">
        <v>2</v>
      </c>
      <c r="C4" s="26">
        <f>AVERAGE('Set 1'!D55,'Set 2'!D55,'Set 3'!D55,'Set 4'!D55,'Set 5'!D55,'Set 6'!D55)</f>
        <v>-0.13332492431887003</v>
      </c>
    </row>
    <row r="5" spans="2:5" x14ac:dyDescent="0.25">
      <c r="B5">
        <v>4</v>
      </c>
      <c r="C5" s="26">
        <f>AVERAGE('Set 1'!F55,'Set 2'!F55,'Set 3'!F55,'Set 4'!F55,'Set 5'!F55,'Set 6'!F55)</f>
        <v>-0.4011730575176588</v>
      </c>
    </row>
    <row r="6" spans="2:5" x14ac:dyDescent="0.25">
      <c r="B6">
        <v>6</v>
      </c>
      <c r="C6" s="26">
        <f>AVERAGE('Set 1'!H55,'Set 2'!H55,'Set 3'!H55,'Set 4'!H55,'Set 5'!H55,'Set 6'!H55)</f>
        <v>-0.7882189707366295</v>
      </c>
    </row>
    <row r="7" spans="2:5" x14ac:dyDescent="0.25">
      <c r="B7">
        <v>8</v>
      </c>
      <c r="C7" s="26">
        <f>AVERAGE('Set 1'!J55,'Set 2'!J55,'Set 3'!J55,'Set 4'!J55,'Set 5'!J55,'Set 6'!J55)</f>
        <v>-0.82114026236125115</v>
      </c>
    </row>
    <row r="10" spans="2:5" x14ac:dyDescent="0.25">
      <c r="B10" t="s">
        <v>3</v>
      </c>
      <c r="E10" t="s">
        <v>26</v>
      </c>
    </row>
    <row r="11" spans="2:5" x14ac:dyDescent="0.25">
      <c r="B11">
        <v>0</v>
      </c>
      <c r="C11" s="26">
        <f>AVERAGE('Set 1'!C55,'Set 1'!E55,'Set 1'!G55,'Set 1'!I55,'Set 1'!K55)</f>
        <v>-2.978359568111602</v>
      </c>
    </row>
    <row r="12" spans="2:5" x14ac:dyDescent="0.25">
      <c r="B12">
        <v>2</v>
      </c>
      <c r="C12" s="26">
        <f>AVERAGE('Set 2'!C55,'Set 2'!E55,'Set 2'!G55,'Set 2'!I55,'Set 2'!K55)</f>
        <v>-2.5285728007246653</v>
      </c>
    </row>
    <row r="13" spans="2:5" x14ac:dyDescent="0.25">
      <c r="B13">
        <v>4</v>
      </c>
      <c r="C13" s="26">
        <f>AVERAGE('Set 3'!C55,'Set 3'!E55,'Set 3'!G55,'Set 3'!I55,'Set 3'!K55)</f>
        <v>-1.1391069240382823</v>
      </c>
    </row>
    <row r="14" spans="2:5" x14ac:dyDescent="0.25">
      <c r="B14">
        <v>6</v>
      </c>
      <c r="C14" s="26">
        <f>AVERAGE('Set 4'!C55,'Set 4'!E55,'Set 4'!G55,'Set 4'!I55,'Set 4'!K55)</f>
        <v>1.0439746086209973</v>
      </c>
    </row>
    <row r="15" spans="2:5" x14ac:dyDescent="0.25">
      <c r="B15">
        <v>8</v>
      </c>
      <c r="C15" s="26">
        <f>AVERAGE('Set 5'!C55,'Set 5'!E55,'Set 5'!G55,'Set 5'!I55,'Set 5'!K55)</f>
        <v>0.76996998045367815</v>
      </c>
    </row>
    <row r="16" spans="2:5" x14ac:dyDescent="0.25">
      <c r="B16">
        <v>11</v>
      </c>
      <c r="C16" s="26">
        <f>AVERAGE('Set 6'!C55,'Set 6'!E55,'Set 6'!G55,'Set 6'!I55,'Set 6'!K55)</f>
        <v>2.17806260512475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7691-115B-43B5-B58E-9F4330F7C197}">
  <dimension ref="A1:N55"/>
  <sheetViews>
    <sheetView workbookViewId="0">
      <selection activeCell="M1" sqref="M1:M10"/>
    </sheetView>
  </sheetViews>
  <sheetFormatPr defaultRowHeight="15" x14ac:dyDescent="0.25"/>
  <sheetData>
    <row r="1" spans="1:14" x14ac:dyDescent="0.25">
      <c r="A1" s="1" t="s">
        <v>2</v>
      </c>
      <c r="B1" s="2">
        <v>0.5</v>
      </c>
      <c r="C1" s="2"/>
      <c r="D1" s="2">
        <v>2</v>
      </c>
      <c r="E1" s="2"/>
      <c r="F1" s="2">
        <v>4</v>
      </c>
      <c r="G1" s="2"/>
      <c r="H1" s="2">
        <v>6</v>
      </c>
      <c r="I1" s="2"/>
      <c r="J1" s="2">
        <v>8</v>
      </c>
      <c r="K1" s="3"/>
      <c r="M1" t="s">
        <v>22</v>
      </c>
      <c r="N1">
        <f>'Raw Results'!$B$3</f>
        <v>0.5</v>
      </c>
    </row>
    <row r="2" spans="1:14" ht="15.75" thickBot="1" x14ac:dyDescent="0.3">
      <c r="A2" s="4" t="s">
        <v>3</v>
      </c>
      <c r="B2" s="5">
        <v>0</v>
      </c>
      <c r="C2" s="5"/>
      <c r="D2" s="5">
        <v>0</v>
      </c>
      <c r="E2" s="5"/>
      <c r="F2" s="5">
        <v>0</v>
      </c>
      <c r="G2" s="5"/>
      <c r="H2" s="5">
        <v>0</v>
      </c>
      <c r="I2" s="5"/>
      <c r="J2" s="5">
        <v>0</v>
      </c>
      <c r="K2" s="6"/>
      <c r="N2">
        <f>'Raw Results'!$C$3</f>
        <v>0</v>
      </c>
    </row>
    <row r="3" spans="1:14" x14ac:dyDescent="0.25">
      <c r="A3" s="7">
        <v>1</v>
      </c>
      <c r="B3" s="15">
        <f>'Raw Results'!B4</f>
        <v>106</v>
      </c>
      <c r="C3" s="16">
        <f>'Raw Results'!C4</f>
        <v>244</v>
      </c>
      <c r="D3" s="15">
        <f>'Raw Results'!E4</f>
        <v>152</v>
      </c>
      <c r="E3" s="17">
        <f>'Raw Results'!F4</f>
        <v>222</v>
      </c>
      <c r="F3" s="18">
        <f>'Raw Results'!H4</f>
        <v>192</v>
      </c>
      <c r="G3" s="19">
        <f>'Raw Results'!I4</f>
        <v>55</v>
      </c>
      <c r="H3" s="15">
        <f>'Raw Results'!K4</f>
        <v>257</v>
      </c>
      <c r="I3" s="19">
        <f>'Raw Results'!L4</f>
        <v>61</v>
      </c>
      <c r="J3" s="15">
        <f>'Raw Results'!N4</f>
        <v>334</v>
      </c>
      <c r="K3" s="17">
        <f>'Raw Results'!O4</f>
        <v>58</v>
      </c>
    </row>
    <row r="4" spans="1:14" x14ac:dyDescent="0.25">
      <c r="A4" s="7">
        <v>2</v>
      </c>
      <c r="B4" s="15">
        <f>'Raw Results'!B5</f>
        <v>104</v>
      </c>
      <c r="C4" s="16">
        <f>'Raw Results'!C5</f>
        <v>216</v>
      </c>
      <c r="D4" s="15">
        <f>'Raw Results'!E5</f>
        <v>153</v>
      </c>
      <c r="E4" s="17">
        <f>'Raw Results'!F5</f>
        <v>233</v>
      </c>
      <c r="F4" s="18">
        <f>'Raw Results'!H5</f>
        <v>196</v>
      </c>
      <c r="G4" s="19">
        <f>'Raw Results'!I5</f>
        <v>116</v>
      </c>
      <c r="H4" s="15">
        <f>'Raw Results'!K5</f>
        <v>256</v>
      </c>
      <c r="I4" s="19">
        <f>'Raw Results'!L5</f>
        <v>61</v>
      </c>
      <c r="J4" s="15">
        <f>'Raw Results'!N5</f>
        <v>335</v>
      </c>
      <c r="K4" s="17">
        <f>'Raw Results'!O5</f>
        <v>58</v>
      </c>
      <c r="M4" t="s">
        <v>23</v>
      </c>
      <c r="N4">
        <f>'Raw Results'!$N$103</f>
        <v>8</v>
      </c>
    </row>
    <row r="5" spans="1:14" x14ac:dyDescent="0.25">
      <c r="A5" s="7">
        <v>3</v>
      </c>
      <c r="B5" s="15">
        <f>'Raw Results'!B6</f>
        <v>106</v>
      </c>
      <c r="C5" s="16">
        <f>'Raw Results'!C6</f>
        <v>255</v>
      </c>
      <c r="D5" s="15">
        <f>'Raw Results'!E6</f>
        <v>152</v>
      </c>
      <c r="E5" s="17">
        <f>'Raw Results'!F6</f>
        <v>230</v>
      </c>
      <c r="F5" s="18">
        <f>'Raw Results'!H6</f>
        <v>195</v>
      </c>
      <c r="G5" s="19">
        <f>'Raw Results'!I6</f>
        <v>113</v>
      </c>
      <c r="H5" s="15">
        <f>'Raw Results'!K6</f>
        <v>274</v>
      </c>
      <c r="I5" s="19">
        <f>'Raw Results'!L6</f>
        <v>201</v>
      </c>
      <c r="J5" s="15">
        <f>'Raw Results'!N6</f>
        <v>329</v>
      </c>
      <c r="K5" s="17">
        <f>'Raw Results'!O6</f>
        <v>58</v>
      </c>
      <c r="N5">
        <f>'Raw Results'!$O$103</f>
        <v>11</v>
      </c>
    </row>
    <row r="6" spans="1:14" x14ac:dyDescent="0.25">
      <c r="A6" s="7">
        <v>4</v>
      </c>
      <c r="B6" s="15">
        <f>'Raw Results'!B7</f>
        <v>101</v>
      </c>
      <c r="C6" s="16">
        <f>'Raw Results'!C7</f>
        <v>217</v>
      </c>
      <c r="D6" s="15">
        <f>'Raw Results'!E7</f>
        <v>153</v>
      </c>
      <c r="E6" s="17">
        <f>'Raw Results'!F7</f>
        <v>234</v>
      </c>
      <c r="F6" s="18">
        <f>'Raw Results'!H7</f>
        <v>190</v>
      </c>
      <c r="G6" s="19">
        <f>'Raw Results'!I7</f>
        <v>68</v>
      </c>
      <c r="H6" s="15">
        <f>'Raw Results'!K7</f>
        <v>256</v>
      </c>
      <c r="I6" s="19">
        <f>'Raw Results'!L7</f>
        <v>62</v>
      </c>
      <c r="J6" s="15">
        <f>'Raw Results'!N7</f>
        <v>331</v>
      </c>
      <c r="K6" s="17">
        <f>'Raw Results'!O7</f>
        <v>79</v>
      </c>
    </row>
    <row r="7" spans="1:14" x14ac:dyDescent="0.25">
      <c r="A7" s="7">
        <v>5</v>
      </c>
      <c r="B7" s="15">
        <f>'Raw Results'!B8</f>
        <v>191</v>
      </c>
      <c r="C7" s="16">
        <f>'Raw Results'!C8</f>
        <v>15</v>
      </c>
      <c r="D7" s="15">
        <f>'Raw Results'!E8</f>
        <v>152</v>
      </c>
      <c r="E7" s="17">
        <f>'Raw Results'!F8</f>
        <v>230</v>
      </c>
      <c r="F7" s="18">
        <f>'Raw Results'!H8</f>
        <v>194</v>
      </c>
      <c r="G7" s="19">
        <f>'Raw Results'!I8</f>
        <v>68</v>
      </c>
      <c r="H7" s="15">
        <f>'Raw Results'!K8</f>
        <v>258</v>
      </c>
      <c r="I7" s="19">
        <f>'Raw Results'!L8</f>
        <v>96</v>
      </c>
      <c r="J7" s="15">
        <f>'Raw Results'!N8</f>
        <v>327</v>
      </c>
      <c r="K7" s="17">
        <f>'Raw Results'!O8</f>
        <v>59</v>
      </c>
      <c r="M7" t="s">
        <v>24</v>
      </c>
      <c r="N7">
        <f>'Set 1'!$B$18</f>
        <v>109.13333333333334</v>
      </c>
    </row>
    <row r="8" spans="1:14" x14ac:dyDescent="0.25">
      <c r="A8" s="7">
        <v>6</v>
      </c>
      <c r="B8" s="15">
        <f>'Raw Results'!B9</f>
        <v>104</v>
      </c>
      <c r="C8" s="16">
        <f>'Raw Results'!C9</f>
        <v>240</v>
      </c>
      <c r="D8" s="15">
        <f>'Raw Results'!E9</f>
        <v>153</v>
      </c>
      <c r="E8" s="17">
        <f>'Raw Results'!F9</f>
        <v>231</v>
      </c>
      <c r="F8" s="18">
        <f>'Raw Results'!H9</f>
        <v>191</v>
      </c>
      <c r="G8" s="19">
        <f>'Raw Results'!I9</f>
        <v>68</v>
      </c>
      <c r="H8" s="15">
        <f>'Raw Results'!K9</f>
        <v>261</v>
      </c>
      <c r="I8" s="19">
        <f>'Raw Results'!L9</f>
        <v>130</v>
      </c>
      <c r="J8" s="15">
        <f>'Raw Results'!N9</f>
        <v>330</v>
      </c>
      <c r="K8" s="17">
        <f>'Raw Results'!O9</f>
        <v>58</v>
      </c>
      <c r="N8">
        <f>'Set 1'!$C$18</f>
        <v>212.73333333333332</v>
      </c>
    </row>
    <row r="9" spans="1:14" x14ac:dyDescent="0.25">
      <c r="A9" s="7">
        <v>7</v>
      </c>
      <c r="B9" s="15">
        <f>'Raw Results'!B10</f>
        <v>104</v>
      </c>
      <c r="C9" s="16">
        <f>'Raw Results'!C10</f>
        <v>227</v>
      </c>
      <c r="D9" s="15">
        <f>'Raw Results'!E10</f>
        <v>152</v>
      </c>
      <c r="E9" s="17">
        <f>'Raw Results'!F10</f>
        <v>224</v>
      </c>
      <c r="F9" s="18">
        <f>'Raw Results'!H10</f>
        <v>197</v>
      </c>
      <c r="G9" s="19">
        <f>'Raw Results'!I10</f>
        <v>101</v>
      </c>
      <c r="H9" s="15">
        <f>'Raw Results'!K10</f>
        <v>256</v>
      </c>
      <c r="I9" s="19">
        <f>'Raw Results'!L10</f>
        <v>62</v>
      </c>
      <c r="J9" s="15">
        <f>'Raw Results'!N10</f>
        <v>333</v>
      </c>
      <c r="K9" s="17">
        <f>'Raw Results'!O10</f>
        <v>82</v>
      </c>
    </row>
    <row r="10" spans="1:14" x14ac:dyDescent="0.25">
      <c r="A10" s="7">
        <v>8</v>
      </c>
      <c r="B10" s="15">
        <f>'Raw Results'!B11</f>
        <v>101</v>
      </c>
      <c r="C10" s="16">
        <f>'Raw Results'!C11</f>
        <v>218</v>
      </c>
      <c r="D10" s="15">
        <f>'Raw Results'!E11</f>
        <v>150</v>
      </c>
      <c r="E10" s="17">
        <f>'Raw Results'!F11</f>
        <v>214</v>
      </c>
      <c r="F10" s="18">
        <f>'Raw Results'!H11</f>
        <v>191</v>
      </c>
      <c r="G10" s="19">
        <f>'Raw Results'!I11</f>
        <v>56</v>
      </c>
      <c r="H10" s="15">
        <f>'Raw Results'!K11</f>
        <v>258</v>
      </c>
      <c r="I10" s="19">
        <f>'Raw Results'!L11</f>
        <v>128</v>
      </c>
      <c r="J10" s="15">
        <f>'Raw Results'!N11</f>
        <v>330</v>
      </c>
      <c r="K10" s="17">
        <f>'Raw Results'!O11</f>
        <v>60</v>
      </c>
      <c r="M10" t="s">
        <v>25</v>
      </c>
      <c r="N10">
        <f>'Set 6'!$J$18</f>
        <v>373.4</v>
      </c>
    </row>
    <row r="11" spans="1:14" x14ac:dyDescent="0.25">
      <c r="A11" s="7">
        <v>9</v>
      </c>
      <c r="B11" s="15">
        <f>'Raw Results'!B12</f>
        <v>101</v>
      </c>
      <c r="C11" s="16">
        <f>'Raw Results'!C12</f>
        <v>213</v>
      </c>
      <c r="D11" s="15">
        <f>'Raw Results'!E12</f>
        <v>152</v>
      </c>
      <c r="E11" s="17">
        <f>'Raw Results'!F12</f>
        <v>228</v>
      </c>
      <c r="F11" s="18">
        <f>'Raw Results'!H12</f>
        <v>191</v>
      </c>
      <c r="G11" s="19">
        <f>'Raw Results'!I12</f>
        <v>104</v>
      </c>
      <c r="H11" s="15">
        <f>'Raw Results'!K12</f>
        <v>260</v>
      </c>
      <c r="I11" s="19">
        <f>'Raw Results'!L12</f>
        <v>106</v>
      </c>
      <c r="J11" s="15">
        <f>'Raw Results'!N12</f>
        <v>331</v>
      </c>
      <c r="K11" s="17">
        <f>'Raw Results'!O12</f>
        <v>80</v>
      </c>
      <c r="N11">
        <f>'Set 6'!$K$18</f>
        <v>613.5333333333333</v>
      </c>
    </row>
    <row r="12" spans="1:14" x14ac:dyDescent="0.25">
      <c r="A12" s="7">
        <v>10</v>
      </c>
      <c r="B12" s="15">
        <f>'Raw Results'!B13</f>
        <v>102</v>
      </c>
      <c r="C12" s="16">
        <f>'Raw Results'!C13</f>
        <v>217</v>
      </c>
      <c r="D12" s="15">
        <f>'Raw Results'!E13</f>
        <v>152</v>
      </c>
      <c r="E12" s="17">
        <f>'Raw Results'!F13</f>
        <v>242</v>
      </c>
      <c r="F12" s="18">
        <f>'Raw Results'!H13</f>
        <v>185</v>
      </c>
      <c r="G12" s="19">
        <f>'Raw Results'!I13</f>
        <v>57</v>
      </c>
      <c r="H12" s="15">
        <f>'Raw Results'!K13</f>
        <v>261</v>
      </c>
      <c r="I12" s="19">
        <f>'Raw Results'!L13</f>
        <v>111</v>
      </c>
      <c r="J12" s="15">
        <f>'Raw Results'!N13</f>
        <v>332</v>
      </c>
      <c r="K12" s="17">
        <f>'Raw Results'!O13</f>
        <v>84</v>
      </c>
    </row>
    <row r="13" spans="1:14" x14ac:dyDescent="0.25">
      <c r="A13" s="7">
        <v>11</v>
      </c>
      <c r="B13" s="15">
        <f>'Raw Results'!B14</f>
        <v>102</v>
      </c>
      <c r="C13" s="16">
        <f>'Raw Results'!C14</f>
        <v>207</v>
      </c>
      <c r="D13" s="15">
        <f>'Raw Results'!E14</f>
        <v>149</v>
      </c>
      <c r="E13" s="17">
        <f>'Raw Results'!F14</f>
        <v>220</v>
      </c>
      <c r="F13" s="18">
        <f>'Raw Results'!H14</f>
        <v>186</v>
      </c>
      <c r="G13" s="19">
        <f>'Raw Results'!I14</f>
        <v>56</v>
      </c>
      <c r="H13" s="15">
        <f>'Raw Results'!K14</f>
        <v>258</v>
      </c>
      <c r="I13" s="19">
        <f>'Raw Results'!L14</f>
        <v>143</v>
      </c>
      <c r="J13" s="15">
        <f>'Raw Results'!N14</f>
        <v>329</v>
      </c>
      <c r="K13" s="17">
        <f>'Raw Results'!O14</f>
        <v>75</v>
      </c>
    </row>
    <row r="14" spans="1:14" x14ac:dyDescent="0.25">
      <c r="A14" s="7">
        <v>12</v>
      </c>
      <c r="B14" s="15">
        <f>'Raw Results'!B15</f>
        <v>104</v>
      </c>
      <c r="C14" s="16">
        <f>'Raw Results'!C15</f>
        <v>226</v>
      </c>
      <c r="D14" s="15">
        <f>'Raw Results'!E15</f>
        <v>152</v>
      </c>
      <c r="E14" s="17">
        <f>'Raw Results'!F15</f>
        <v>238</v>
      </c>
      <c r="F14" s="18">
        <f>'Raw Results'!H15</f>
        <v>192</v>
      </c>
      <c r="G14" s="19">
        <f>'Raw Results'!I15</f>
        <v>108</v>
      </c>
      <c r="H14" s="15">
        <f>'Raw Results'!K15</f>
        <v>262</v>
      </c>
      <c r="I14" s="19">
        <f>'Raw Results'!L15</f>
        <v>123</v>
      </c>
      <c r="J14" s="15">
        <f>'Raw Results'!N15</f>
        <v>333</v>
      </c>
      <c r="K14" s="17">
        <f>'Raw Results'!O15</f>
        <v>84</v>
      </c>
    </row>
    <row r="15" spans="1:14" x14ac:dyDescent="0.25">
      <c r="A15" s="7">
        <v>13</v>
      </c>
      <c r="B15" s="15">
        <f>'Raw Results'!B16</f>
        <v>104</v>
      </c>
      <c r="C15" s="16">
        <f>'Raw Results'!C16</f>
        <v>234</v>
      </c>
      <c r="D15" s="15">
        <f>'Raw Results'!E16</f>
        <v>144</v>
      </c>
      <c r="E15" s="17">
        <f>'Raw Results'!F16</f>
        <v>103</v>
      </c>
      <c r="F15" s="18">
        <f>'Raw Results'!H16</f>
        <v>194</v>
      </c>
      <c r="G15" s="19">
        <f>'Raw Results'!I16</f>
        <v>54</v>
      </c>
      <c r="H15" s="15">
        <f>'Raw Results'!K16</f>
        <v>256</v>
      </c>
      <c r="I15" s="19">
        <f>'Raw Results'!L16</f>
        <v>138</v>
      </c>
      <c r="J15" s="15">
        <f>'Raw Results'!N16</f>
        <v>334</v>
      </c>
      <c r="K15" s="17">
        <f>'Raw Results'!O16</f>
        <v>90</v>
      </c>
    </row>
    <row r="16" spans="1:14" x14ac:dyDescent="0.25">
      <c r="A16" s="7">
        <v>14</v>
      </c>
      <c r="B16" s="15">
        <f>'Raw Results'!B17</f>
        <v>107</v>
      </c>
      <c r="C16" s="16">
        <f>'Raw Results'!C17</f>
        <v>260</v>
      </c>
      <c r="D16" s="15">
        <f>'Raw Results'!E17</f>
        <v>152</v>
      </c>
      <c r="E16" s="17">
        <f>'Raw Results'!F17</f>
        <v>228</v>
      </c>
      <c r="F16" s="18">
        <f>'Raw Results'!H17</f>
        <v>192</v>
      </c>
      <c r="G16" s="19">
        <f>'Raw Results'!I17</f>
        <v>107</v>
      </c>
      <c r="H16" s="15">
        <f>'Raw Results'!K17</f>
        <v>258</v>
      </c>
      <c r="I16" s="19">
        <f>'Raw Results'!L17</f>
        <v>62</v>
      </c>
      <c r="J16" s="15">
        <f>'Raw Results'!N17</f>
        <v>333</v>
      </c>
      <c r="K16" s="17">
        <f>'Raw Results'!O17</f>
        <v>94</v>
      </c>
    </row>
    <row r="17" spans="1:11" ht="15.75" thickBot="1" x14ac:dyDescent="0.3">
      <c r="A17" s="4">
        <v>15</v>
      </c>
      <c r="B17" s="15">
        <f>'Raw Results'!B18</f>
        <v>100</v>
      </c>
      <c r="C17" s="16">
        <f>'Raw Results'!C18</f>
        <v>202</v>
      </c>
      <c r="D17" s="15">
        <f>'Raw Results'!E18</f>
        <v>152</v>
      </c>
      <c r="E17" s="17">
        <f>'Raw Results'!F18</f>
        <v>242</v>
      </c>
      <c r="F17" s="18">
        <f>'Raw Results'!H18</f>
        <v>192</v>
      </c>
      <c r="G17" s="19">
        <f>'Raw Results'!I18</f>
        <v>67</v>
      </c>
      <c r="H17" s="15">
        <f>'Raw Results'!K18</f>
        <v>258</v>
      </c>
      <c r="I17" s="19">
        <f>'Raw Results'!L18</f>
        <v>62</v>
      </c>
      <c r="J17" s="15">
        <f>'Raw Results'!N18</f>
        <v>329</v>
      </c>
      <c r="K17" s="17">
        <f>'Raw Results'!O18</f>
        <v>58</v>
      </c>
    </row>
    <row r="18" spans="1:11" x14ac:dyDescent="0.25">
      <c r="A18" t="s">
        <v>14</v>
      </c>
      <c r="B18">
        <f>AVERAGE(B3:B17)</f>
        <v>109.13333333333334</v>
      </c>
      <c r="C18">
        <f t="shared" ref="C18:K18" si="0">AVERAGE(C3:C17)</f>
        <v>212.73333333333332</v>
      </c>
      <c r="D18">
        <f t="shared" si="0"/>
        <v>151.33333333333334</v>
      </c>
      <c r="E18">
        <f t="shared" si="0"/>
        <v>221.26666666666668</v>
      </c>
      <c r="F18">
        <f t="shared" si="0"/>
        <v>191.86666666666667</v>
      </c>
      <c r="G18">
        <f t="shared" si="0"/>
        <v>79.86666666666666</v>
      </c>
      <c r="H18">
        <f t="shared" si="0"/>
        <v>259.26666666666665</v>
      </c>
      <c r="I18">
        <f t="shared" si="0"/>
        <v>103.06666666666666</v>
      </c>
      <c r="J18">
        <f t="shared" si="0"/>
        <v>331.33333333333331</v>
      </c>
      <c r="K18">
        <f t="shared" si="0"/>
        <v>71.8</v>
      </c>
    </row>
    <row r="21" spans="1:11" ht="15.75" thickBot="1" x14ac:dyDescent="0.3">
      <c r="A21" t="s">
        <v>20</v>
      </c>
    </row>
    <row r="22" spans="1:11" ht="15.75" thickBot="1" x14ac:dyDescent="0.3">
      <c r="A22" s="22">
        <v>1</v>
      </c>
      <c r="B22" s="10">
        <f>$N$1+($N$4-$N$1)*(B3-$N$7)/($N$10-$N$7)</f>
        <v>0.41107467204843573</v>
      </c>
      <c r="C22" s="14">
        <f>$N$2+($N$5-$N$2)*(C3-$N$8)/($N$11-$N$8)</f>
        <v>0.85811709913506373</v>
      </c>
      <c r="D22" s="10">
        <f>$N$1+($N$4-$N$1)*(D3-$N$7)/($N$10-$N$7)</f>
        <v>1.7165741675075679</v>
      </c>
      <c r="E22" s="11">
        <f>$N$2+($N$5-$N$2)*(E3-$N$8)/($N$11-$N$8)</f>
        <v>0.25432468396540292</v>
      </c>
      <c r="F22" s="21">
        <f>$N$1+($N$4-$N$1)*(F3-$N$7)/($N$10-$N$7)</f>
        <v>2.8517911200807267</v>
      </c>
      <c r="G22" s="13">
        <f>$N$2+($N$5-$N$2)*(G3-$N$8)/($N$11-$N$8)</f>
        <v>-4.3290086493679309</v>
      </c>
      <c r="H22" s="10">
        <f>$N$1+($N$4-$N$1)*(H3-$N$7)/($N$10-$N$7)</f>
        <v>4.6965186680121089</v>
      </c>
      <c r="I22" s="13">
        <f>$N$2+($N$5-$N$2)*(I3-$N$8)/($N$11-$N$10)</f>
        <v>-6.9505830094392005</v>
      </c>
      <c r="J22" s="10">
        <f>$N$1+($N$4-$N$1)*(J3-$N$7)/($N$10-$N$7)</f>
        <v>6.8818113017154392</v>
      </c>
      <c r="K22" s="11">
        <f>$N$2+($N$5-$N$2)*(K3-$N$8)/($N$11-$N$10)</f>
        <v>-7.0880066629650198</v>
      </c>
    </row>
    <row r="23" spans="1:11" ht="15.75" thickBot="1" x14ac:dyDescent="0.3">
      <c r="A23" s="23">
        <v>2</v>
      </c>
      <c r="B23" s="10">
        <f t="shared" ref="B23:B36" si="1">$N$1+($N$4-$N$1)*(B4-$N$7)/($N$10-$N$7)</f>
        <v>0.35431382441977777</v>
      </c>
      <c r="C23" s="14">
        <f t="shared" ref="C23:C36" si="2">$N$2+($N$5-$N$2)*(C4-$N$8)/($N$11-$N$8)</f>
        <v>8.9654025282768168E-2</v>
      </c>
      <c r="D23" s="10">
        <f t="shared" ref="D23:D36" si="3">$N$1+($N$4-$N$1)*(D4-$N$7)/($N$10-$N$7)</f>
        <v>1.7449545913218969</v>
      </c>
      <c r="E23" s="11">
        <f t="shared" ref="E23:E36" si="4">$N$2+($N$5-$N$2)*(E4-$N$8)/($N$11-$N$8)</f>
        <v>0.55622089155023324</v>
      </c>
      <c r="F23" s="21">
        <f t="shared" ref="F23:F36" si="5">$N$1+($N$4-$N$1)*(F4-$N$7)/($N$10-$N$7)</f>
        <v>2.9653128153380424</v>
      </c>
      <c r="G23" s="13">
        <f t="shared" ref="G23:G36" si="6">$N$2+($N$5-$N$2)*(G4-$N$8)/($N$11-$N$8)</f>
        <v>-2.6548569527611443</v>
      </c>
      <c r="H23" s="10">
        <f t="shared" ref="H23:H36" si="7">$N$1+($N$4-$N$1)*(H4-$N$7)/($N$10-$N$7)</f>
        <v>4.6681382441977801</v>
      </c>
      <c r="I23" s="13">
        <f t="shared" ref="I23:I36" si="8">$N$2+($N$5-$N$2)*(I4-$N$8)/($N$11-$N$10)</f>
        <v>-6.9505830094392005</v>
      </c>
      <c r="J23" s="10">
        <f t="shared" ref="J23:J36" si="9">$N$1+($N$4-$N$1)*(J4-$N$7)/($N$10-$N$7)</f>
        <v>6.910191725529768</v>
      </c>
      <c r="K23" s="11">
        <f t="shared" ref="K23:K36" si="10">$N$2+($N$5-$N$2)*(K4-$N$8)/($N$11-$N$10)</f>
        <v>-7.0880066629650198</v>
      </c>
    </row>
    <row r="24" spans="1:11" ht="15.75" thickBot="1" x14ac:dyDescent="0.3">
      <c r="A24" s="23">
        <v>3</v>
      </c>
      <c r="B24" s="10">
        <f t="shared" si="1"/>
        <v>0.41107467204843573</v>
      </c>
      <c r="C24" s="14">
        <f t="shared" si="2"/>
        <v>1.1600133067198941</v>
      </c>
      <c r="D24" s="10">
        <f t="shared" si="3"/>
        <v>1.7165741675075679</v>
      </c>
      <c r="E24" s="11">
        <f t="shared" si="4"/>
        <v>0.47388556220891592</v>
      </c>
      <c r="F24" s="21">
        <f t="shared" si="5"/>
        <v>2.9369323915237135</v>
      </c>
      <c r="G24" s="13">
        <f t="shared" si="6"/>
        <v>-2.7371922821024617</v>
      </c>
      <c r="H24" s="10">
        <f t="shared" si="7"/>
        <v>5.1789858728557014</v>
      </c>
      <c r="I24" s="13">
        <f t="shared" si="8"/>
        <v>-0.53747917823431368</v>
      </c>
      <c r="J24" s="10">
        <f t="shared" si="9"/>
        <v>6.7399091826437942</v>
      </c>
      <c r="K24" s="11">
        <f t="shared" si="10"/>
        <v>-7.0880066629650198</v>
      </c>
    </row>
    <row r="25" spans="1:11" ht="15.75" thickBot="1" x14ac:dyDescent="0.3">
      <c r="A25" s="23">
        <v>4</v>
      </c>
      <c r="B25" s="10">
        <f t="shared" si="1"/>
        <v>0.26917255297679088</v>
      </c>
      <c r="C25" s="14">
        <f t="shared" si="2"/>
        <v>0.11709913506320729</v>
      </c>
      <c r="D25" s="10">
        <f t="shared" si="3"/>
        <v>1.7449545913218969</v>
      </c>
      <c r="E25" s="11">
        <f t="shared" si="4"/>
        <v>0.58366600133067237</v>
      </c>
      <c r="F25" s="21">
        <f t="shared" si="5"/>
        <v>2.7950302724520686</v>
      </c>
      <c r="G25" s="13">
        <f t="shared" si="6"/>
        <v>-3.9722222222222223</v>
      </c>
      <c r="H25" s="10">
        <f t="shared" si="7"/>
        <v>4.6681382441977801</v>
      </c>
      <c r="I25" s="13">
        <f t="shared" si="8"/>
        <v>-6.9047751249305938</v>
      </c>
      <c r="J25" s="10">
        <f t="shared" si="9"/>
        <v>6.7966700302724528</v>
      </c>
      <c r="K25" s="11">
        <f t="shared" si="10"/>
        <v>-6.1260410882842864</v>
      </c>
    </row>
    <row r="26" spans="1:11" ht="15.75" thickBot="1" x14ac:dyDescent="0.3">
      <c r="A26" s="23">
        <v>5</v>
      </c>
      <c r="B26" s="10">
        <f t="shared" si="1"/>
        <v>2.8234106962663978</v>
      </c>
      <c r="C26" s="14">
        <f t="shared" si="2"/>
        <v>-5.426813040585496</v>
      </c>
      <c r="D26" s="10">
        <f t="shared" si="3"/>
        <v>1.7165741675075679</v>
      </c>
      <c r="E26" s="11">
        <f t="shared" si="4"/>
        <v>0.47388556220891592</v>
      </c>
      <c r="F26" s="21">
        <f t="shared" si="5"/>
        <v>2.9085519677093847</v>
      </c>
      <c r="G26" s="13">
        <f t="shared" si="6"/>
        <v>-3.9722222222222223</v>
      </c>
      <c r="H26" s="10">
        <f t="shared" si="7"/>
        <v>4.7248990918264377</v>
      </c>
      <c r="I26" s="13">
        <f t="shared" si="8"/>
        <v>-5.347307051637979</v>
      </c>
      <c r="J26" s="10">
        <f t="shared" si="9"/>
        <v>6.6831483350151366</v>
      </c>
      <c r="K26" s="11">
        <f t="shared" si="10"/>
        <v>-7.0421987784564131</v>
      </c>
    </row>
    <row r="27" spans="1:11" ht="15.75" thickBot="1" x14ac:dyDescent="0.3">
      <c r="A27" s="23">
        <v>6</v>
      </c>
      <c r="B27" s="10">
        <f t="shared" si="1"/>
        <v>0.35431382441977777</v>
      </c>
      <c r="C27" s="14">
        <f t="shared" si="2"/>
        <v>0.74833666001330723</v>
      </c>
      <c r="D27" s="10">
        <f t="shared" si="3"/>
        <v>1.7449545913218969</v>
      </c>
      <c r="E27" s="11">
        <f t="shared" si="4"/>
        <v>0.50133067198935499</v>
      </c>
      <c r="F27" s="21">
        <f t="shared" si="5"/>
        <v>2.8234106962663978</v>
      </c>
      <c r="G27" s="13">
        <f t="shared" si="6"/>
        <v>-3.9722222222222223</v>
      </c>
      <c r="H27" s="10">
        <f t="shared" si="7"/>
        <v>4.8100403632694251</v>
      </c>
      <c r="I27" s="13">
        <f t="shared" si="8"/>
        <v>-3.789838978345363</v>
      </c>
      <c r="J27" s="10">
        <f t="shared" si="9"/>
        <v>6.7682896064581231</v>
      </c>
      <c r="K27" s="11">
        <f t="shared" si="10"/>
        <v>-7.0880066629650198</v>
      </c>
    </row>
    <row r="28" spans="1:11" ht="15.75" thickBot="1" x14ac:dyDescent="0.3">
      <c r="A28" s="23">
        <v>7</v>
      </c>
      <c r="B28" s="10">
        <f t="shared" si="1"/>
        <v>0.35431382441977777</v>
      </c>
      <c r="C28" s="14">
        <f t="shared" si="2"/>
        <v>0.39155023286759855</v>
      </c>
      <c r="D28" s="10">
        <f t="shared" si="3"/>
        <v>1.7165741675075679</v>
      </c>
      <c r="E28" s="11">
        <f t="shared" si="4"/>
        <v>0.30921490352628117</v>
      </c>
      <c r="F28" s="21">
        <f t="shared" si="5"/>
        <v>2.9936932391523716</v>
      </c>
      <c r="G28" s="13">
        <f t="shared" si="6"/>
        <v>-3.0665335994677312</v>
      </c>
      <c r="H28" s="10">
        <f t="shared" si="7"/>
        <v>4.6681382441977801</v>
      </c>
      <c r="I28" s="13">
        <f t="shared" si="8"/>
        <v>-6.9047751249305938</v>
      </c>
      <c r="J28" s="10">
        <f t="shared" si="9"/>
        <v>6.8534308779011104</v>
      </c>
      <c r="K28" s="11">
        <f t="shared" si="10"/>
        <v>-5.9886174347584671</v>
      </c>
    </row>
    <row r="29" spans="1:11" ht="15.75" thickBot="1" x14ac:dyDescent="0.3">
      <c r="A29" s="23">
        <v>8</v>
      </c>
      <c r="B29" s="10">
        <f t="shared" si="1"/>
        <v>0.26917255297679088</v>
      </c>
      <c r="C29" s="14">
        <f t="shared" si="2"/>
        <v>0.14454424484364642</v>
      </c>
      <c r="D29" s="10">
        <f t="shared" si="3"/>
        <v>1.65981331987891</v>
      </c>
      <c r="E29" s="11">
        <f t="shared" si="4"/>
        <v>3.4763805721889925E-2</v>
      </c>
      <c r="F29" s="21">
        <f t="shared" si="5"/>
        <v>2.8234106962663978</v>
      </c>
      <c r="G29" s="13">
        <f t="shared" si="6"/>
        <v>-4.3015635395874918</v>
      </c>
      <c r="H29" s="10">
        <f t="shared" si="7"/>
        <v>4.7248990918264377</v>
      </c>
      <c r="I29" s="13">
        <f t="shared" si="8"/>
        <v>-3.8814547473625756</v>
      </c>
      <c r="J29" s="10">
        <f t="shared" si="9"/>
        <v>6.7682896064581231</v>
      </c>
      <c r="K29" s="11">
        <f t="shared" si="10"/>
        <v>-6.9963908939478063</v>
      </c>
    </row>
    <row r="30" spans="1:11" ht="15.75" thickBot="1" x14ac:dyDescent="0.3">
      <c r="A30" s="23">
        <v>9</v>
      </c>
      <c r="B30" s="10">
        <f t="shared" si="1"/>
        <v>0.26917255297679088</v>
      </c>
      <c r="C30" s="14">
        <f t="shared" si="2"/>
        <v>7.3186959414507976E-3</v>
      </c>
      <c r="D30" s="10">
        <f t="shared" si="3"/>
        <v>1.7165741675075679</v>
      </c>
      <c r="E30" s="11">
        <f t="shared" si="4"/>
        <v>0.41899534264803767</v>
      </c>
      <c r="F30" s="21">
        <f t="shared" si="5"/>
        <v>2.8234106962663978</v>
      </c>
      <c r="G30" s="13">
        <f t="shared" si="6"/>
        <v>-2.9841982701264138</v>
      </c>
      <c r="H30" s="10">
        <f t="shared" si="7"/>
        <v>4.7816599394550963</v>
      </c>
      <c r="I30" s="13">
        <f t="shared" si="8"/>
        <v>-4.8892282065519153</v>
      </c>
      <c r="J30" s="10">
        <f t="shared" si="9"/>
        <v>6.7966700302724528</v>
      </c>
      <c r="K30" s="11">
        <f t="shared" si="10"/>
        <v>-6.0802332037756806</v>
      </c>
    </row>
    <row r="31" spans="1:11" ht="15.75" thickBot="1" x14ac:dyDescent="0.3">
      <c r="A31" s="23">
        <v>10</v>
      </c>
      <c r="B31" s="10">
        <f t="shared" si="1"/>
        <v>0.29755297679111992</v>
      </c>
      <c r="C31" s="14">
        <f t="shared" si="2"/>
        <v>0.11709913506320729</v>
      </c>
      <c r="D31" s="10">
        <f t="shared" si="3"/>
        <v>1.7165741675075679</v>
      </c>
      <c r="E31" s="11">
        <f t="shared" si="4"/>
        <v>0.80322687957418548</v>
      </c>
      <c r="F31" s="21">
        <f t="shared" si="5"/>
        <v>2.6531281533804241</v>
      </c>
      <c r="G31" s="13">
        <f t="shared" si="6"/>
        <v>-4.2741184298070527</v>
      </c>
      <c r="H31" s="10">
        <f t="shared" si="7"/>
        <v>4.8100403632694251</v>
      </c>
      <c r="I31" s="13">
        <f t="shared" si="8"/>
        <v>-4.6601887840088843</v>
      </c>
      <c r="J31" s="10">
        <f t="shared" si="9"/>
        <v>6.8250504540867816</v>
      </c>
      <c r="K31" s="11">
        <f t="shared" si="10"/>
        <v>-5.8970016657412545</v>
      </c>
    </row>
    <row r="32" spans="1:11" ht="15.75" thickBot="1" x14ac:dyDescent="0.3">
      <c r="A32" s="23">
        <v>11</v>
      </c>
      <c r="B32" s="10">
        <f t="shared" si="1"/>
        <v>0.29755297679111992</v>
      </c>
      <c r="C32" s="14">
        <f t="shared" si="2"/>
        <v>-0.15735196274118396</v>
      </c>
      <c r="D32" s="10">
        <f t="shared" si="3"/>
        <v>1.631432896064581</v>
      </c>
      <c r="E32" s="11">
        <f t="shared" si="4"/>
        <v>0.19943446440452467</v>
      </c>
      <c r="F32" s="21">
        <f t="shared" si="5"/>
        <v>2.6815085771947529</v>
      </c>
      <c r="G32" s="13">
        <f t="shared" si="6"/>
        <v>-4.3015635395874918</v>
      </c>
      <c r="H32" s="10">
        <f t="shared" si="7"/>
        <v>4.7248990918264377</v>
      </c>
      <c r="I32" s="13">
        <f t="shared" si="8"/>
        <v>-3.1943364797334808</v>
      </c>
      <c r="J32" s="10">
        <f t="shared" si="9"/>
        <v>6.7399091826437942</v>
      </c>
      <c r="K32" s="11">
        <f t="shared" si="10"/>
        <v>-6.3092726263187116</v>
      </c>
    </row>
    <row r="33" spans="1:11" ht="15.75" thickBot="1" x14ac:dyDescent="0.3">
      <c r="A33" s="23">
        <v>12</v>
      </c>
      <c r="B33" s="10">
        <f t="shared" si="1"/>
        <v>0.35431382441977777</v>
      </c>
      <c r="C33" s="14">
        <f t="shared" si="2"/>
        <v>0.36410512308715942</v>
      </c>
      <c r="D33" s="10">
        <f t="shared" si="3"/>
        <v>1.7165741675075679</v>
      </c>
      <c r="E33" s="11">
        <f t="shared" si="4"/>
        <v>0.69344644045242898</v>
      </c>
      <c r="F33" s="21">
        <f t="shared" si="5"/>
        <v>2.8517911200807267</v>
      </c>
      <c r="G33" s="13">
        <f t="shared" si="6"/>
        <v>-2.8744178310046573</v>
      </c>
      <c r="H33" s="10">
        <f t="shared" si="7"/>
        <v>4.8384207870837539</v>
      </c>
      <c r="I33" s="13">
        <f t="shared" si="8"/>
        <v>-4.110494169905607</v>
      </c>
      <c r="J33" s="10">
        <f t="shared" si="9"/>
        <v>6.8534308779011104</v>
      </c>
      <c r="K33" s="11">
        <f t="shared" si="10"/>
        <v>-5.8970016657412545</v>
      </c>
    </row>
    <row r="34" spans="1:11" ht="15.75" thickBot="1" x14ac:dyDescent="0.3">
      <c r="A34" s="23">
        <v>13</v>
      </c>
      <c r="B34" s="10">
        <f t="shared" si="1"/>
        <v>0.35431382441977777</v>
      </c>
      <c r="C34" s="14">
        <f t="shared" si="2"/>
        <v>0.58366600133067237</v>
      </c>
      <c r="D34" s="10">
        <f t="shared" si="3"/>
        <v>1.4895307769929362</v>
      </c>
      <c r="E34" s="11">
        <f t="shared" si="4"/>
        <v>-3.0116433799068529</v>
      </c>
      <c r="F34" s="21">
        <f t="shared" si="5"/>
        <v>2.9085519677093847</v>
      </c>
      <c r="G34" s="13">
        <f t="shared" si="6"/>
        <v>-4.3564537591483701</v>
      </c>
      <c r="H34" s="10">
        <f t="shared" si="7"/>
        <v>4.6681382441977801</v>
      </c>
      <c r="I34" s="13">
        <f t="shared" si="8"/>
        <v>-3.4233759022765122</v>
      </c>
      <c r="J34" s="10">
        <f t="shared" si="9"/>
        <v>6.8818113017154392</v>
      </c>
      <c r="K34" s="11">
        <f t="shared" si="10"/>
        <v>-5.6221543586896168</v>
      </c>
    </row>
    <row r="35" spans="1:11" ht="15.75" thickBot="1" x14ac:dyDescent="0.3">
      <c r="A35" s="23">
        <v>14</v>
      </c>
      <c r="B35" s="10">
        <f t="shared" si="1"/>
        <v>0.43945509586276471</v>
      </c>
      <c r="C35" s="14">
        <f t="shared" si="2"/>
        <v>1.2972388556220897</v>
      </c>
      <c r="D35" s="10">
        <f t="shared" si="3"/>
        <v>1.7165741675075679</v>
      </c>
      <c r="E35" s="11">
        <f t="shared" si="4"/>
        <v>0.41899534264803767</v>
      </c>
      <c r="F35" s="21">
        <f t="shared" si="5"/>
        <v>2.8517911200807267</v>
      </c>
      <c r="G35" s="13">
        <f t="shared" si="6"/>
        <v>-2.9018629407850964</v>
      </c>
      <c r="H35" s="10">
        <f t="shared" si="7"/>
        <v>4.7248990918264377</v>
      </c>
      <c r="I35" s="13">
        <f t="shared" si="8"/>
        <v>-6.9047751249305938</v>
      </c>
      <c r="J35" s="10">
        <f t="shared" si="9"/>
        <v>6.8534308779011104</v>
      </c>
      <c r="K35" s="11">
        <f t="shared" si="10"/>
        <v>-5.4389228206551916</v>
      </c>
    </row>
    <row r="36" spans="1:11" ht="15.75" thickBot="1" x14ac:dyDescent="0.3">
      <c r="A36" s="24">
        <v>15</v>
      </c>
      <c r="B36" s="10">
        <f t="shared" si="1"/>
        <v>0.24079212916246195</v>
      </c>
      <c r="C36" s="14">
        <f t="shared" si="2"/>
        <v>-0.29457751164337959</v>
      </c>
      <c r="D36" s="10">
        <f t="shared" si="3"/>
        <v>1.7165741675075679</v>
      </c>
      <c r="E36" s="11">
        <f t="shared" si="4"/>
        <v>0.80322687957418548</v>
      </c>
      <c r="F36" s="21">
        <f t="shared" si="5"/>
        <v>2.8517911200807267</v>
      </c>
      <c r="G36" s="13">
        <f t="shared" si="6"/>
        <v>-3.9996673320026614</v>
      </c>
      <c r="H36" s="10">
        <f t="shared" si="7"/>
        <v>4.7248990918264377</v>
      </c>
      <c r="I36" s="13">
        <f t="shared" si="8"/>
        <v>-6.9047751249305938</v>
      </c>
      <c r="J36" s="10">
        <f t="shared" si="9"/>
        <v>6.7399091826437942</v>
      </c>
      <c r="K36" s="11">
        <f t="shared" si="10"/>
        <v>-7.0880066629650198</v>
      </c>
    </row>
    <row r="37" spans="1:11" x14ac:dyDescent="0.25">
      <c r="A37" s="8" t="s">
        <v>14</v>
      </c>
      <c r="B37" s="25">
        <f>AVERAGE(B22:B36)</f>
        <v>0.49999999999999983</v>
      </c>
      <c r="C37" s="25">
        <f t="shared" ref="C37:K37" si="11">AVERAGE(C22:C36)</f>
        <v>4.1078251911130794E-16</v>
      </c>
      <c r="D37" s="25">
        <f t="shared" si="11"/>
        <v>1.6976538849646816</v>
      </c>
      <c r="E37" s="25">
        <f t="shared" si="11"/>
        <v>0.23419827012641428</v>
      </c>
      <c r="F37" s="25">
        <f t="shared" si="11"/>
        <v>2.8480070635721493</v>
      </c>
      <c r="G37" s="25">
        <f t="shared" si="11"/>
        <v>-3.6465402528276774</v>
      </c>
      <c r="H37" s="25">
        <f t="shared" si="11"/>
        <v>4.7608476286579222</v>
      </c>
      <c r="I37" s="25">
        <f t="shared" si="11"/>
        <v>-5.0235980011104937</v>
      </c>
      <c r="J37" s="25">
        <f t="shared" si="11"/>
        <v>6.806130171543896</v>
      </c>
      <c r="K37" s="25">
        <f t="shared" si="11"/>
        <v>-6.4558578567462517</v>
      </c>
    </row>
    <row r="39" spans="1:11" ht="15.75" thickBot="1" x14ac:dyDescent="0.3">
      <c r="A39" t="s">
        <v>21</v>
      </c>
    </row>
    <row r="40" spans="1:11" ht="15.75" thickBot="1" x14ac:dyDescent="0.3">
      <c r="A40" s="22">
        <v>1</v>
      </c>
      <c r="B40" s="10">
        <f>B22-$B$1</f>
        <v>-8.892532795156427E-2</v>
      </c>
      <c r="C40" s="14">
        <f>C22-$B$2</f>
        <v>0.85811709913506373</v>
      </c>
      <c r="D40" s="10">
        <f>D22-$D$1</f>
        <v>-0.28342583249243214</v>
      </c>
      <c r="E40" s="11">
        <f>E22-$D$2</f>
        <v>0.25432468396540292</v>
      </c>
      <c r="F40" s="21">
        <f>F22-$F$1</f>
        <v>-1.1482088799192733</v>
      </c>
      <c r="G40" s="13">
        <f>G22-$F$2</f>
        <v>-4.3290086493679309</v>
      </c>
      <c r="H40" s="10">
        <f>H22-$H$1</f>
        <v>-1.3034813319878911</v>
      </c>
      <c r="I40" s="13">
        <f>I22-$H$2</f>
        <v>-6.9505830094392005</v>
      </c>
      <c r="J40" s="10">
        <f>J22-$J$1</f>
        <v>-1.1181886982845608</v>
      </c>
      <c r="K40" s="11">
        <f>K22-$J$2</f>
        <v>-7.0880066629650198</v>
      </c>
    </row>
    <row r="41" spans="1:11" ht="15.75" thickBot="1" x14ac:dyDescent="0.3">
      <c r="A41" s="23">
        <v>2</v>
      </c>
      <c r="B41" s="10">
        <f t="shared" ref="B41:B54" si="12">B23-$B$1</f>
        <v>-0.14568617558022223</v>
      </c>
      <c r="C41" s="14">
        <f t="shared" ref="C41:C54" si="13">C23-$B$2</f>
        <v>8.9654025282768168E-2</v>
      </c>
      <c r="D41" s="10">
        <f t="shared" ref="D41:D54" si="14">D23-$D$1</f>
        <v>-0.2550454086781031</v>
      </c>
      <c r="E41" s="11">
        <f t="shared" ref="E41:E54" si="15">E23-$D$2</f>
        <v>0.55622089155023324</v>
      </c>
      <c r="F41" s="21">
        <f t="shared" ref="F41:F54" si="16">F23-$F$1</f>
        <v>-1.0346871846619576</v>
      </c>
      <c r="G41" s="13">
        <f t="shared" ref="G41:G54" si="17">G23-$F$2</f>
        <v>-2.6548569527611443</v>
      </c>
      <c r="H41" s="10">
        <f t="shared" ref="H41:H54" si="18">H23-$H$1</f>
        <v>-1.3318617558022199</v>
      </c>
      <c r="I41" s="13">
        <f t="shared" ref="I41:I54" si="19">I23-$H$2</f>
        <v>-6.9505830094392005</v>
      </c>
      <c r="J41" s="10">
        <f t="shared" ref="J41:J54" si="20">J23-$J$1</f>
        <v>-1.089808274470232</v>
      </c>
      <c r="K41" s="11">
        <f t="shared" ref="K41:K54" si="21">K23-$J$2</f>
        <v>-7.0880066629650198</v>
      </c>
    </row>
    <row r="42" spans="1:11" ht="15.75" thickBot="1" x14ac:dyDescent="0.3">
      <c r="A42" s="23">
        <v>3</v>
      </c>
      <c r="B42" s="10">
        <f t="shared" si="12"/>
        <v>-8.892532795156427E-2</v>
      </c>
      <c r="C42" s="14">
        <f t="shared" si="13"/>
        <v>1.1600133067198941</v>
      </c>
      <c r="D42" s="10">
        <f t="shared" si="14"/>
        <v>-0.28342583249243214</v>
      </c>
      <c r="E42" s="11">
        <f t="shared" si="15"/>
        <v>0.47388556220891592</v>
      </c>
      <c r="F42" s="21">
        <f t="shared" si="16"/>
        <v>-1.0630676084762865</v>
      </c>
      <c r="G42" s="13">
        <f t="shared" si="17"/>
        <v>-2.7371922821024617</v>
      </c>
      <c r="H42" s="10">
        <f t="shared" si="18"/>
        <v>-0.82101412714429856</v>
      </c>
      <c r="I42" s="13">
        <f t="shared" si="19"/>
        <v>-0.53747917823431368</v>
      </c>
      <c r="J42" s="10">
        <f t="shared" si="20"/>
        <v>-1.2600908173562058</v>
      </c>
      <c r="K42" s="11">
        <f t="shared" si="21"/>
        <v>-7.0880066629650198</v>
      </c>
    </row>
    <row r="43" spans="1:11" ht="15.75" thickBot="1" x14ac:dyDescent="0.3">
      <c r="A43" s="23">
        <v>4</v>
      </c>
      <c r="B43" s="10">
        <f t="shared" si="12"/>
        <v>-0.23082744702320912</v>
      </c>
      <c r="C43" s="14">
        <f t="shared" si="13"/>
        <v>0.11709913506320729</v>
      </c>
      <c r="D43" s="10">
        <f t="shared" si="14"/>
        <v>-0.2550454086781031</v>
      </c>
      <c r="E43" s="11">
        <f t="shared" si="15"/>
        <v>0.58366600133067237</v>
      </c>
      <c r="F43" s="21">
        <f t="shared" si="16"/>
        <v>-1.2049697275479314</v>
      </c>
      <c r="G43" s="13">
        <f t="shared" si="17"/>
        <v>-3.9722222222222223</v>
      </c>
      <c r="H43" s="10">
        <f t="shared" si="18"/>
        <v>-1.3318617558022199</v>
      </c>
      <c r="I43" s="13">
        <f t="shared" si="19"/>
        <v>-6.9047751249305938</v>
      </c>
      <c r="J43" s="10">
        <f t="shared" si="20"/>
        <v>-1.2033299697275472</v>
      </c>
      <c r="K43" s="11">
        <f t="shared" si="21"/>
        <v>-6.1260410882842864</v>
      </c>
    </row>
    <row r="44" spans="1:11" ht="15.75" thickBot="1" x14ac:dyDescent="0.3">
      <c r="A44" s="23">
        <v>5</v>
      </c>
      <c r="B44" s="10">
        <f t="shared" si="12"/>
        <v>2.3234106962663978</v>
      </c>
      <c r="C44" s="14">
        <f t="shared" si="13"/>
        <v>-5.426813040585496</v>
      </c>
      <c r="D44" s="10">
        <f t="shared" si="14"/>
        <v>-0.28342583249243214</v>
      </c>
      <c r="E44" s="11">
        <f t="shared" si="15"/>
        <v>0.47388556220891592</v>
      </c>
      <c r="F44" s="21">
        <f t="shared" si="16"/>
        <v>-1.0914480322906153</v>
      </c>
      <c r="G44" s="13">
        <f t="shared" si="17"/>
        <v>-3.9722222222222223</v>
      </c>
      <c r="H44" s="10">
        <f t="shared" si="18"/>
        <v>-1.2751009081735623</v>
      </c>
      <c r="I44" s="13">
        <f t="shared" si="19"/>
        <v>-5.347307051637979</v>
      </c>
      <c r="J44" s="10">
        <f t="shared" si="20"/>
        <v>-1.3168516649848634</v>
      </c>
      <c r="K44" s="11">
        <f t="shared" si="21"/>
        <v>-7.0421987784564131</v>
      </c>
    </row>
    <row r="45" spans="1:11" ht="15.75" thickBot="1" x14ac:dyDescent="0.3">
      <c r="A45" s="23">
        <v>6</v>
      </c>
      <c r="B45" s="10">
        <f t="shared" si="12"/>
        <v>-0.14568617558022223</v>
      </c>
      <c r="C45" s="14">
        <f t="shared" si="13"/>
        <v>0.74833666001330723</v>
      </c>
      <c r="D45" s="10">
        <f t="shared" si="14"/>
        <v>-0.2550454086781031</v>
      </c>
      <c r="E45" s="11">
        <f t="shared" si="15"/>
        <v>0.50133067198935499</v>
      </c>
      <c r="F45" s="21">
        <f t="shared" si="16"/>
        <v>-1.1765893037336022</v>
      </c>
      <c r="G45" s="13">
        <f t="shared" si="17"/>
        <v>-3.9722222222222223</v>
      </c>
      <c r="H45" s="10">
        <f t="shared" si="18"/>
        <v>-1.1899596367305749</v>
      </c>
      <c r="I45" s="13">
        <f t="shared" si="19"/>
        <v>-3.789838978345363</v>
      </c>
      <c r="J45" s="10">
        <f t="shared" si="20"/>
        <v>-1.2317103935418769</v>
      </c>
      <c r="K45" s="11">
        <f t="shared" si="21"/>
        <v>-7.0880066629650198</v>
      </c>
    </row>
    <row r="46" spans="1:11" ht="15.75" thickBot="1" x14ac:dyDescent="0.3">
      <c r="A46" s="23">
        <v>7</v>
      </c>
      <c r="B46" s="10">
        <f t="shared" si="12"/>
        <v>-0.14568617558022223</v>
      </c>
      <c r="C46" s="14">
        <f t="shared" si="13"/>
        <v>0.39155023286759855</v>
      </c>
      <c r="D46" s="10">
        <f t="shared" si="14"/>
        <v>-0.28342583249243214</v>
      </c>
      <c r="E46" s="11">
        <f t="shared" si="15"/>
        <v>0.30921490352628117</v>
      </c>
      <c r="F46" s="21">
        <f t="shared" si="16"/>
        <v>-1.0063067608476284</v>
      </c>
      <c r="G46" s="13">
        <f t="shared" si="17"/>
        <v>-3.0665335994677312</v>
      </c>
      <c r="H46" s="10">
        <f t="shared" si="18"/>
        <v>-1.3318617558022199</v>
      </c>
      <c r="I46" s="13">
        <f t="shared" si="19"/>
        <v>-6.9047751249305938</v>
      </c>
      <c r="J46" s="10">
        <f t="shared" si="20"/>
        <v>-1.1465691220988896</v>
      </c>
      <c r="K46" s="11">
        <f t="shared" si="21"/>
        <v>-5.9886174347584671</v>
      </c>
    </row>
    <row r="47" spans="1:11" ht="15.75" thickBot="1" x14ac:dyDescent="0.3">
      <c r="A47" s="23">
        <v>8</v>
      </c>
      <c r="B47" s="10">
        <f t="shared" si="12"/>
        <v>-0.23082744702320912</v>
      </c>
      <c r="C47" s="14">
        <f t="shared" si="13"/>
        <v>0.14454424484364642</v>
      </c>
      <c r="D47" s="10">
        <f t="shared" si="14"/>
        <v>-0.34018668012108999</v>
      </c>
      <c r="E47" s="11">
        <f t="shared" si="15"/>
        <v>3.4763805721889925E-2</v>
      </c>
      <c r="F47" s="21">
        <f t="shared" si="16"/>
        <v>-1.1765893037336022</v>
      </c>
      <c r="G47" s="13">
        <f t="shared" si="17"/>
        <v>-4.3015635395874918</v>
      </c>
      <c r="H47" s="10">
        <f t="shared" si="18"/>
        <v>-1.2751009081735623</v>
      </c>
      <c r="I47" s="13">
        <f t="shared" si="19"/>
        <v>-3.8814547473625756</v>
      </c>
      <c r="J47" s="10">
        <f t="shared" si="20"/>
        <v>-1.2317103935418769</v>
      </c>
      <c r="K47" s="11">
        <f t="shared" si="21"/>
        <v>-6.9963908939478063</v>
      </c>
    </row>
    <row r="48" spans="1:11" ht="15.75" thickBot="1" x14ac:dyDescent="0.3">
      <c r="A48" s="23">
        <v>9</v>
      </c>
      <c r="B48" s="10">
        <f t="shared" si="12"/>
        <v>-0.23082744702320912</v>
      </c>
      <c r="C48" s="14">
        <f t="shared" si="13"/>
        <v>7.3186959414507976E-3</v>
      </c>
      <c r="D48" s="10">
        <f t="shared" si="14"/>
        <v>-0.28342583249243214</v>
      </c>
      <c r="E48" s="11">
        <f t="shared" si="15"/>
        <v>0.41899534264803767</v>
      </c>
      <c r="F48" s="21">
        <f t="shared" si="16"/>
        <v>-1.1765893037336022</v>
      </c>
      <c r="G48" s="13">
        <f t="shared" si="17"/>
        <v>-2.9841982701264138</v>
      </c>
      <c r="H48" s="10">
        <f t="shared" si="18"/>
        <v>-1.2183400605449037</v>
      </c>
      <c r="I48" s="13">
        <f t="shared" si="19"/>
        <v>-4.8892282065519153</v>
      </c>
      <c r="J48" s="10">
        <f t="shared" si="20"/>
        <v>-1.2033299697275472</v>
      </c>
      <c r="K48" s="11">
        <f t="shared" si="21"/>
        <v>-6.0802332037756806</v>
      </c>
    </row>
    <row r="49" spans="1:11" ht="15.75" thickBot="1" x14ac:dyDescent="0.3">
      <c r="A49" s="23">
        <v>10</v>
      </c>
      <c r="B49" s="10">
        <f t="shared" si="12"/>
        <v>-0.20244702320888008</v>
      </c>
      <c r="C49" s="14">
        <f t="shared" si="13"/>
        <v>0.11709913506320729</v>
      </c>
      <c r="D49" s="10">
        <f t="shared" si="14"/>
        <v>-0.28342583249243214</v>
      </c>
      <c r="E49" s="11">
        <f t="shared" si="15"/>
        <v>0.80322687957418548</v>
      </c>
      <c r="F49" s="21">
        <f t="shared" si="16"/>
        <v>-1.3468718466195759</v>
      </c>
      <c r="G49" s="13">
        <f t="shared" si="17"/>
        <v>-4.2741184298070527</v>
      </c>
      <c r="H49" s="10">
        <f t="shared" si="18"/>
        <v>-1.1899596367305749</v>
      </c>
      <c r="I49" s="13">
        <f t="shared" si="19"/>
        <v>-4.6601887840088843</v>
      </c>
      <c r="J49" s="10">
        <f t="shared" si="20"/>
        <v>-1.1749495459132184</v>
      </c>
      <c r="K49" s="11">
        <f t="shared" si="21"/>
        <v>-5.8970016657412545</v>
      </c>
    </row>
    <row r="50" spans="1:11" ht="15.75" thickBot="1" x14ac:dyDescent="0.3">
      <c r="A50" s="23">
        <v>11</v>
      </c>
      <c r="B50" s="10">
        <f t="shared" si="12"/>
        <v>-0.20244702320888008</v>
      </c>
      <c r="C50" s="14">
        <f t="shared" si="13"/>
        <v>-0.15735196274118396</v>
      </c>
      <c r="D50" s="10">
        <f t="shared" si="14"/>
        <v>-0.36856710393541903</v>
      </c>
      <c r="E50" s="11">
        <f t="shared" si="15"/>
        <v>0.19943446440452467</v>
      </c>
      <c r="F50" s="21">
        <f t="shared" si="16"/>
        <v>-1.3184914228052471</v>
      </c>
      <c r="G50" s="13">
        <f t="shared" si="17"/>
        <v>-4.3015635395874918</v>
      </c>
      <c r="H50" s="10">
        <f t="shared" si="18"/>
        <v>-1.2751009081735623</v>
      </c>
      <c r="I50" s="13">
        <f t="shared" si="19"/>
        <v>-3.1943364797334808</v>
      </c>
      <c r="J50" s="10">
        <f t="shared" si="20"/>
        <v>-1.2600908173562058</v>
      </c>
      <c r="K50" s="11">
        <f t="shared" si="21"/>
        <v>-6.3092726263187116</v>
      </c>
    </row>
    <row r="51" spans="1:11" ht="15.75" thickBot="1" x14ac:dyDescent="0.3">
      <c r="A51" s="23">
        <v>12</v>
      </c>
      <c r="B51" s="10">
        <f t="shared" si="12"/>
        <v>-0.14568617558022223</v>
      </c>
      <c r="C51" s="14">
        <f t="shared" si="13"/>
        <v>0.36410512308715942</v>
      </c>
      <c r="D51" s="10">
        <f t="shared" si="14"/>
        <v>-0.28342583249243214</v>
      </c>
      <c r="E51" s="11">
        <f t="shared" si="15"/>
        <v>0.69344644045242898</v>
      </c>
      <c r="F51" s="21">
        <f t="shared" si="16"/>
        <v>-1.1482088799192733</v>
      </c>
      <c r="G51" s="13">
        <f t="shared" si="17"/>
        <v>-2.8744178310046573</v>
      </c>
      <c r="H51" s="10">
        <f t="shared" si="18"/>
        <v>-1.1615792129162461</v>
      </c>
      <c r="I51" s="13">
        <f t="shared" si="19"/>
        <v>-4.110494169905607</v>
      </c>
      <c r="J51" s="10">
        <f t="shared" si="20"/>
        <v>-1.1465691220988896</v>
      </c>
      <c r="K51" s="11">
        <f t="shared" si="21"/>
        <v>-5.8970016657412545</v>
      </c>
    </row>
    <row r="52" spans="1:11" ht="15.75" thickBot="1" x14ac:dyDescent="0.3">
      <c r="A52" s="23">
        <v>13</v>
      </c>
      <c r="B52" s="10">
        <f t="shared" si="12"/>
        <v>-0.14568617558022223</v>
      </c>
      <c r="C52" s="14">
        <f t="shared" si="13"/>
        <v>0.58366600133067237</v>
      </c>
      <c r="D52" s="10">
        <f t="shared" si="14"/>
        <v>-0.51046922300706377</v>
      </c>
      <c r="E52" s="11">
        <f t="shared" si="15"/>
        <v>-3.0116433799068529</v>
      </c>
      <c r="F52" s="21">
        <f t="shared" si="16"/>
        <v>-1.0914480322906153</v>
      </c>
      <c r="G52" s="13">
        <f t="shared" si="17"/>
        <v>-4.3564537591483701</v>
      </c>
      <c r="H52" s="10">
        <f t="shared" si="18"/>
        <v>-1.3318617558022199</v>
      </c>
      <c r="I52" s="13">
        <f t="shared" si="19"/>
        <v>-3.4233759022765122</v>
      </c>
      <c r="J52" s="10">
        <f t="shared" si="20"/>
        <v>-1.1181886982845608</v>
      </c>
      <c r="K52" s="11">
        <f t="shared" si="21"/>
        <v>-5.6221543586896168</v>
      </c>
    </row>
    <row r="53" spans="1:11" ht="15.75" thickBot="1" x14ac:dyDescent="0.3">
      <c r="A53" s="23">
        <v>14</v>
      </c>
      <c r="B53" s="10">
        <f t="shared" si="12"/>
        <v>-6.0544904137235289E-2</v>
      </c>
      <c r="C53" s="14">
        <f t="shared" si="13"/>
        <v>1.2972388556220897</v>
      </c>
      <c r="D53" s="10">
        <f t="shared" si="14"/>
        <v>-0.28342583249243214</v>
      </c>
      <c r="E53" s="11">
        <f t="shared" si="15"/>
        <v>0.41899534264803767</v>
      </c>
      <c r="F53" s="21">
        <f t="shared" si="16"/>
        <v>-1.1482088799192733</v>
      </c>
      <c r="G53" s="13">
        <f t="shared" si="17"/>
        <v>-2.9018629407850964</v>
      </c>
      <c r="H53" s="10">
        <f t="shared" si="18"/>
        <v>-1.2751009081735623</v>
      </c>
      <c r="I53" s="13">
        <f t="shared" si="19"/>
        <v>-6.9047751249305938</v>
      </c>
      <c r="J53" s="10">
        <f t="shared" si="20"/>
        <v>-1.1465691220988896</v>
      </c>
      <c r="K53" s="11">
        <f t="shared" si="21"/>
        <v>-5.4389228206551916</v>
      </c>
    </row>
    <row r="54" spans="1:11" ht="15.75" thickBot="1" x14ac:dyDescent="0.3">
      <c r="A54" s="24">
        <v>15</v>
      </c>
      <c r="B54" s="10">
        <f t="shared" si="12"/>
        <v>-0.25920787083753805</v>
      </c>
      <c r="C54" s="14">
        <f t="shared" si="13"/>
        <v>-0.29457751164337959</v>
      </c>
      <c r="D54" s="10">
        <f t="shared" si="14"/>
        <v>-0.28342583249243214</v>
      </c>
      <c r="E54" s="11">
        <f t="shared" si="15"/>
        <v>0.80322687957418548</v>
      </c>
      <c r="F54" s="21">
        <f t="shared" si="16"/>
        <v>-1.1482088799192733</v>
      </c>
      <c r="G54" s="13">
        <f t="shared" si="17"/>
        <v>-3.9996673320026614</v>
      </c>
      <c r="H54" s="10">
        <f t="shared" si="18"/>
        <v>-1.2751009081735623</v>
      </c>
      <c r="I54" s="13">
        <f t="shared" si="19"/>
        <v>-6.9047751249305938</v>
      </c>
      <c r="J54" s="10">
        <f t="shared" si="20"/>
        <v>-1.2600908173562058</v>
      </c>
      <c r="K54" s="11">
        <f t="shared" si="21"/>
        <v>-7.0880066629650198</v>
      </c>
    </row>
    <row r="55" spans="1:11" x14ac:dyDescent="0.25">
      <c r="A55" t="s">
        <v>14</v>
      </c>
      <c r="B55" s="26">
        <f>AVERAGE(B40:B54)</f>
        <v>-1.9613940101711098E-16</v>
      </c>
      <c r="C55" s="26">
        <f t="shared" ref="C55:K55" si="22">AVERAGE(C40:C54)</f>
        <v>4.1078251911130794E-16</v>
      </c>
      <c r="D55" s="26">
        <f t="shared" si="22"/>
        <v>-0.30234611503531805</v>
      </c>
      <c r="E55" s="26">
        <f t="shared" si="22"/>
        <v>0.23419827012641428</v>
      </c>
      <c r="F55" s="26">
        <f t="shared" si="22"/>
        <v>-1.1519929364278505</v>
      </c>
      <c r="G55" s="26">
        <f t="shared" si="22"/>
        <v>-3.6465402528276774</v>
      </c>
      <c r="H55" s="26">
        <f t="shared" si="22"/>
        <v>-1.2391523713420789</v>
      </c>
      <c r="I55" s="26">
        <f t="shared" si="22"/>
        <v>-5.0235980011104937</v>
      </c>
      <c r="J55" s="26">
        <f t="shared" si="22"/>
        <v>-1.1938698284561047</v>
      </c>
      <c r="K55" s="26">
        <f t="shared" si="22"/>
        <v>-6.4558578567462517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78FF-86E0-475E-9274-F46F6962C7A6}">
  <dimension ref="A1:N55"/>
  <sheetViews>
    <sheetView topLeftCell="A28" workbookViewId="0">
      <selection activeCell="F60" sqref="F60"/>
    </sheetView>
  </sheetViews>
  <sheetFormatPr defaultRowHeight="15" x14ac:dyDescent="0.25"/>
  <sheetData>
    <row r="1" spans="1:14" x14ac:dyDescent="0.25">
      <c r="A1" s="1" t="s">
        <v>2</v>
      </c>
      <c r="B1" s="2">
        <v>0.5</v>
      </c>
      <c r="C1" s="2"/>
      <c r="D1" s="2">
        <v>2</v>
      </c>
      <c r="E1" s="2"/>
      <c r="F1" s="2">
        <v>4</v>
      </c>
      <c r="G1" s="2"/>
      <c r="H1" s="2">
        <v>6</v>
      </c>
      <c r="I1" s="2"/>
      <c r="J1" s="2">
        <v>8</v>
      </c>
      <c r="K1" s="3"/>
      <c r="M1" t="s">
        <v>22</v>
      </c>
      <c r="N1">
        <f>'Raw Results'!$B$3</f>
        <v>0.5</v>
      </c>
    </row>
    <row r="2" spans="1:14" ht="15.75" thickBot="1" x14ac:dyDescent="0.3">
      <c r="A2" s="4" t="s">
        <v>3</v>
      </c>
      <c r="B2" s="5">
        <v>2</v>
      </c>
      <c r="C2" s="5"/>
      <c r="D2" s="5">
        <v>2</v>
      </c>
      <c r="E2" s="5"/>
      <c r="F2" s="5">
        <v>2</v>
      </c>
      <c r="G2" s="5"/>
      <c r="H2" s="5">
        <v>2</v>
      </c>
      <c r="I2" s="5"/>
      <c r="J2" s="8">
        <v>2</v>
      </c>
      <c r="K2" s="9"/>
      <c r="N2">
        <f>'Raw Results'!$C$3</f>
        <v>0</v>
      </c>
    </row>
    <row r="3" spans="1:14" ht="15.75" thickBot="1" x14ac:dyDescent="0.3">
      <c r="A3" s="7">
        <v>1</v>
      </c>
      <c r="B3" s="10">
        <f>'Raw Results'!B24</f>
        <v>106</v>
      </c>
      <c r="C3" s="14">
        <f>'Raw Results'!C24</f>
        <v>252</v>
      </c>
      <c r="D3" s="10">
        <f>'Raw Results'!E24</f>
        <v>147</v>
      </c>
      <c r="E3" s="11">
        <f>'Raw Results'!F24</f>
        <v>208</v>
      </c>
      <c r="F3" s="10">
        <f>'Raw Results'!H24</f>
        <v>216</v>
      </c>
      <c r="G3" s="11">
        <f>'Raw Results'!I24</f>
        <v>219</v>
      </c>
      <c r="H3" s="10">
        <f>'Raw Results'!K24</f>
        <v>260</v>
      </c>
      <c r="I3" s="13">
        <f>'Raw Results'!L24</f>
        <v>163</v>
      </c>
      <c r="J3" s="10">
        <f>'Raw Results'!N24</f>
        <v>190</v>
      </c>
      <c r="K3" s="11">
        <f>'Raw Results'!O24</f>
        <v>16</v>
      </c>
    </row>
    <row r="4" spans="1:14" ht="15.75" thickBot="1" x14ac:dyDescent="0.3">
      <c r="A4" s="7">
        <v>2</v>
      </c>
      <c r="B4" s="10">
        <f>'Raw Results'!B25</f>
        <v>104</v>
      </c>
      <c r="C4" s="14">
        <f>'Raw Results'!C25</f>
        <v>237</v>
      </c>
      <c r="D4" s="10">
        <f>'Raw Results'!E25</f>
        <v>150</v>
      </c>
      <c r="E4" s="11">
        <f>'Raw Results'!F25</f>
        <v>227</v>
      </c>
      <c r="F4" s="10">
        <f>'Raw Results'!H25</f>
        <v>216</v>
      </c>
      <c r="G4" s="11">
        <f>'Raw Results'!I25</f>
        <v>225</v>
      </c>
      <c r="H4" s="10">
        <f>'Raw Results'!K25</f>
        <v>195</v>
      </c>
      <c r="I4" s="13">
        <f>'Raw Results'!L25</f>
        <v>16</v>
      </c>
      <c r="J4" s="10">
        <f>'Raw Results'!N25</f>
        <v>360</v>
      </c>
      <c r="K4" s="11">
        <f>'Raw Results'!O25</f>
        <v>316</v>
      </c>
      <c r="M4" t="s">
        <v>23</v>
      </c>
      <c r="N4">
        <f>'Raw Results'!$N$103</f>
        <v>8</v>
      </c>
    </row>
    <row r="5" spans="1:14" ht="15.75" thickBot="1" x14ac:dyDescent="0.3">
      <c r="A5" s="7">
        <v>3</v>
      </c>
      <c r="B5" s="10">
        <f>'Raw Results'!B26</f>
        <v>107</v>
      </c>
      <c r="C5" s="14">
        <f>'Raw Results'!C26</f>
        <v>283</v>
      </c>
      <c r="D5" s="10">
        <f>'Raw Results'!E26</f>
        <v>150</v>
      </c>
      <c r="E5" s="11">
        <f>'Raw Results'!F26</f>
        <v>232</v>
      </c>
      <c r="F5" s="10">
        <f>'Raw Results'!H26</f>
        <v>215</v>
      </c>
      <c r="G5" s="11">
        <f>'Raw Results'!I26</f>
        <v>222</v>
      </c>
      <c r="H5" s="10">
        <f>'Raw Results'!K26</f>
        <v>260</v>
      </c>
      <c r="I5" s="13">
        <f>'Raw Results'!L26</f>
        <v>134</v>
      </c>
      <c r="J5" s="10">
        <f>'Raw Results'!N26</f>
        <v>342</v>
      </c>
      <c r="K5" s="11">
        <f>'Raw Results'!O26</f>
        <v>132</v>
      </c>
      <c r="N5">
        <f>'Raw Results'!$O$103</f>
        <v>11</v>
      </c>
    </row>
    <row r="6" spans="1:14" ht="15.75" thickBot="1" x14ac:dyDescent="0.3">
      <c r="A6" s="7">
        <v>4</v>
      </c>
      <c r="B6" s="10">
        <f>'Raw Results'!B27</f>
        <v>105</v>
      </c>
      <c r="C6" s="14">
        <f>'Raw Results'!C27</f>
        <v>266</v>
      </c>
      <c r="D6" s="10">
        <f>'Raw Results'!E27</f>
        <v>149</v>
      </c>
      <c r="E6" s="11">
        <f>'Raw Results'!F27</f>
        <v>218</v>
      </c>
      <c r="F6" s="10">
        <f>'Raw Results'!H27</f>
        <v>223</v>
      </c>
      <c r="G6" s="11">
        <f>'Raw Results'!I27</f>
        <v>302</v>
      </c>
      <c r="H6" s="10">
        <f>'Raw Results'!K27</f>
        <v>188</v>
      </c>
      <c r="I6" s="13">
        <f>'Raw Results'!L27</f>
        <v>16</v>
      </c>
      <c r="J6" s="10">
        <f>'Raw Results'!N27</f>
        <v>174</v>
      </c>
      <c r="K6" s="11">
        <f>'Raw Results'!O27</f>
        <v>15</v>
      </c>
    </row>
    <row r="7" spans="1:14" ht="15.75" thickBot="1" x14ac:dyDescent="0.3">
      <c r="A7" s="7">
        <v>5</v>
      </c>
      <c r="B7" s="10">
        <f>'Raw Results'!B28</f>
        <v>105</v>
      </c>
      <c r="C7" s="14">
        <f>'Raw Results'!C28</f>
        <v>259</v>
      </c>
      <c r="D7" s="10">
        <f>'Raw Results'!E28</f>
        <v>148</v>
      </c>
      <c r="E7" s="11">
        <f>'Raw Results'!F28</f>
        <v>207</v>
      </c>
      <c r="F7" s="10">
        <f>'Raw Results'!H28</f>
        <v>218</v>
      </c>
      <c r="G7" s="11">
        <f>'Raw Results'!I28</f>
        <v>247</v>
      </c>
      <c r="H7" s="10">
        <f>'Raw Results'!K28</f>
        <v>260</v>
      </c>
      <c r="I7" s="13">
        <f>'Raw Results'!L28</f>
        <v>132</v>
      </c>
      <c r="J7" s="10">
        <f>'Raw Results'!N28</f>
        <v>359</v>
      </c>
      <c r="K7" s="11">
        <f>'Raw Results'!O28</f>
        <v>316</v>
      </c>
      <c r="M7" t="s">
        <v>24</v>
      </c>
      <c r="N7">
        <f>'Set 1'!$B$18</f>
        <v>109.13333333333334</v>
      </c>
    </row>
    <row r="8" spans="1:14" ht="15.75" thickBot="1" x14ac:dyDescent="0.3">
      <c r="A8" s="7">
        <v>6</v>
      </c>
      <c r="B8" s="10">
        <f>'Raw Results'!B29</f>
        <v>105</v>
      </c>
      <c r="C8" s="14">
        <f>'Raw Results'!C29</f>
        <v>249</v>
      </c>
      <c r="D8" s="10">
        <f>'Raw Results'!E29</f>
        <v>150</v>
      </c>
      <c r="E8" s="11">
        <f>'Raw Results'!F29</f>
        <v>222</v>
      </c>
      <c r="F8" s="10">
        <f>'Raw Results'!H29</f>
        <v>218</v>
      </c>
      <c r="G8" s="11">
        <f>'Raw Results'!I29</f>
        <v>254</v>
      </c>
      <c r="H8" s="10">
        <f>'Raw Results'!K29</f>
        <v>260</v>
      </c>
      <c r="I8" s="13">
        <f>'Raw Results'!L29</f>
        <v>154</v>
      </c>
      <c r="J8" s="10">
        <f>'Raw Results'!N29</f>
        <v>360</v>
      </c>
      <c r="K8" s="11">
        <f>'Raw Results'!O29</f>
        <v>316</v>
      </c>
      <c r="N8">
        <f>'Set 1'!$C$18</f>
        <v>212.73333333333332</v>
      </c>
    </row>
    <row r="9" spans="1:14" ht="15.75" thickBot="1" x14ac:dyDescent="0.3">
      <c r="A9" s="7">
        <v>7</v>
      </c>
      <c r="B9" s="10">
        <f>'Raw Results'!B30</f>
        <v>109</v>
      </c>
      <c r="C9" s="14">
        <f>'Raw Results'!C30</f>
        <v>318</v>
      </c>
      <c r="D9" s="10">
        <f>'Raw Results'!E30</f>
        <v>156</v>
      </c>
      <c r="E9" s="11">
        <f>'Raw Results'!F30</f>
        <v>287</v>
      </c>
      <c r="F9" s="10">
        <f>'Raw Results'!H30</f>
        <v>217</v>
      </c>
      <c r="G9" s="11">
        <f>'Raw Results'!I30</f>
        <v>248</v>
      </c>
      <c r="H9" s="10">
        <f>'Raw Results'!K30</f>
        <v>192</v>
      </c>
      <c r="I9" s="13">
        <f>'Raw Results'!L30</f>
        <v>15</v>
      </c>
      <c r="J9" s="10">
        <f>'Raw Results'!N30</f>
        <v>351</v>
      </c>
      <c r="K9" s="11">
        <f>'Raw Results'!O30</f>
        <v>315</v>
      </c>
    </row>
    <row r="10" spans="1:14" ht="15.75" thickBot="1" x14ac:dyDescent="0.3">
      <c r="A10" s="7">
        <v>8</v>
      </c>
      <c r="B10" s="10">
        <f>'Raw Results'!B31</f>
        <v>106</v>
      </c>
      <c r="C10" s="14">
        <f>'Raw Results'!C31</f>
        <v>272</v>
      </c>
      <c r="D10" s="10">
        <f>'Raw Results'!E31</f>
        <v>148</v>
      </c>
      <c r="E10" s="11">
        <f>'Raw Results'!F31</f>
        <v>210</v>
      </c>
      <c r="F10" s="10">
        <f>'Raw Results'!H31</f>
        <v>222</v>
      </c>
      <c r="G10" s="11">
        <f>'Raw Results'!I31</f>
        <v>294</v>
      </c>
      <c r="H10" s="10">
        <f>'Raw Results'!K31</f>
        <v>194</v>
      </c>
      <c r="I10" s="13">
        <f>'Raw Results'!L31</f>
        <v>14</v>
      </c>
      <c r="J10" s="10">
        <f>'Raw Results'!N31</f>
        <v>360</v>
      </c>
      <c r="K10" s="11">
        <f>'Raw Results'!O31</f>
        <v>310</v>
      </c>
      <c r="M10" t="s">
        <v>25</v>
      </c>
      <c r="N10">
        <f>'Set 6'!$J$18</f>
        <v>373.4</v>
      </c>
    </row>
    <row r="11" spans="1:14" ht="15.75" thickBot="1" x14ac:dyDescent="0.3">
      <c r="A11" s="7">
        <v>9</v>
      </c>
      <c r="B11" s="10">
        <f>'Raw Results'!B32</f>
        <v>104</v>
      </c>
      <c r="C11" s="14">
        <f>'Raw Results'!C32</f>
        <v>253</v>
      </c>
      <c r="D11" s="10">
        <f>'Raw Results'!E32</f>
        <v>149</v>
      </c>
      <c r="E11" s="11">
        <f>'Raw Results'!F32</f>
        <v>232</v>
      </c>
      <c r="F11" s="10">
        <f>'Raw Results'!H32</f>
        <v>216</v>
      </c>
      <c r="G11" s="11">
        <f>'Raw Results'!I32</f>
        <v>236</v>
      </c>
      <c r="H11" s="10">
        <f>'Raw Results'!K32</f>
        <v>258</v>
      </c>
      <c r="I11" s="13">
        <f>'Raw Results'!L32</f>
        <v>132</v>
      </c>
      <c r="J11" s="10">
        <f>'Raw Results'!N32</f>
        <v>192</v>
      </c>
      <c r="K11" s="11">
        <f>'Raw Results'!O32</f>
        <v>15</v>
      </c>
      <c r="N11">
        <f>'Set 6'!$K$18</f>
        <v>613.5333333333333</v>
      </c>
    </row>
    <row r="12" spans="1:14" ht="15.75" thickBot="1" x14ac:dyDescent="0.3">
      <c r="A12" s="7">
        <v>10</v>
      </c>
      <c r="B12" s="10">
        <f>'Raw Results'!B33</f>
        <v>108</v>
      </c>
      <c r="C12" s="14">
        <f>'Raw Results'!C33</f>
        <v>288</v>
      </c>
      <c r="D12" s="10">
        <f>'Raw Results'!E33</f>
        <v>150</v>
      </c>
      <c r="E12" s="11">
        <f>'Raw Results'!F33</f>
        <v>232</v>
      </c>
      <c r="F12" s="10">
        <f>'Raw Results'!H33</f>
        <v>218</v>
      </c>
      <c r="G12" s="11">
        <f>'Raw Results'!I33</f>
        <v>226</v>
      </c>
      <c r="H12" s="10">
        <f>'Raw Results'!K33</f>
        <v>260</v>
      </c>
      <c r="I12" s="13">
        <f>'Raw Results'!L33</f>
        <v>135</v>
      </c>
      <c r="J12" s="10">
        <f>'Raw Results'!N33</f>
        <v>190</v>
      </c>
      <c r="K12" s="11">
        <f>'Raw Results'!O33</f>
        <v>15</v>
      </c>
    </row>
    <row r="13" spans="1:14" ht="15.75" thickBot="1" x14ac:dyDescent="0.3">
      <c r="A13" s="7">
        <v>11</v>
      </c>
      <c r="B13" s="10">
        <f>'Raw Results'!B34</f>
        <v>102</v>
      </c>
      <c r="C13" s="14">
        <f>'Raw Results'!C34</f>
        <v>209</v>
      </c>
      <c r="D13" s="10">
        <f>'Raw Results'!E34</f>
        <v>149</v>
      </c>
      <c r="E13" s="11">
        <f>'Raw Results'!F34</f>
        <v>249</v>
      </c>
      <c r="F13" s="10">
        <f>'Raw Results'!H34</f>
        <v>216</v>
      </c>
      <c r="G13" s="11">
        <f>'Raw Results'!I34</f>
        <v>232</v>
      </c>
      <c r="H13" s="10">
        <f>'Raw Results'!K34</f>
        <v>289</v>
      </c>
      <c r="I13" s="13">
        <f>'Raw Results'!L34</f>
        <v>232</v>
      </c>
      <c r="J13" s="10">
        <f>'Raw Results'!N34</f>
        <v>202</v>
      </c>
      <c r="K13" s="11">
        <f>'Raw Results'!O34</f>
        <v>16</v>
      </c>
    </row>
    <row r="14" spans="1:14" ht="15.75" thickBot="1" x14ac:dyDescent="0.3">
      <c r="A14" s="7">
        <v>12</v>
      </c>
      <c r="B14" s="10">
        <f>'Raw Results'!B35</f>
        <v>107</v>
      </c>
      <c r="C14" s="14">
        <f>'Raw Results'!C35</f>
        <v>273</v>
      </c>
      <c r="D14" s="10">
        <f>'Raw Results'!E35</f>
        <v>150</v>
      </c>
      <c r="E14" s="11">
        <f>'Raw Results'!F35</f>
        <v>238</v>
      </c>
      <c r="F14" s="10">
        <f>'Raw Results'!H35</f>
        <v>218</v>
      </c>
      <c r="G14" s="11">
        <f>'Raw Results'!I35</f>
        <v>234</v>
      </c>
      <c r="H14" s="10">
        <f>'Raw Results'!K35</f>
        <v>293</v>
      </c>
      <c r="I14" s="13">
        <f>'Raw Results'!L35</f>
        <v>316</v>
      </c>
      <c r="J14" s="10">
        <f>'Raw Results'!N35</f>
        <v>359</v>
      </c>
      <c r="K14" s="11">
        <f>'Raw Results'!O35</f>
        <v>318</v>
      </c>
    </row>
    <row r="15" spans="1:14" ht="15.75" thickBot="1" x14ac:dyDescent="0.3">
      <c r="A15" s="7">
        <v>13</v>
      </c>
      <c r="B15" s="10">
        <f>'Raw Results'!B36</f>
        <v>102</v>
      </c>
      <c r="C15" s="14">
        <f>'Raw Results'!C36</f>
        <v>218</v>
      </c>
      <c r="D15" s="10">
        <f>'Raw Results'!E36</f>
        <v>149</v>
      </c>
      <c r="E15" s="11">
        <f>'Raw Results'!F36</f>
        <v>239</v>
      </c>
      <c r="F15" s="10">
        <f>'Raw Results'!H36</f>
        <v>210</v>
      </c>
      <c r="G15" s="11">
        <f>'Raw Results'!I36</f>
        <v>198</v>
      </c>
      <c r="H15" s="10">
        <f>'Raw Results'!K36</f>
        <v>188</v>
      </c>
      <c r="I15" s="13">
        <f>'Raw Results'!L36</f>
        <v>15</v>
      </c>
      <c r="J15" s="10">
        <f>'Raw Results'!N36</f>
        <v>179</v>
      </c>
      <c r="K15" s="11">
        <f>'Raw Results'!O36</f>
        <v>15</v>
      </c>
    </row>
    <row r="16" spans="1:14" ht="15.75" thickBot="1" x14ac:dyDescent="0.3">
      <c r="A16" s="7">
        <v>14</v>
      </c>
      <c r="B16" s="10">
        <f>'Raw Results'!B37</f>
        <v>103</v>
      </c>
      <c r="C16" s="14">
        <f>'Raw Results'!C37</f>
        <v>245</v>
      </c>
      <c r="D16" s="10">
        <f>'Raw Results'!E37</f>
        <v>150</v>
      </c>
      <c r="E16" s="11">
        <f>'Raw Results'!F37</f>
        <v>242</v>
      </c>
      <c r="F16" s="10">
        <f>'Raw Results'!H37</f>
        <v>213</v>
      </c>
      <c r="G16" s="11">
        <f>'Raw Results'!I37</f>
        <v>195</v>
      </c>
      <c r="H16" s="10">
        <f>'Raw Results'!K37</f>
        <v>261</v>
      </c>
      <c r="I16" s="13">
        <f>'Raw Results'!L37</f>
        <v>137</v>
      </c>
      <c r="J16" s="10">
        <f>'Raw Results'!N37</f>
        <v>360</v>
      </c>
      <c r="K16" s="11">
        <f>'Raw Results'!O37</f>
        <v>316</v>
      </c>
    </row>
    <row r="17" spans="1:11" ht="15.75" thickBot="1" x14ac:dyDescent="0.3">
      <c r="A17" s="4">
        <v>15</v>
      </c>
      <c r="B17" s="10">
        <f>'Raw Results'!B38</f>
        <v>108</v>
      </c>
      <c r="C17" s="14">
        <f>'Raw Results'!C38</f>
        <v>264</v>
      </c>
      <c r="D17" s="10">
        <f>'Raw Results'!E38</f>
        <v>147</v>
      </c>
      <c r="E17" s="11">
        <f>'Raw Results'!F38</f>
        <v>220</v>
      </c>
      <c r="F17" s="10">
        <f>'Raw Results'!H38</f>
        <v>222</v>
      </c>
      <c r="G17" s="11">
        <f>'Raw Results'!I38</f>
        <v>300</v>
      </c>
      <c r="H17" s="10">
        <f>'Raw Results'!K38</f>
        <v>294</v>
      </c>
      <c r="I17" s="13">
        <f>'Raw Results'!L38</f>
        <v>312</v>
      </c>
      <c r="J17" s="10">
        <f>'Raw Results'!N38</f>
        <v>360</v>
      </c>
      <c r="K17" s="11">
        <f>'Raw Results'!O38</f>
        <v>319</v>
      </c>
    </row>
    <row r="18" spans="1:11" x14ac:dyDescent="0.25">
      <c r="A18" t="s">
        <v>14</v>
      </c>
      <c r="B18">
        <f>AVERAGE(B3:B17)</f>
        <v>105.4</v>
      </c>
      <c r="C18">
        <f t="shared" ref="C18:K18" si="0">AVERAGE(C3:C17)</f>
        <v>259.06666666666666</v>
      </c>
      <c r="D18">
        <f t="shared" si="0"/>
        <v>149.46666666666667</v>
      </c>
      <c r="E18">
        <f t="shared" si="0"/>
        <v>230.86666666666667</v>
      </c>
      <c r="F18">
        <f t="shared" si="0"/>
        <v>217.2</v>
      </c>
      <c r="G18">
        <f t="shared" si="0"/>
        <v>242.13333333333333</v>
      </c>
      <c r="H18">
        <f t="shared" si="0"/>
        <v>243.46666666666667</v>
      </c>
      <c r="I18">
        <f t="shared" si="0"/>
        <v>128.19999999999999</v>
      </c>
      <c r="J18">
        <f t="shared" si="0"/>
        <v>289.2</v>
      </c>
      <c r="K18">
        <f t="shared" si="0"/>
        <v>183.33333333333334</v>
      </c>
    </row>
    <row r="21" spans="1:11" ht="15.75" thickBot="1" x14ac:dyDescent="0.3">
      <c r="A21" t="s">
        <v>20</v>
      </c>
    </row>
    <row r="22" spans="1:11" ht="15.75" thickBot="1" x14ac:dyDescent="0.3">
      <c r="A22" s="22">
        <v>1</v>
      </c>
      <c r="B22" s="10">
        <f>$N$1+($N$4-$N$1)*(B3-$N$7)/($N$10-$N$7)</f>
        <v>0.41107467204843573</v>
      </c>
      <c r="C22" s="14">
        <f>$N$2+($N$5-$N$2)*(C3-$N$8)/($N$11-$N$8)</f>
        <v>1.0776779773785767</v>
      </c>
      <c r="D22" s="10">
        <f>$N$1+($N$4-$N$1)*(D3-$N$7)/($N$10-$N$7)</f>
        <v>1.5746720484359231</v>
      </c>
      <c r="E22" s="11">
        <f>$N$2+($N$5-$N$2)*(E3-$N$8)/($N$11-$N$8)</f>
        <v>-0.12990685296074483</v>
      </c>
      <c r="F22" s="21">
        <f>$N$1+($N$4-$N$1)*(F3-$N$7)/($N$10-$N$7)</f>
        <v>3.5329212916246218</v>
      </c>
      <c r="G22" s="13">
        <f>$N$2+($N$5-$N$2)*(G3-$N$8)/($N$11-$N$8)</f>
        <v>0.17198935462408554</v>
      </c>
      <c r="H22" s="10">
        <f>$N$1+($N$4-$N$1)*(H3-$N$7)/($N$10-$N$7)</f>
        <v>4.7816599394550963</v>
      </c>
      <c r="I22" s="13">
        <f>$N$2+($N$5-$N$2)*(I3-$N$8)/($N$11-$N$10)</f>
        <v>-2.2781787895613541</v>
      </c>
      <c r="J22" s="10">
        <f>$N$1+($N$4-$N$1)*(J3-$N$7)/($N$10-$N$7)</f>
        <v>2.7950302724520686</v>
      </c>
      <c r="K22" s="11">
        <f>$N$2+($N$5-$N$2)*(K3-$N$8)/($N$11-$N$10)</f>
        <v>-9.0119378123264848</v>
      </c>
    </row>
    <row r="23" spans="1:11" ht="15.75" thickBot="1" x14ac:dyDescent="0.3">
      <c r="A23" s="23">
        <v>2</v>
      </c>
      <c r="B23" s="10">
        <f t="shared" ref="B23:B36" si="1">$N$1+($N$4-$N$1)*(B4-$N$7)/($N$10-$N$7)</f>
        <v>0.35431382441977777</v>
      </c>
      <c r="C23" s="14">
        <f t="shared" ref="C23:C36" si="2">$N$2+($N$5-$N$2)*(C4-$N$8)/($N$11-$N$8)</f>
        <v>0.66600133067198986</v>
      </c>
      <c r="D23" s="10">
        <f t="shared" ref="D23:D36" si="3">$N$1+($N$4-$N$1)*(D4-$N$7)/($N$10-$N$7)</f>
        <v>1.65981331987891</v>
      </c>
      <c r="E23" s="11">
        <f t="shared" ref="E23:E36" si="4">$N$2+($N$5-$N$2)*(E4-$N$8)/($N$11-$N$8)</f>
        <v>0.39155023286759855</v>
      </c>
      <c r="F23" s="21">
        <f t="shared" ref="F23:F36" si="5">$N$1+($N$4-$N$1)*(F4-$N$7)/($N$10-$N$7)</f>
        <v>3.5329212916246218</v>
      </c>
      <c r="G23" s="13">
        <f t="shared" ref="G23:G36" si="6">$N$2+($N$5-$N$2)*(G4-$N$8)/($N$11-$N$8)</f>
        <v>0.3366600133067203</v>
      </c>
      <c r="H23" s="10">
        <f t="shared" ref="H23:H36" si="7">$N$1+($N$4-$N$1)*(H4-$N$7)/($N$10-$N$7)</f>
        <v>2.9369323915237135</v>
      </c>
      <c r="I23" s="13">
        <f t="shared" ref="I23:I36" si="8">$N$2+($N$5-$N$2)*(I4-$N$8)/($N$11-$N$10)</f>
        <v>-9.0119378123264848</v>
      </c>
      <c r="J23" s="10">
        <f t="shared" ref="J23:J36" si="9">$N$1+($N$4-$N$1)*(J4-$N$7)/($N$10-$N$7)</f>
        <v>7.6197023208879919</v>
      </c>
      <c r="K23" s="11">
        <f t="shared" ref="K23:K36" si="10">$N$2+($N$5-$N$2)*(K4-$N$8)/($N$11-$N$10)</f>
        <v>4.7304275402554143</v>
      </c>
    </row>
    <row r="24" spans="1:11" ht="15.75" thickBot="1" x14ac:dyDescent="0.3">
      <c r="A24" s="23">
        <v>3</v>
      </c>
      <c r="B24" s="10">
        <f t="shared" si="1"/>
        <v>0.43945509586276471</v>
      </c>
      <c r="C24" s="14">
        <f t="shared" si="2"/>
        <v>1.9284763805721896</v>
      </c>
      <c r="D24" s="10">
        <f t="shared" si="3"/>
        <v>1.65981331987891</v>
      </c>
      <c r="E24" s="11">
        <f t="shared" si="4"/>
        <v>0.52877578176979412</v>
      </c>
      <c r="F24" s="21">
        <f t="shared" si="5"/>
        <v>3.5045408678102929</v>
      </c>
      <c r="G24" s="13">
        <f t="shared" si="6"/>
        <v>0.25432468396540292</v>
      </c>
      <c r="H24" s="10">
        <f t="shared" si="7"/>
        <v>4.7816599394550963</v>
      </c>
      <c r="I24" s="13">
        <f t="shared" si="8"/>
        <v>-3.6066074403109378</v>
      </c>
      <c r="J24" s="10">
        <f t="shared" si="9"/>
        <v>7.1088546922300706</v>
      </c>
      <c r="K24" s="11">
        <f t="shared" si="10"/>
        <v>-3.6982232093281504</v>
      </c>
    </row>
    <row r="25" spans="1:11" ht="15.75" thickBot="1" x14ac:dyDescent="0.3">
      <c r="A25" s="23">
        <v>4</v>
      </c>
      <c r="B25" s="10">
        <f t="shared" si="1"/>
        <v>0.38269424823410675</v>
      </c>
      <c r="C25" s="14">
        <f t="shared" si="2"/>
        <v>1.4619095143047245</v>
      </c>
      <c r="D25" s="10">
        <f t="shared" si="3"/>
        <v>1.631432896064581</v>
      </c>
      <c r="E25" s="11">
        <f t="shared" si="4"/>
        <v>0.14454424484364642</v>
      </c>
      <c r="F25" s="21">
        <f t="shared" si="5"/>
        <v>3.7315842583249244</v>
      </c>
      <c r="G25" s="13">
        <f t="shared" si="6"/>
        <v>2.449933466400533</v>
      </c>
      <c r="H25" s="10">
        <f t="shared" si="7"/>
        <v>2.738269424823411</v>
      </c>
      <c r="I25" s="13">
        <f t="shared" si="8"/>
        <v>-9.0119378123264848</v>
      </c>
      <c r="J25" s="10">
        <f t="shared" si="9"/>
        <v>2.3409434914228049</v>
      </c>
      <c r="K25" s="11">
        <f t="shared" si="10"/>
        <v>-9.0577456968350916</v>
      </c>
    </row>
    <row r="26" spans="1:11" ht="15.75" thickBot="1" x14ac:dyDescent="0.3">
      <c r="A26" s="23">
        <v>5</v>
      </c>
      <c r="B26" s="10">
        <f t="shared" si="1"/>
        <v>0.38269424823410675</v>
      </c>
      <c r="C26" s="14">
        <f t="shared" si="2"/>
        <v>1.2697937458416506</v>
      </c>
      <c r="D26" s="10">
        <f t="shared" si="3"/>
        <v>1.6030524722502522</v>
      </c>
      <c r="E26" s="11">
        <f t="shared" si="4"/>
        <v>-0.15735196274118396</v>
      </c>
      <c r="F26" s="21">
        <f t="shared" si="5"/>
        <v>3.5896821392532798</v>
      </c>
      <c r="G26" s="13">
        <f t="shared" si="6"/>
        <v>0.94045242847638111</v>
      </c>
      <c r="H26" s="10">
        <f t="shared" si="7"/>
        <v>4.7816599394550963</v>
      </c>
      <c r="I26" s="13">
        <f t="shared" si="8"/>
        <v>-3.6982232093281504</v>
      </c>
      <c r="J26" s="10">
        <f t="shared" si="9"/>
        <v>7.5913218970736631</v>
      </c>
      <c r="K26" s="11">
        <f t="shared" si="10"/>
        <v>4.7304275402554143</v>
      </c>
    </row>
    <row r="27" spans="1:11" ht="15.75" thickBot="1" x14ac:dyDescent="0.3">
      <c r="A27" s="23">
        <v>6</v>
      </c>
      <c r="B27" s="10">
        <f t="shared" si="1"/>
        <v>0.38269424823410675</v>
      </c>
      <c r="C27" s="14">
        <f t="shared" si="2"/>
        <v>0.99534264803725936</v>
      </c>
      <c r="D27" s="10">
        <f t="shared" si="3"/>
        <v>1.65981331987891</v>
      </c>
      <c r="E27" s="11">
        <f t="shared" si="4"/>
        <v>0.25432468396540292</v>
      </c>
      <c r="F27" s="21">
        <f t="shared" si="5"/>
        <v>3.5896821392532798</v>
      </c>
      <c r="G27" s="13">
        <f t="shared" si="6"/>
        <v>1.132568196939455</v>
      </c>
      <c r="H27" s="10">
        <f t="shared" si="7"/>
        <v>4.7816599394550963</v>
      </c>
      <c r="I27" s="13">
        <f t="shared" si="8"/>
        <v>-2.6904497501388112</v>
      </c>
      <c r="J27" s="10">
        <f t="shared" si="9"/>
        <v>7.6197023208879919</v>
      </c>
      <c r="K27" s="11">
        <f t="shared" si="10"/>
        <v>4.7304275402554143</v>
      </c>
    </row>
    <row r="28" spans="1:11" ht="15.75" thickBot="1" x14ac:dyDescent="0.3">
      <c r="A28" s="23">
        <v>7</v>
      </c>
      <c r="B28" s="10">
        <f t="shared" si="1"/>
        <v>0.49621594349142262</v>
      </c>
      <c r="C28" s="14">
        <f t="shared" si="2"/>
        <v>2.8890552228875586</v>
      </c>
      <c r="D28" s="10">
        <f t="shared" si="3"/>
        <v>1.8300958627648838</v>
      </c>
      <c r="E28" s="11">
        <f t="shared" si="4"/>
        <v>2.0382568196939461</v>
      </c>
      <c r="F28" s="21">
        <f t="shared" si="5"/>
        <v>3.5613017154389506</v>
      </c>
      <c r="G28" s="13">
        <f t="shared" si="6"/>
        <v>0.96789753825682023</v>
      </c>
      <c r="H28" s="10">
        <f t="shared" si="7"/>
        <v>2.8517911200807267</v>
      </c>
      <c r="I28" s="13">
        <f t="shared" si="8"/>
        <v>-9.0577456968350916</v>
      </c>
      <c r="J28" s="10">
        <f t="shared" si="9"/>
        <v>7.3642785065590317</v>
      </c>
      <c r="K28" s="11">
        <f t="shared" si="10"/>
        <v>4.6846196557468076</v>
      </c>
    </row>
    <row r="29" spans="1:11" ht="15.75" thickBot="1" x14ac:dyDescent="0.3">
      <c r="A29" s="23">
        <v>8</v>
      </c>
      <c r="B29" s="10">
        <f t="shared" si="1"/>
        <v>0.41107467204843573</v>
      </c>
      <c r="C29" s="14">
        <f t="shared" si="2"/>
        <v>1.6265801729873592</v>
      </c>
      <c r="D29" s="10">
        <f t="shared" si="3"/>
        <v>1.6030524722502522</v>
      </c>
      <c r="E29" s="11">
        <f t="shared" si="4"/>
        <v>-7.5016633399866584E-2</v>
      </c>
      <c r="F29" s="21">
        <f t="shared" si="5"/>
        <v>3.7032038345105955</v>
      </c>
      <c r="G29" s="13">
        <f t="shared" si="6"/>
        <v>2.23037258815702</v>
      </c>
      <c r="H29" s="10">
        <f t="shared" si="7"/>
        <v>2.9085519677093847</v>
      </c>
      <c r="I29" s="13">
        <f t="shared" si="8"/>
        <v>-9.1035535813436983</v>
      </c>
      <c r="J29" s="10">
        <f t="shared" si="9"/>
        <v>7.6197023208879919</v>
      </c>
      <c r="K29" s="11">
        <f t="shared" si="10"/>
        <v>4.4555802332037757</v>
      </c>
    </row>
    <row r="30" spans="1:11" ht="15.75" thickBot="1" x14ac:dyDescent="0.3">
      <c r="A30" s="23">
        <v>9</v>
      </c>
      <c r="B30" s="10">
        <f t="shared" si="1"/>
        <v>0.35431382441977777</v>
      </c>
      <c r="C30" s="14">
        <f t="shared" si="2"/>
        <v>1.1051230871590159</v>
      </c>
      <c r="D30" s="10">
        <f t="shared" si="3"/>
        <v>1.631432896064581</v>
      </c>
      <c r="E30" s="11">
        <f t="shared" si="4"/>
        <v>0.52877578176979412</v>
      </c>
      <c r="F30" s="21">
        <f t="shared" si="5"/>
        <v>3.5329212916246218</v>
      </c>
      <c r="G30" s="13">
        <f t="shared" si="6"/>
        <v>0.63855622089155062</v>
      </c>
      <c r="H30" s="10">
        <f t="shared" si="7"/>
        <v>4.7248990918264377</v>
      </c>
      <c r="I30" s="13">
        <f t="shared" si="8"/>
        <v>-3.6982232093281504</v>
      </c>
      <c r="J30" s="10">
        <f t="shared" si="9"/>
        <v>2.8517911200807267</v>
      </c>
      <c r="K30" s="11">
        <f t="shared" si="10"/>
        <v>-9.0577456968350916</v>
      </c>
    </row>
    <row r="31" spans="1:11" ht="15.75" thickBot="1" x14ac:dyDescent="0.3">
      <c r="A31" s="23">
        <v>10</v>
      </c>
      <c r="B31" s="10">
        <f t="shared" si="1"/>
        <v>0.46783551967709364</v>
      </c>
      <c r="C31" s="14">
        <f t="shared" si="2"/>
        <v>2.0657019294743852</v>
      </c>
      <c r="D31" s="10">
        <f t="shared" si="3"/>
        <v>1.65981331987891</v>
      </c>
      <c r="E31" s="11">
        <f t="shared" si="4"/>
        <v>0.52877578176979412</v>
      </c>
      <c r="F31" s="21">
        <f t="shared" si="5"/>
        <v>3.5896821392532798</v>
      </c>
      <c r="G31" s="13">
        <f t="shared" si="6"/>
        <v>0.36410512308715942</v>
      </c>
      <c r="H31" s="10">
        <f t="shared" si="7"/>
        <v>4.7816599394550963</v>
      </c>
      <c r="I31" s="13">
        <f t="shared" si="8"/>
        <v>-3.5607995558023315</v>
      </c>
      <c r="J31" s="10">
        <f t="shared" si="9"/>
        <v>2.7950302724520686</v>
      </c>
      <c r="K31" s="11">
        <f t="shared" si="10"/>
        <v>-9.0577456968350916</v>
      </c>
    </row>
    <row r="32" spans="1:11" ht="15.75" thickBot="1" x14ac:dyDescent="0.3">
      <c r="A32" s="23">
        <v>11</v>
      </c>
      <c r="B32" s="10">
        <f t="shared" si="1"/>
        <v>0.29755297679111992</v>
      </c>
      <c r="C32" s="14">
        <f t="shared" si="2"/>
        <v>-0.10246174318030571</v>
      </c>
      <c r="D32" s="10">
        <f t="shared" si="3"/>
        <v>1.631432896064581</v>
      </c>
      <c r="E32" s="11">
        <f t="shared" si="4"/>
        <v>0.99534264803725936</v>
      </c>
      <c r="F32" s="21">
        <f t="shared" si="5"/>
        <v>3.5329212916246218</v>
      </c>
      <c r="G32" s="13">
        <f t="shared" si="6"/>
        <v>0.52877578176979412</v>
      </c>
      <c r="H32" s="10">
        <f t="shared" si="7"/>
        <v>5.6046922300706363</v>
      </c>
      <c r="I32" s="13">
        <f t="shared" si="8"/>
        <v>0.88256524153248261</v>
      </c>
      <c r="J32" s="10">
        <f t="shared" si="9"/>
        <v>3.1355953582240161</v>
      </c>
      <c r="K32" s="11">
        <f t="shared" si="10"/>
        <v>-9.0119378123264848</v>
      </c>
    </row>
    <row r="33" spans="1:11" ht="15.75" thickBot="1" x14ac:dyDescent="0.3">
      <c r="A33" s="23">
        <v>12</v>
      </c>
      <c r="B33" s="10">
        <f t="shared" si="1"/>
        <v>0.43945509586276471</v>
      </c>
      <c r="C33" s="14">
        <f t="shared" si="2"/>
        <v>1.6540252827677984</v>
      </c>
      <c r="D33" s="10">
        <f t="shared" si="3"/>
        <v>1.65981331987891</v>
      </c>
      <c r="E33" s="11">
        <f t="shared" si="4"/>
        <v>0.69344644045242898</v>
      </c>
      <c r="F33" s="21">
        <f t="shared" si="5"/>
        <v>3.5896821392532798</v>
      </c>
      <c r="G33" s="13">
        <f t="shared" si="6"/>
        <v>0.58366600133067237</v>
      </c>
      <c r="H33" s="10">
        <f t="shared" si="7"/>
        <v>5.7182139253279516</v>
      </c>
      <c r="I33" s="13">
        <f t="shared" si="8"/>
        <v>4.7304275402554143</v>
      </c>
      <c r="J33" s="10">
        <f t="shared" si="9"/>
        <v>7.5913218970736631</v>
      </c>
      <c r="K33" s="11">
        <f t="shared" si="10"/>
        <v>4.8220433092726269</v>
      </c>
    </row>
    <row r="34" spans="1:11" ht="15.75" thickBot="1" x14ac:dyDescent="0.3">
      <c r="A34" s="23">
        <v>13</v>
      </c>
      <c r="B34" s="10">
        <f t="shared" si="1"/>
        <v>0.29755297679111992</v>
      </c>
      <c r="C34" s="14">
        <f t="shared" si="2"/>
        <v>0.14454424484364642</v>
      </c>
      <c r="D34" s="10">
        <f t="shared" si="3"/>
        <v>1.631432896064581</v>
      </c>
      <c r="E34" s="11">
        <f t="shared" si="4"/>
        <v>0.72089155023286811</v>
      </c>
      <c r="F34" s="21">
        <f t="shared" si="5"/>
        <v>3.362638748738648</v>
      </c>
      <c r="G34" s="13">
        <f t="shared" si="6"/>
        <v>-0.40435795076513609</v>
      </c>
      <c r="H34" s="10">
        <f t="shared" si="7"/>
        <v>2.738269424823411</v>
      </c>
      <c r="I34" s="13">
        <f t="shared" si="8"/>
        <v>-9.0577456968350916</v>
      </c>
      <c r="J34" s="10">
        <f t="shared" si="9"/>
        <v>2.4828456104944499</v>
      </c>
      <c r="K34" s="11">
        <f t="shared" si="10"/>
        <v>-9.0577456968350916</v>
      </c>
    </row>
    <row r="35" spans="1:11" ht="15.75" thickBot="1" x14ac:dyDescent="0.3">
      <c r="A35" s="23">
        <v>14</v>
      </c>
      <c r="B35" s="10">
        <f t="shared" si="1"/>
        <v>0.32593340060544884</v>
      </c>
      <c r="C35" s="14">
        <f t="shared" si="2"/>
        <v>0.88556220891550286</v>
      </c>
      <c r="D35" s="10">
        <f t="shared" si="3"/>
        <v>1.65981331987891</v>
      </c>
      <c r="E35" s="11">
        <f t="shared" si="4"/>
        <v>0.80322687957418548</v>
      </c>
      <c r="F35" s="21">
        <f t="shared" si="5"/>
        <v>3.4477800201816349</v>
      </c>
      <c r="G35" s="13">
        <f t="shared" si="6"/>
        <v>-0.48669328010645346</v>
      </c>
      <c r="H35" s="10">
        <f t="shared" si="7"/>
        <v>4.8100403632694251</v>
      </c>
      <c r="I35" s="13">
        <f t="shared" si="8"/>
        <v>-3.469183786785119</v>
      </c>
      <c r="J35" s="10">
        <f t="shared" si="9"/>
        <v>7.6197023208879919</v>
      </c>
      <c r="K35" s="11">
        <f t="shared" si="10"/>
        <v>4.7304275402554143</v>
      </c>
    </row>
    <row r="36" spans="1:11" ht="15.75" thickBot="1" x14ac:dyDescent="0.3">
      <c r="A36" s="24">
        <v>15</v>
      </c>
      <c r="B36" s="10">
        <f t="shared" si="1"/>
        <v>0.46783551967709364</v>
      </c>
      <c r="C36" s="14">
        <f t="shared" si="2"/>
        <v>1.4070192947438462</v>
      </c>
      <c r="D36" s="10">
        <f t="shared" si="3"/>
        <v>1.5746720484359231</v>
      </c>
      <c r="E36" s="11">
        <f t="shared" si="4"/>
        <v>0.19943446440452467</v>
      </c>
      <c r="F36" s="21">
        <f t="shared" si="5"/>
        <v>3.7032038345105955</v>
      </c>
      <c r="G36" s="13">
        <f t="shared" si="6"/>
        <v>2.3950432468396547</v>
      </c>
      <c r="H36" s="10">
        <f t="shared" si="7"/>
        <v>5.7465943491422804</v>
      </c>
      <c r="I36" s="13">
        <f t="shared" si="8"/>
        <v>4.5471960022209883</v>
      </c>
      <c r="J36" s="10">
        <f t="shared" si="9"/>
        <v>7.6197023208879919</v>
      </c>
      <c r="K36" s="11">
        <f t="shared" si="10"/>
        <v>4.8678511937812328</v>
      </c>
    </row>
    <row r="37" spans="1:11" x14ac:dyDescent="0.25">
      <c r="A37" s="8" t="s">
        <v>14</v>
      </c>
      <c r="B37" s="25">
        <f>AVERAGE(B22:B36)</f>
        <v>0.39404641775983829</v>
      </c>
      <c r="C37" s="25">
        <f t="shared" ref="C37:K37" si="11">AVERAGE(C22:C36)</f>
        <v>1.2716234198270131</v>
      </c>
      <c r="D37" s="25">
        <f t="shared" si="11"/>
        <v>1.6446770938446014</v>
      </c>
      <c r="E37" s="25">
        <f t="shared" si="11"/>
        <v>0.4976713240186299</v>
      </c>
      <c r="F37" s="25">
        <f t="shared" si="11"/>
        <v>3.5669778002018164</v>
      </c>
      <c r="G37" s="25">
        <f t="shared" si="11"/>
        <v>0.80688622754491035</v>
      </c>
      <c r="H37" s="25">
        <f t="shared" si="11"/>
        <v>4.3124369323915239</v>
      </c>
      <c r="I37" s="25">
        <f t="shared" si="11"/>
        <v>-3.8722931704608552</v>
      </c>
      <c r="J37" s="25">
        <f t="shared" si="11"/>
        <v>5.6103683148335026</v>
      </c>
      <c r="K37" s="25">
        <f t="shared" si="11"/>
        <v>-1.3467518045530256</v>
      </c>
    </row>
    <row r="39" spans="1:11" ht="15.75" thickBot="1" x14ac:dyDescent="0.3">
      <c r="A39" t="s">
        <v>21</v>
      </c>
    </row>
    <row r="40" spans="1:11" ht="15.75" thickBot="1" x14ac:dyDescent="0.3">
      <c r="A40" s="22">
        <v>1</v>
      </c>
      <c r="B40" s="10">
        <f>B22-$B$1</f>
        <v>-8.892532795156427E-2</v>
      </c>
      <c r="C40" s="14">
        <f>C22-$B$2</f>
        <v>-0.92232202262142327</v>
      </c>
      <c r="D40" s="10">
        <f>D22-$D$1</f>
        <v>-0.42532795156407688</v>
      </c>
      <c r="E40" s="11">
        <f>E22-$D$2</f>
        <v>-2.1299068529607448</v>
      </c>
      <c r="F40" s="21">
        <f>F22-$F$1</f>
        <v>-0.46707870837537824</v>
      </c>
      <c r="G40" s="13">
        <f>G22-$F$2</f>
        <v>-1.8280106453759144</v>
      </c>
      <c r="H40" s="10">
        <f>H22-$H$1</f>
        <v>-1.2183400605449037</v>
      </c>
      <c r="I40" s="13">
        <f>I22-$H$2</f>
        <v>-4.2781787895613537</v>
      </c>
      <c r="J40" s="10">
        <f>J22-$J$1</f>
        <v>-5.2049697275479314</v>
      </c>
      <c r="K40" s="11">
        <f>K22-$J$2</f>
        <v>-11.011937812326485</v>
      </c>
    </row>
    <row r="41" spans="1:11" ht="15.75" thickBot="1" x14ac:dyDescent="0.3">
      <c r="A41" s="23">
        <v>2</v>
      </c>
      <c r="B41" s="10">
        <f t="shared" ref="B41:B54" si="12">B23-$B$1</f>
        <v>-0.14568617558022223</v>
      </c>
      <c r="C41" s="14">
        <f t="shared" ref="C41:C54" si="13">C23-$B$2</f>
        <v>-1.3339986693280101</v>
      </c>
      <c r="D41" s="10">
        <f t="shared" ref="D41:D54" si="14">D23-$D$1</f>
        <v>-0.34018668012108999</v>
      </c>
      <c r="E41" s="11">
        <f t="shared" ref="E41:E54" si="15">E23-$D$2</f>
        <v>-1.6084497671324014</v>
      </c>
      <c r="F41" s="21">
        <f t="shared" ref="F41:F54" si="16">F23-$F$1</f>
        <v>-0.46707870837537824</v>
      </c>
      <c r="G41" s="13">
        <f t="shared" ref="G41:G54" si="17">G23-$F$2</f>
        <v>-1.6633399866932796</v>
      </c>
      <c r="H41" s="10">
        <f t="shared" ref="H41:H54" si="18">H23-$H$1</f>
        <v>-3.0630676084762865</v>
      </c>
      <c r="I41" s="13">
        <f t="shared" ref="I41:I54" si="19">I23-$H$2</f>
        <v>-11.011937812326485</v>
      </c>
      <c r="J41" s="10">
        <f t="shared" ref="J41:J54" si="20">J23-$J$1</f>
        <v>-0.38029767911200807</v>
      </c>
      <c r="K41" s="11">
        <f t="shared" ref="K41:K54" si="21">K23-$J$2</f>
        <v>2.7304275402554143</v>
      </c>
    </row>
    <row r="42" spans="1:11" ht="15.75" thickBot="1" x14ac:dyDescent="0.3">
      <c r="A42" s="23">
        <v>3</v>
      </c>
      <c r="B42" s="10">
        <f t="shared" si="12"/>
        <v>-6.0544904137235289E-2</v>
      </c>
      <c r="C42" s="14">
        <f t="shared" si="13"/>
        <v>-7.1523619427810381E-2</v>
      </c>
      <c r="D42" s="10">
        <f t="shared" si="14"/>
        <v>-0.34018668012108999</v>
      </c>
      <c r="E42" s="11">
        <f t="shared" si="15"/>
        <v>-1.4712242182302058</v>
      </c>
      <c r="F42" s="21">
        <f t="shared" si="16"/>
        <v>-0.49545913218970705</v>
      </c>
      <c r="G42" s="13">
        <f t="shared" si="17"/>
        <v>-1.745675316034597</v>
      </c>
      <c r="H42" s="10">
        <f t="shared" si="18"/>
        <v>-1.2183400605449037</v>
      </c>
      <c r="I42" s="13">
        <f t="shared" si="19"/>
        <v>-5.6066074403109383</v>
      </c>
      <c r="J42" s="10">
        <f t="shared" si="20"/>
        <v>-0.8911453077699294</v>
      </c>
      <c r="K42" s="11">
        <f t="shared" si="21"/>
        <v>-5.69822320932815</v>
      </c>
    </row>
    <row r="43" spans="1:11" ht="15.75" thickBot="1" x14ac:dyDescent="0.3">
      <c r="A43" s="23">
        <v>4</v>
      </c>
      <c r="B43" s="10">
        <f t="shared" si="12"/>
        <v>-0.11730575176589325</v>
      </c>
      <c r="C43" s="14">
        <f t="shared" si="13"/>
        <v>-0.53809048569527551</v>
      </c>
      <c r="D43" s="10">
        <f t="shared" si="14"/>
        <v>-0.36856710393541903</v>
      </c>
      <c r="E43" s="11">
        <f t="shared" si="15"/>
        <v>-1.8554557551563535</v>
      </c>
      <c r="F43" s="21">
        <f t="shared" si="16"/>
        <v>-0.26841574167507565</v>
      </c>
      <c r="G43" s="13">
        <f t="shared" si="17"/>
        <v>0.449933466400533</v>
      </c>
      <c r="H43" s="10">
        <f t="shared" si="18"/>
        <v>-3.261730575176589</v>
      </c>
      <c r="I43" s="13">
        <f t="shared" si="19"/>
        <v>-11.011937812326485</v>
      </c>
      <c r="J43" s="10">
        <f t="shared" si="20"/>
        <v>-5.6590565085771951</v>
      </c>
      <c r="K43" s="11">
        <f t="shared" si="21"/>
        <v>-11.057745696835092</v>
      </c>
    </row>
    <row r="44" spans="1:11" ht="15.75" thickBot="1" x14ac:dyDescent="0.3">
      <c r="A44" s="23">
        <v>5</v>
      </c>
      <c r="B44" s="10">
        <f t="shared" si="12"/>
        <v>-0.11730575176589325</v>
      </c>
      <c r="C44" s="14">
        <f t="shared" si="13"/>
        <v>-0.73020625415834939</v>
      </c>
      <c r="D44" s="10">
        <f t="shared" si="14"/>
        <v>-0.39694752774974784</v>
      </c>
      <c r="E44" s="11">
        <f t="shared" si="15"/>
        <v>-2.1573519627411839</v>
      </c>
      <c r="F44" s="21">
        <f t="shared" si="16"/>
        <v>-0.41031786074672016</v>
      </c>
      <c r="G44" s="13">
        <f t="shared" si="17"/>
        <v>-1.0595475715236189</v>
      </c>
      <c r="H44" s="10">
        <f t="shared" si="18"/>
        <v>-1.2183400605449037</v>
      </c>
      <c r="I44" s="13">
        <f t="shared" si="19"/>
        <v>-5.69822320932815</v>
      </c>
      <c r="J44" s="10">
        <f t="shared" si="20"/>
        <v>-0.40867810292633688</v>
      </c>
      <c r="K44" s="11">
        <f t="shared" si="21"/>
        <v>2.7304275402554143</v>
      </c>
    </row>
    <row r="45" spans="1:11" ht="15.75" thickBot="1" x14ac:dyDescent="0.3">
      <c r="A45" s="23">
        <v>6</v>
      </c>
      <c r="B45" s="10">
        <f t="shared" si="12"/>
        <v>-0.11730575176589325</v>
      </c>
      <c r="C45" s="14">
        <f t="shared" si="13"/>
        <v>-1.0046573519627406</v>
      </c>
      <c r="D45" s="10">
        <f t="shared" si="14"/>
        <v>-0.34018668012108999</v>
      </c>
      <c r="E45" s="11">
        <f t="shared" si="15"/>
        <v>-1.745675316034597</v>
      </c>
      <c r="F45" s="21">
        <f t="shared" si="16"/>
        <v>-0.41031786074672016</v>
      </c>
      <c r="G45" s="13">
        <f t="shared" si="17"/>
        <v>-0.86743180306054501</v>
      </c>
      <c r="H45" s="10">
        <f t="shared" si="18"/>
        <v>-1.2183400605449037</v>
      </c>
      <c r="I45" s="13">
        <f t="shared" si="19"/>
        <v>-4.6904497501388107</v>
      </c>
      <c r="J45" s="10">
        <f t="shared" si="20"/>
        <v>-0.38029767911200807</v>
      </c>
      <c r="K45" s="11">
        <f t="shared" si="21"/>
        <v>2.7304275402554143</v>
      </c>
    </row>
    <row r="46" spans="1:11" ht="15.75" thickBot="1" x14ac:dyDescent="0.3">
      <c r="A46" s="23">
        <v>7</v>
      </c>
      <c r="B46" s="10">
        <f t="shared" si="12"/>
        <v>-3.7840565085773825E-3</v>
      </c>
      <c r="C46" s="14">
        <f t="shared" si="13"/>
        <v>0.88905522288755856</v>
      </c>
      <c r="D46" s="10">
        <f t="shared" si="14"/>
        <v>-0.16990413723511621</v>
      </c>
      <c r="E46" s="11">
        <f t="shared" si="15"/>
        <v>3.825681969394612E-2</v>
      </c>
      <c r="F46" s="21">
        <f t="shared" si="16"/>
        <v>-0.43869828456104942</v>
      </c>
      <c r="G46" s="13">
        <f t="shared" si="17"/>
        <v>-1.0321024617431798</v>
      </c>
      <c r="H46" s="10">
        <f t="shared" si="18"/>
        <v>-3.1482088799192733</v>
      </c>
      <c r="I46" s="13">
        <f t="shared" si="19"/>
        <v>-11.057745696835092</v>
      </c>
      <c r="J46" s="10">
        <f t="shared" si="20"/>
        <v>-0.63572149344096829</v>
      </c>
      <c r="K46" s="11">
        <f t="shared" si="21"/>
        <v>2.6846196557468076</v>
      </c>
    </row>
    <row r="47" spans="1:11" ht="15.75" thickBot="1" x14ac:dyDescent="0.3">
      <c r="A47" s="23">
        <v>8</v>
      </c>
      <c r="B47" s="10">
        <f t="shared" si="12"/>
        <v>-8.892532795156427E-2</v>
      </c>
      <c r="C47" s="14">
        <f t="shared" si="13"/>
        <v>-0.37341982701264076</v>
      </c>
      <c r="D47" s="10">
        <f t="shared" si="14"/>
        <v>-0.39694752774974784</v>
      </c>
      <c r="E47" s="11">
        <f t="shared" si="15"/>
        <v>-2.0750166333998665</v>
      </c>
      <c r="F47" s="21">
        <f t="shared" si="16"/>
        <v>-0.29679616548940446</v>
      </c>
      <c r="G47" s="13">
        <f t="shared" si="17"/>
        <v>0.23037258815702</v>
      </c>
      <c r="H47" s="10">
        <f t="shared" si="18"/>
        <v>-3.0914480322906153</v>
      </c>
      <c r="I47" s="13">
        <f t="shared" si="19"/>
        <v>-11.103553581343698</v>
      </c>
      <c r="J47" s="10">
        <f t="shared" si="20"/>
        <v>-0.38029767911200807</v>
      </c>
      <c r="K47" s="11">
        <f t="shared" si="21"/>
        <v>2.4555802332037757</v>
      </c>
    </row>
    <row r="48" spans="1:11" ht="15.75" thickBot="1" x14ac:dyDescent="0.3">
      <c r="A48" s="23">
        <v>9</v>
      </c>
      <c r="B48" s="10">
        <f t="shared" si="12"/>
        <v>-0.14568617558022223</v>
      </c>
      <c r="C48" s="14">
        <f t="shared" si="13"/>
        <v>-0.89487691284098414</v>
      </c>
      <c r="D48" s="10">
        <f t="shared" si="14"/>
        <v>-0.36856710393541903</v>
      </c>
      <c r="E48" s="11">
        <f t="shared" si="15"/>
        <v>-1.4712242182302058</v>
      </c>
      <c r="F48" s="21">
        <f t="shared" si="16"/>
        <v>-0.46707870837537824</v>
      </c>
      <c r="G48" s="13">
        <f t="shared" si="17"/>
        <v>-1.3614437791084493</v>
      </c>
      <c r="H48" s="10">
        <f t="shared" si="18"/>
        <v>-1.2751009081735623</v>
      </c>
      <c r="I48" s="13">
        <f t="shared" si="19"/>
        <v>-5.69822320932815</v>
      </c>
      <c r="J48" s="10">
        <f t="shared" si="20"/>
        <v>-5.1482088799192738</v>
      </c>
      <c r="K48" s="11">
        <f t="shared" si="21"/>
        <v>-11.057745696835092</v>
      </c>
    </row>
    <row r="49" spans="1:11" ht="15.75" thickBot="1" x14ac:dyDescent="0.3">
      <c r="A49" s="23">
        <v>10</v>
      </c>
      <c r="B49" s="10">
        <f t="shared" si="12"/>
        <v>-3.2164480322906364E-2</v>
      </c>
      <c r="C49" s="14">
        <f t="shared" si="13"/>
        <v>6.5701929474385246E-2</v>
      </c>
      <c r="D49" s="10">
        <f t="shared" si="14"/>
        <v>-0.34018668012108999</v>
      </c>
      <c r="E49" s="11">
        <f t="shared" si="15"/>
        <v>-1.4712242182302058</v>
      </c>
      <c r="F49" s="21">
        <f t="shared" si="16"/>
        <v>-0.41031786074672016</v>
      </c>
      <c r="G49" s="13">
        <f t="shared" si="17"/>
        <v>-1.6358948769128405</v>
      </c>
      <c r="H49" s="10">
        <f t="shared" si="18"/>
        <v>-1.2183400605449037</v>
      </c>
      <c r="I49" s="13">
        <f t="shared" si="19"/>
        <v>-5.5607995558023315</v>
      </c>
      <c r="J49" s="10">
        <f t="shared" si="20"/>
        <v>-5.2049697275479314</v>
      </c>
      <c r="K49" s="11">
        <f t="shared" si="21"/>
        <v>-11.057745696835092</v>
      </c>
    </row>
    <row r="50" spans="1:11" ht="15.75" thickBot="1" x14ac:dyDescent="0.3">
      <c r="A50" s="23">
        <v>11</v>
      </c>
      <c r="B50" s="10">
        <f t="shared" si="12"/>
        <v>-0.20244702320888008</v>
      </c>
      <c r="C50" s="14">
        <f t="shared" si="13"/>
        <v>-2.1024617431803057</v>
      </c>
      <c r="D50" s="10">
        <f t="shared" si="14"/>
        <v>-0.36856710393541903</v>
      </c>
      <c r="E50" s="11">
        <f t="shared" si="15"/>
        <v>-1.0046573519627406</v>
      </c>
      <c r="F50" s="21">
        <f t="shared" si="16"/>
        <v>-0.46707870837537824</v>
      </c>
      <c r="G50" s="13">
        <f t="shared" si="17"/>
        <v>-1.4712242182302058</v>
      </c>
      <c r="H50" s="10">
        <f t="shared" si="18"/>
        <v>-0.39530776992936367</v>
      </c>
      <c r="I50" s="13">
        <f t="shared" si="19"/>
        <v>-1.1174347584675175</v>
      </c>
      <c r="J50" s="10">
        <f t="shared" si="20"/>
        <v>-4.8644046417759839</v>
      </c>
      <c r="K50" s="11">
        <f t="shared" si="21"/>
        <v>-11.011937812326485</v>
      </c>
    </row>
    <row r="51" spans="1:11" ht="15.75" thickBot="1" x14ac:dyDescent="0.3">
      <c r="A51" s="23">
        <v>12</v>
      </c>
      <c r="B51" s="10">
        <f t="shared" si="12"/>
        <v>-6.0544904137235289E-2</v>
      </c>
      <c r="C51" s="14">
        <f t="shared" si="13"/>
        <v>-0.34597471723220163</v>
      </c>
      <c r="D51" s="10">
        <f t="shared" si="14"/>
        <v>-0.34018668012108999</v>
      </c>
      <c r="E51" s="11">
        <f t="shared" si="15"/>
        <v>-1.306553559547571</v>
      </c>
      <c r="F51" s="21">
        <f t="shared" si="16"/>
        <v>-0.41031786074672016</v>
      </c>
      <c r="G51" s="13">
        <f t="shared" si="17"/>
        <v>-1.4163339986693275</v>
      </c>
      <c r="H51" s="10">
        <f t="shared" si="18"/>
        <v>-0.28178607467204841</v>
      </c>
      <c r="I51" s="13">
        <f t="shared" si="19"/>
        <v>2.7304275402554143</v>
      </c>
      <c r="J51" s="10">
        <f t="shared" si="20"/>
        <v>-0.40867810292633688</v>
      </c>
      <c r="K51" s="11">
        <f t="shared" si="21"/>
        <v>2.8220433092726269</v>
      </c>
    </row>
    <row r="52" spans="1:11" ht="15.75" thickBot="1" x14ac:dyDescent="0.3">
      <c r="A52" s="23">
        <v>13</v>
      </c>
      <c r="B52" s="10">
        <f t="shared" si="12"/>
        <v>-0.20244702320888008</v>
      </c>
      <c r="C52" s="14">
        <f t="shared" si="13"/>
        <v>-1.8554557551563535</v>
      </c>
      <c r="D52" s="10">
        <f t="shared" si="14"/>
        <v>-0.36856710393541903</v>
      </c>
      <c r="E52" s="11">
        <f t="shared" si="15"/>
        <v>-1.2791084497671319</v>
      </c>
      <c r="F52" s="21">
        <f t="shared" si="16"/>
        <v>-0.63736125126135201</v>
      </c>
      <c r="G52" s="13">
        <f t="shared" si="17"/>
        <v>-2.404357950765136</v>
      </c>
      <c r="H52" s="10">
        <f t="shared" si="18"/>
        <v>-3.261730575176589</v>
      </c>
      <c r="I52" s="13">
        <f t="shared" si="19"/>
        <v>-11.057745696835092</v>
      </c>
      <c r="J52" s="10">
        <f t="shared" si="20"/>
        <v>-5.5171543895055501</v>
      </c>
      <c r="K52" s="11">
        <f t="shared" si="21"/>
        <v>-11.057745696835092</v>
      </c>
    </row>
    <row r="53" spans="1:11" ht="15.75" thickBot="1" x14ac:dyDescent="0.3">
      <c r="A53" s="23">
        <v>14</v>
      </c>
      <c r="B53" s="10">
        <f t="shared" si="12"/>
        <v>-0.17406659939455116</v>
      </c>
      <c r="C53" s="14">
        <f t="shared" si="13"/>
        <v>-1.1144377910844971</v>
      </c>
      <c r="D53" s="10">
        <f t="shared" si="14"/>
        <v>-0.34018668012108999</v>
      </c>
      <c r="E53" s="11">
        <f t="shared" si="15"/>
        <v>-1.1967731204258145</v>
      </c>
      <c r="F53" s="21">
        <f t="shared" si="16"/>
        <v>-0.55221997981836513</v>
      </c>
      <c r="G53" s="13">
        <f t="shared" si="17"/>
        <v>-2.4866932801064534</v>
      </c>
      <c r="H53" s="10">
        <f t="shared" si="18"/>
        <v>-1.1899596367305749</v>
      </c>
      <c r="I53" s="13">
        <f t="shared" si="19"/>
        <v>-5.469183786785119</v>
      </c>
      <c r="J53" s="10">
        <f t="shared" si="20"/>
        <v>-0.38029767911200807</v>
      </c>
      <c r="K53" s="11">
        <f t="shared" si="21"/>
        <v>2.7304275402554143</v>
      </c>
    </row>
    <row r="54" spans="1:11" ht="15.75" thickBot="1" x14ac:dyDescent="0.3">
      <c r="A54" s="24">
        <v>15</v>
      </c>
      <c r="B54" s="10">
        <f t="shared" si="12"/>
        <v>-3.2164480322906364E-2</v>
      </c>
      <c r="C54" s="14">
        <f t="shared" si="13"/>
        <v>-0.59298070525615376</v>
      </c>
      <c r="D54" s="10">
        <f t="shared" si="14"/>
        <v>-0.42532795156407688</v>
      </c>
      <c r="E54" s="11">
        <f t="shared" si="15"/>
        <v>-1.8005655355954753</v>
      </c>
      <c r="F54" s="21">
        <f t="shared" si="16"/>
        <v>-0.29679616548940446</v>
      </c>
      <c r="G54" s="13">
        <f t="shared" si="17"/>
        <v>0.39504324683965475</v>
      </c>
      <c r="H54" s="10">
        <f t="shared" si="18"/>
        <v>-0.2534056508577196</v>
      </c>
      <c r="I54" s="13">
        <f t="shared" si="19"/>
        <v>2.5471960022209883</v>
      </c>
      <c r="J54" s="10">
        <f t="shared" si="20"/>
        <v>-0.38029767911200807</v>
      </c>
      <c r="K54" s="11">
        <f t="shared" si="21"/>
        <v>2.8678511937812328</v>
      </c>
    </row>
    <row r="55" spans="1:11" x14ac:dyDescent="0.25">
      <c r="A55" t="s">
        <v>14</v>
      </c>
      <c r="B55" s="26">
        <f>AVERAGE(B40:B54)</f>
        <v>-0.10595358224016166</v>
      </c>
      <c r="C55" s="26">
        <f t="shared" ref="C55:K55" si="22">AVERAGE(C40:C54)</f>
        <v>-0.72837658017298679</v>
      </c>
      <c r="D55" s="26">
        <f t="shared" si="22"/>
        <v>-0.3553229061553988</v>
      </c>
      <c r="E55" s="26">
        <f t="shared" si="22"/>
        <v>-1.5023286759813699</v>
      </c>
      <c r="F55" s="26">
        <f t="shared" si="22"/>
        <v>-0.43302219979818352</v>
      </c>
      <c r="G55" s="26">
        <f t="shared" si="22"/>
        <v>-1.1931137724550891</v>
      </c>
      <c r="H55" s="26">
        <f t="shared" si="22"/>
        <v>-1.6875630676084761</v>
      </c>
      <c r="I55" s="26">
        <f t="shared" si="22"/>
        <v>-5.8722931704608552</v>
      </c>
      <c r="J55" s="26">
        <f t="shared" si="22"/>
        <v>-2.3896316851664987</v>
      </c>
      <c r="K55" s="26">
        <f t="shared" si="22"/>
        <v>-3.3467518045530258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A5C7-08CE-48B9-9355-F2200C1F0EB6}">
  <dimension ref="A1:N55"/>
  <sheetViews>
    <sheetView topLeftCell="A20" workbookViewId="0">
      <selection activeCell="A21" sqref="A21:K55"/>
    </sheetView>
  </sheetViews>
  <sheetFormatPr defaultRowHeight="15" x14ac:dyDescent="0.25"/>
  <sheetData>
    <row r="1" spans="1:14" x14ac:dyDescent="0.25">
      <c r="A1" s="1" t="s">
        <v>2</v>
      </c>
      <c r="B1" s="2">
        <v>0.5</v>
      </c>
      <c r="C1" s="2"/>
      <c r="D1" s="2">
        <v>2</v>
      </c>
      <c r="E1" s="2"/>
      <c r="F1" s="2">
        <v>4</v>
      </c>
      <c r="G1" s="2"/>
      <c r="H1" s="2">
        <v>6</v>
      </c>
      <c r="I1" s="2"/>
      <c r="J1" s="2">
        <v>8</v>
      </c>
      <c r="K1" s="3"/>
      <c r="M1" t="s">
        <v>22</v>
      </c>
      <c r="N1">
        <f>'Raw Results'!$B$3</f>
        <v>0.5</v>
      </c>
    </row>
    <row r="2" spans="1:14" ht="15.75" thickBot="1" x14ac:dyDescent="0.3">
      <c r="A2" s="4" t="s">
        <v>3</v>
      </c>
      <c r="B2" s="5">
        <v>4</v>
      </c>
      <c r="C2" s="5"/>
      <c r="D2" s="5">
        <v>4</v>
      </c>
      <c r="E2" s="5"/>
      <c r="F2" s="5">
        <v>4</v>
      </c>
      <c r="G2" s="5"/>
      <c r="H2" s="5">
        <v>4</v>
      </c>
      <c r="I2" s="5"/>
      <c r="J2" s="8">
        <v>4</v>
      </c>
      <c r="K2" s="9"/>
      <c r="N2">
        <f>'Raw Results'!$C$3</f>
        <v>0</v>
      </c>
    </row>
    <row r="3" spans="1:14" ht="15.75" thickBot="1" x14ac:dyDescent="0.3">
      <c r="A3" s="7">
        <v>1</v>
      </c>
      <c r="B3" s="10">
        <f>'Raw Results'!B44</f>
        <v>104</v>
      </c>
      <c r="C3" s="14">
        <f>'Raw Results'!C44</f>
        <v>282</v>
      </c>
      <c r="D3" s="10">
        <f>'Raw Results'!E44</f>
        <v>148</v>
      </c>
      <c r="E3" s="11">
        <f>'Raw Results'!F44</f>
        <v>226</v>
      </c>
      <c r="F3" s="10">
        <f>'Raw Results'!H44</f>
        <v>221</v>
      </c>
      <c r="G3" s="11">
        <f>'Raw Results'!I44</f>
        <v>267</v>
      </c>
      <c r="H3" s="10">
        <f>'Raw Results'!K44</f>
        <v>198</v>
      </c>
      <c r="I3" s="13">
        <f>'Raw Results'!L44</f>
        <v>16</v>
      </c>
      <c r="J3" s="10">
        <f>'Raw Results'!N44</f>
        <v>359</v>
      </c>
      <c r="K3" s="11">
        <f>'Raw Results'!O44</f>
        <v>374</v>
      </c>
    </row>
    <row r="4" spans="1:14" ht="15.75" thickBot="1" x14ac:dyDescent="0.3">
      <c r="A4" s="7">
        <v>2</v>
      </c>
      <c r="B4" s="10">
        <f>'Raw Results'!B45</f>
        <v>102</v>
      </c>
      <c r="C4" s="14">
        <f>'Raw Results'!C45</f>
        <v>262</v>
      </c>
      <c r="D4" s="10">
        <f>'Raw Results'!E45</f>
        <v>160</v>
      </c>
      <c r="E4" s="11">
        <f>'Raw Results'!F45</f>
        <v>336</v>
      </c>
      <c r="F4" s="10">
        <f>'Raw Results'!H45</f>
        <v>218</v>
      </c>
      <c r="G4" s="11">
        <f>'Raw Results'!I45</f>
        <v>232</v>
      </c>
      <c r="H4" s="10">
        <f>'Raw Results'!K45</f>
        <v>180</v>
      </c>
      <c r="I4" s="13">
        <f>'Raw Results'!L45</f>
        <v>14</v>
      </c>
      <c r="J4" s="10">
        <f>'Raw Results'!N45</f>
        <v>356</v>
      </c>
      <c r="K4" s="11">
        <f>'Raw Results'!O45</f>
        <v>378</v>
      </c>
      <c r="M4" t="s">
        <v>23</v>
      </c>
      <c r="N4">
        <f>'Raw Results'!$N$103</f>
        <v>8</v>
      </c>
    </row>
    <row r="5" spans="1:14" ht="15.75" thickBot="1" x14ac:dyDescent="0.3">
      <c r="A5" s="7">
        <v>3</v>
      </c>
      <c r="B5" s="10">
        <f>'Raw Results'!B46</f>
        <v>112</v>
      </c>
      <c r="C5" s="14">
        <f>'Raw Results'!C46</f>
        <v>346</v>
      </c>
      <c r="D5" s="10">
        <f>'Raw Results'!E46</f>
        <v>164</v>
      </c>
      <c r="E5" s="11">
        <f>'Raw Results'!F46</f>
        <v>379</v>
      </c>
      <c r="F5" s="10">
        <f>'Raw Results'!H46</f>
        <v>227</v>
      </c>
      <c r="G5" s="11">
        <f>'Raw Results'!I46</f>
        <v>347</v>
      </c>
      <c r="H5" s="10">
        <f>'Raw Results'!K46</f>
        <v>297</v>
      </c>
      <c r="I5" s="13">
        <f>'Raw Results'!L46</f>
        <v>359</v>
      </c>
      <c r="J5" s="10">
        <f>'Raw Results'!N46</f>
        <v>345</v>
      </c>
      <c r="K5" s="11">
        <f>'Raw Results'!O46</f>
        <v>214</v>
      </c>
      <c r="N5">
        <f>'Raw Results'!$O$103</f>
        <v>11</v>
      </c>
    </row>
    <row r="6" spans="1:14" ht="15.75" thickBot="1" x14ac:dyDescent="0.3">
      <c r="A6" s="7">
        <v>4</v>
      </c>
      <c r="B6" s="10">
        <f>'Raw Results'!B47</f>
        <v>112</v>
      </c>
      <c r="C6" s="14">
        <f>'Raw Results'!C47</f>
        <v>378</v>
      </c>
      <c r="D6" s="10">
        <f>'Raw Results'!E47</f>
        <v>160</v>
      </c>
      <c r="E6" s="11">
        <f>'Raw Results'!F47</f>
        <v>294</v>
      </c>
      <c r="F6" s="10">
        <f>'Raw Results'!H47</f>
        <v>221</v>
      </c>
      <c r="G6" s="11">
        <f>'Raw Results'!I47</f>
        <v>279</v>
      </c>
      <c r="H6" s="10">
        <f>'Raw Results'!K47</f>
        <v>180</v>
      </c>
      <c r="I6" s="13">
        <f>'Raw Results'!L47</f>
        <v>14</v>
      </c>
      <c r="J6" s="10">
        <f>'Raw Results'!N47</f>
        <v>360</v>
      </c>
      <c r="K6" s="11">
        <f>'Raw Results'!O47</f>
        <v>366</v>
      </c>
    </row>
    <row r="7" spans="1:14" ht="15.75" thickBot="1" x14ac:dyDescent="0.3">
      <c r="A7" s="7">
        <v>5</v>
      </c>
      <c r="B7" s="10">
        <f>'Raw Results'!B48</f>
        <v>110</v>
      </c>
      <c r="C7" s="14">
        <f>'Raw Results'!C48</f>
        <v>372</v>
      </c>
      <c r="D7" s="10">
        <f>'Raw Results'!E48</f>
        <v>158</v>
      </c>
      <c r="E7" s="11">
        <f>'Raw Results'!F48</f>
        <v>372</v>
      </c>
      <c r="F7" s="10">
        <f>'Raw Results'!H48</f>
        <v>221</v>
      </c>
      <c r="G7" s="11">
        <f>'Raw Results'!I48</f>
        <v>274</v>
      </c>
      <c r="H7" s="10">
        <f>'Raw Results'!K48</f>
        <v>301</v>
      </c>
      <c r="I7" s="13">
        <f>'Raw Results'!L48</f>
        <v>411</v>
      </c>
      <c r="J7" s="10">
        <f>'Raw Results'!N48</f>
        <v>353</v>
      </c>
      <c r="K7" s="11">
        <f>'Raw Results'!O48</f>
        <v>324</v>
      </c>
      <c r="M7" t="s">
        <v>24</v>
      </c>
      <c r="N7">
        <f>'Set 1'!$B$18</f>
        <v>109.13333333333334</v>
      </c>
    </row>
    <row r="8" spans="1:14" ht="15.75" thickBot="1" x14ac:dyDescent="0.3">
      <c r="A8" s="7">
        <v>6</v>
      </c>
      <c r="B8" s="10">
        <f>'Raw Results'!B49</f>
        <v>110</v>
      </c>
      <c r="C8" s="14">
        <f>'Raw Results'!C49</f>
        <v>363</v>
      </c>
      <c r="D8" s="10">
        <f>'Raw Results'!E49</f>
        <v>161</v>
      </c>
      <c r="E8" s="11">
        <f>'Raw Results'!F49</f>
        <v>352</v>
      </c>
      <c r="F8" s="10">
        <f>'Raw Results'!H49</f>
        <v>220</v>
      </c>
      <c r="G8" s="11">
        <f>'Raw Results'!I49</f>
        <v>255</v>
      </c>
      <c r="H8" s="10">
        <f>'Raw Results'!K49</f>
        <v>296</v>
      </c>
      <c r="I8" s="13">
        <f>'Raw Results'!L49</f>
        <v>380</v>
      </c>
      <c r="J8" s="10">
        <f>'Raw Results'!N49</f>
        <v>348</v>
      </c>
      <c r="K8" s="11">
        <f>'Raw Results'!O49</f>
        <v>275</v>
      </c>
      <c r="N8">
        <f>'Set 1'!$C$18</f>
        <v>212.73333333333332</v>
      </c>
    </row>
    <row r="9" spans="1:14" ht="15.75" thickBot="1" x14ac:dyDescent="0.3">
      <c r="A9" s="7">
        <v>7</v>
      </c>
      <c r="B9" s="10">
        <f>'Raw Results'!B50</f>
        <v>114</v>
      </c>
      <c r="C9" s="14">
        <f>'Raw Results'!C50</f>
        <v>416</v>
      </c>
      <c r="D9" s="10">
        <f>'Raw Results'!E50</f>
        <v>162</v>
      </c>
      <c r="E9" s="11">
        <f>'Raw Results'!F50</f>
        <v>359</v>
      </c>
      <c r="F9" s="10">
        <f>'Raw Results'!H50</f>
        <v>170</v>
      </c>
      <c r="G9" s="11">
        <f>'Raw Results'!I50</f>
        <v>13</v>
      </c>
      <c r="H9" s="10">
        <f>'Raw Results'!K50</f>
        <v>299</v>
      </c>
      <c r="I9" s="13">
        <f>'Raw Results'!L50</f>
        <v>392</v>
      </c>
      <c r="J9" s="10">
        <f>'Raw Results'!N50</f>
        <v>347</v>
      </c>
      <c r="K9" s="11">
        <f>'Raw Results'!O50</f>
        <v>252</v>
      </c>
    </row>
    <row r="10" spans="1:14" ht="15.75" thickBot="1" x14ac:dyDescent="0.3">
      <c r="A10" s="7">
        <v>8</v>
      </c>
      <c r="B10" s="10">
        <f>'Raw Results'!B51</f>
        <v>112</v>
      </c>
      <c r="C10" s="14">
        <f>'Raw Results'!C51</f>
        <v>330</v>
      </c>
      <c r="D10" s="10">
        <f>'Raw Results'!E51</f>
        <v>164</v>
      </c>
      <c r="E10" s="11">
        <f>'Raw Results'!F51</f>
        <v>385</v>
      </c>
      <c r="F10" s="10">
        <f>'Raw Results'!H51</f>
        <v>202</v>
      </c>
      <c r="G10" s="11">
        <f>'Raw Results'!I51</f>
        <v>16</v>
      </c>
      <c r="H10" s="10">
        <f>'Raw Results'!K51</f>
        <v>299</v>
      </c>
      <c r="I10" s="13">
        <f>'Raw Results'!L51</f>
        <v>395</v>
      </c>
      <c r="J10" s="10">
        <f>'Raw Results'!N51</f>
        <v>342</v>
      </c>
      <c r="K10" s="11">
        <f>'Raw Results'!O51</f>
        <v>208</v>
      </c>
      <c r="M10" t="s">
        <v>25</v>
      </c>
      <c r="N10">
        <f>'Set 6'!$J$18</f>
        <v>373.4</v>
      </c>
    </row>
    <row r="11" spans="1:14" ht="15.75" thickBot="1" x14ac:dyDescent="0.3">
      <c r="A11" s="7">
        <v>9</v>
      </c>
      <c r="B11" s="10">
        <f>'Raw Results'!B52</f>
        <v>110</v>
      </c>
      <c r="C11" s="14">
        <f>'Raw Results'!C52</f>
        <v>320</v>
      </c>
      <c r="D11" s="10">
        <f>'Raw Results'!E52</f>
        <v>154</v>
      </c>
      <c r="E11" s="11">
        <f>'Raw Results'!F52</f>
        <v>233</v>
      </c>
      <c r="F11" s="10">
        <f>'Raw Results'!H52</f>
        <v>221</v>
      </c>
      <c r="G11" s="11">
        <f>'Raw Results'!I52</f>
        <v>264</v>
      </c>
      <c r="H11" s="10">
        <f>'Raw Results'!K52</f>
        <v>181</v>
      </c>
      <c r="I11" s="13">
        <f>'Raw Results'!L52</f>
        <v>16</v>
      </c>
      <c r="J11" s="10">
        <f>'Raw Results'!N52</f>
        <v>348</v>
      </c>
      <c r="K11" s="11">
        <f>'Raw Results'!O52</f>
        <v>266</v>
      </c>
      <c r="N11">
        <f>'Set 6'!$K$18</f>
        <v>613.5333333333333</v>
      </c>
    </row>
    <row r="12" spans="1:14" ht="15.75" thickBot="1" x14ac:dyDescent="0.3">
      <c r="A12" s="7">
        <v>10</v>
      </c>
      <c r="B12" s="10">
        <f>'Raw Results'!B53</f>
        <v>110</v>
      </c>
      <c r="C12" s="14">
        <f>'Raw Results'!C53</f>
        <v>370</v>
      </c>
      <c r="D12" s="10">
        <f>'Raw Results'!E53</f>
        <v>153</v>
      </c>
      <c r="E12" s="11">
        <f>'Raw Results'!F53</f>
        <v>256</v>
      </c>
      <c r="F12" s="10">
        <f>'Raw Results'!H53</f>
        <v>222</v>
      </c>
      <c r="G12" s="11">
        <f>'Raw Results'!I53</f>
        <v>262</v>
      </c>
      <c r="H12" s="10">
        <f>'Raw Results'!K53</f>
        <v>299</v>
      </c>
      <c r="I12" s="13">
        <f>'Raw Results'!L53</f>
        <v>381</v>
      </c>
      <c r="J12" s="10">
        <f>'Raw Results'!N53</f>
        <v>348</v>
      </c>
      <c r="K12" s="11">
        <f>'Raw Results'!O53</f>
        <v>258</v>
      </c>
    </row>
    <row r="13" spans="1:14" ht="15.75" thickBot="1" x14ac:dyDescent="0.3">
      <c r="A13" s="7">
        <v>11</v>
      </c>
      <c r="B13" s="10">
        <f>'Raw Results'!B54</f>
        <v>106</v>
      </c>
      <c r="C13" s="14">
        <f>'Raw Results'!C54</f>
        <v>256</v>
      </c>
      <c r="D13" s="10">
        <f>'Raw Results'!E54</f>
        <v>152</v>
      </c>
      <c r="E13" s="11">
        <f>'Raw Results'!F54</f>
        <v>235</v>
      </c>
      <c r="F13" s="10">
        <f>'Raw Results'!H54</f>
        <v>221</v>
      </c>
      <c r="G13" s="11">
        <f>'Raw Results'!I54</f>
        <v>266</v>
      </c>
      <c r="H13" s="10">
        <f>'Raw Results'!K54</f>
        <v>300</v>
      </c>
      <c r="I13" s="13">
        <f>'Raw Results'!L54</f>
        <v>404</v>
      </c>
      <c r="J13" s="10">
        <f>'Raw Results'!N54</f>
        <v>360</v>
      </c>
      <c r="K13" s="11">
        <f>'Raw Results'!O54</f>
        <v>370</v>
      </c>
    </row>
    <row r="14" spans="1:14" ht="15.75" thickBot="1" x14ac:dyDescent="0.3">
      <c r="A14" s="7">
        <v>12</v>
      </c>
      <c r="B14" s="10">
        <f>'Raw Results'!B55</f>
        <v>114</v>
      </c>
      <c r="C14" s="14">
        <f>'Raw Results'!C55</f>
        <v>388</v>
      </c>
      <c r="D14" s="10">
        <f>'Raw Results'!E55</f>
        <v>163</v>
      </c>
      <c r="E14" s="11">
        <f>'Raw Results'!F55</f>
        <v>382</v>
      </c>
      <c r="F14" s="10">
        <f>'Raw Results'!H55</f>
        <v>220</v>
      </c>
      <c r="G14" s="11">
        <f>'Raw Results'!I55</f>
        <v>251</v>
      </c>
      <c r="H14" s="10">
        <f>'Raw Results'!K55</f>
        <v>292</v>
      </c>
      <c r="I14" s="13">
        <f>'Raw Results'!L55</f>
        <v>294</v>
      </c>
      <c r="J14" s="10">
        <f>'Raw Results'!N55</f>
        <v>338</v>
      </c>
      <c r="K14" s="11">
        <f>'Raw Results'!O55</f>
        <v>206</v>
      </c>
    </row>
    <row r="15" spans="1:14" ht="15.75" thickBot="1" x14ac:dyDescent="0.3">
      <c r="A15" s="7">
        <v>13</v>
      </c>
      <c r="B15" s="10">
        <f>'Raw Results'!B56</f>
        <v>106</v>
      </c>
      <c r="C15" s="14">
        <f>'Raw Results'!C56</f>
        <v>318</v>
      </c>
      <c r="D15" s="10">
        <f>'Raw Results'!E56</f>
        <v>164</v>
      </c>
      <c r="E15" s="11">
        <f>'Raw Results'!F56</f>
        <v>377</v>
      </c>
      <c r="F15" s="10">
        <f>'Raw Results'!H56</f>
        <v>220</v>
      </c>
      <c r="G15" s="11">
        <f>'Raw Results'!I56</f>
        <v>256</v>
      </c>
      <c r="H15" s="10">
        <f>'Raw Results'!K56</f>
        <v>298</v>
      </c>
      <c r="I15" s="13">
        <f>'Raw Results'!L56</f>
        <v>385</v>
      </c>
      <c r="J15" s="10">
        <f>'Raw Results'!N56</f>
        <v>350</v>
      </c>
      <c r="K15" s="11">
        <f>'Raw Results'!O56</f>
        <v>274</v>
      </c>
    </row>
    <row r="16" spans="1:14" ht="15.75" thickBot="1" x14ac:dyDescent="0.3">
      <c r="A16" s="7">
        <v>14</v>
      </c>
      <c r="B16" s="10">
        <f>'Raw Results'!B57</f>
        <v>106</v>
      </c>
      <c r="C16" s="14">
        <f>'Raw Results'!C57</f>
        <v>232</v>
      </c>
      <c r="D16" s="10">
        <f>'Raw Results'!E57</f>
        <v>154</v>
      </c>
      <c r="E16" s="11">
        <f>'Raw Results'!F57</f>
        <v>244</v>
      </c>
      <c r="F16" s="10">
        <f>'Raw Results'!H57</f>
        <v>221</v>
      </c>
      <c r="G16" s="11">
        <f>'Raw Results'!I57</f>
        <v>264</v>
      </c>
      <c r="H16" s="10">
        <f>'Raw Results'!K57</f>
        <v>300</v>
      </c>
      <c r="I16" s="13">
        <f>'Raw Results'!L57</f>
        <v>410</v>
      </c>
      <c r="J16" s="10">
        <f>'Raw Results'!N57</f>
        <v>362</v>
      </c>
      <c r="K16" s="11">
        <f>'Raw Results'!O57</f>
        <v>383</v>
      </c>
    </row>
    <row r="17" spans="1:11" ht="15.75" thickBot="1" x14ac:dyDescent="0.3">
      <c r="A17" s="4">
        <v>15</v>
      </c>
      <c r="B17" s="10">
        <f>'Raw Results'!B58</f>
        <v>114</v>
      </c>
      <c r="C17" s="14">
        <f>'Raw Results'!C58</f>
        <v>368</v>
      </c>
      <c r="D17" s="10">
        <f>'Raw Results'!E58</f>
        <v>160</v>
      </c>
      <c r="E17" s="11">
        <f>'Raw Results'!F58</f>
        <v>376</v>
      </c>
      <c r="F17" s="10">
        <f>'Raw Results'!H58</f>
        <v>230</v>
      </c>
      <c r="G17" s="11">
        <f>'Raw Results'!I58</f>
        <v>379</v>
      </c>
      <c r="H17" s="10">
        <f>'Raw Results'!K58</f>
        <v>300</v>
      </c>
      <c r="I17" s="13">
        <f>'Raw Results'!L58</f>
        <v>407</v>
      </c>
      <c r="J17" s="10">
        <f>'Raw Results'!N58</f>
        <v>354</v>
      </c>
      <c r="K17" s="11">
        <f>'Raw Results'!O58</f>
        <v>328</v>
      </c>
    </row>
    <row r="18" spans="1:11" x14ac:dyDescent="0.25">
      <c r="A18" t="s">
        <v>14</v>
      </c>
      <c r="B18">
        <f>AVERAGE(B3:B17)</f>
        <v>109.46666666666667</v>
      </c>
      <c r="C18">
        <f t="shared" ref="C18:K18" si="0">AVERAGE(C3:C17)</f>
        <v>333.4</v>
      </c>
      <c r="D18">
        <f t="shared" si="0"/>
        <v>158.46666666666667</v>
      </c>
      <c r="E18">
        <f t="shared" si="0"/>
        <v>320.39999999999998</v>
      </c>
      <c r="F18">
        <f t="shared" si="0"/>
        <v>217</v>
      </c>
      <c r="G18">
        <f t="shared" si="0"/>
        <v>241.66666666666666</v>
      </c>
      <c r="H18">
        <f t="shared" si="0"/>
        <v>268</v>
      </c>
      <c r="I18">
        <f t="shared" si="0"/>
        <v>285.2</v>
      </c>
      <c r="J18">
        <f t="shared" si="0"/>
        <v>351.33333333333331</v>
      </c>
      <c r="K18">
        <f t="shared" si="0"/>
        <v>298.39999999999998</v>
      </c>
    </row>
    <row r="20" spans="1:11" x14ac:dyDescent="0.25">
      <c r="H20" t="s">
        <v>16</v>
      </c>
    </row>
    <row r="21" spans="1:11" ht="15.75" thickBot="1" x14ac:dyDescent="0.3">
      <c r="A21" t="s">
        <v>20</v>
      </c>
    </row>
    <row r="22" spans="1:11" ht="15.75" thickBot="1" x14ac:dyDescent="0.3">
      <c r="A22" s="22">
        <v>1</v>
      </c>
      <c r="B22" s="10">
        <f>$N$1+($N$4-$N$1)*(B3-$N$7)/($N$10-$N$7)</f>
        <v>0.35431382441977777</v>
      </c>
      <c r="C22" s="14">
        <f>$N$2+($N$5-$N$2)*(C3-$N$8)/($N$11-$N$8)</f>
        <v>1.9010312707917505</v>
      </c>
      <c r="D22" s="10">
        <f>$N$1+($N$4-$N$1)*(D3-$N$7)/($N$10-$N$7)</f>
        <v>1.6030524722502522</v>
      </c>
      <c r="E22" s="11">
        <f>$N$2+($N$5-$N$2)*(E3-$N$8)/($N$11-$N$8)</f>
        <v>0.36410512308715942</v>
      </c>
      <c r="F22" s="21">
        <f>$N$1+($N$4-$N$1)*(F3-$N$7)/($N$10-$N$7)</f>
        <v>3.6748234106962667</v>
      </c>
      <c r="G22" s="13">
        <f>$N$2+($N$5-$N$2)*(G3-$N$8)/($N$11-$N$8)</f>
        <v>1.4893546240851636</v>
      </c>
      <c r="H22" s="10">
        <f>$N$1+($N$4-$N$1)*(H3-$N$7)/($N$10-$N$7)</f>
        <v>3.0220736629667004</v>
      </c>
      <c r="I22" s="13">
        <f>$N$2+($N$5-$N$2)*(I3-$N$8)/($N$11-$N$10)</f>
        <v>-9.0119378123264848</v>
      </c>
      <c r="J22" s="10">
        <f>$N$1+($N$4-$N$1)*(J3-$N$7)/($N$10-$N$7)</f>
        <v>7.5913218970736631</v>
      </c>
      <c r="K22" s="11">
        <f>$N$2+($N$5-$N$2)*(K3-$N$8)/($N$11-$N$10)</f>
        <v>7.3872848417545809</v>
      </c>
    </row>
    <row r="23" spans="1:11" ht="15.75" thickBot="1" x14ac:dyDescent="0.3">
      <c r="A23" s="23">
        <v>2</v>
      </c>
      <c r="B23" s="10">
        <f t="shared" ref="B23:B36" si="1">$N$1+($N$4-$N$1)*(B4-$N$7)/($N$10-$N$7)</f>
        <v>0.29755297679111992</v>
      </c>
      <c r="C23" s="14">
        <f t="shared" ref="C23:C36" si="2">$N$2+($N$5-$N$2)*(C4-$N$8)/($N$11-$N$8)</f>
        <v>1.352129075182968</v>
      </c>
      <c r="D23" s="10">
        <f t="shared" ref="D23:D36" si="3">$N$1+($N$4-$N$1)*(D4-$N$7)/($N$10-$N$7)</f>
        <v>1.9436175580221997</v>
      </c>
      <c r="E23" s="11">
        <f t="shared" ref="E23:E36" si="4">$N$2+($N$5-$N$2)*(E4-$N$8)/($N$11-$N$8)</f>
        <v>3.3830671989354628</v>
      </c>
      <c r="F23" s="21">
        <f t="shared" ref="F23:F36" si="5">$N$1+($N$4-$N$1)*(F4-$N$7)/($N$10-$N$7)</f>
        <v>3.5896821392532798</v>
      </c>
      <c r="G23" s="13">
        <f t="shared" ref="G23:G36" si="6">$N$2+($N$5-$N$2)*(G4-$N$8)/($N$11-$N$8)</f>
        <v>0.52877578176979412</v>
      </c>
      <c r="H23" s="10">
        <f t="shared" ref="H23:H36" si="7">$N$1+($N$4-$N$1)*(H4-$N$7)/($N$10-$N$7)</f>
        <v>2.5112260343087791</v>
      </c>
      <c r="I23" s="13">
        <f t="shared" ref="I23:I36" si="8">$N$2+($N$5-$N$2)*(I4-$N$8)/($N$11-$N$10)</f>
        <v>-9.1035535813436983</v>
      </c>
      <c r="J23" s="10">
        <f t="shared" ref="J23:J36" si="9">$N$1+($N$4-$N$1)*(J4-$N$7)/($N$10-$N$7)</f>
        <v>7.5061806256306767</v>
      </c>
      <c r="K23" s="11">
        <f t="shared" ref="K23:K36" si="10">$N$2+($N$5-$N$2)*(K4-$N$8)/($N$11-$N$10)</f>
        <v>7.5705163797890069</v>
      </c>
    </row>
    <row r="24" spans="1:11" ht="15.75" thickBot="1" x14ac:dyDescent="0.3">
      <c r="A24" s="23">
        <v>3</v>
      </c>
      <c r="B24" s="10">
        <f t="shared" si="1"/>
        <v>0.58135721493440951</v>
      </c>
      <c r="C24" s="14">
        <f t="shared" si="2"/>
        <v>3.6575182967398541</v>
      </c>
      <c r="D24" s="10">
        <f t="shared" si="3"/>
        <v>2.0571392532795154</v>
      </c>
      <c r="E24" s="11">
        <f t="shared" si="4"/>
        <v>4.5632069194943456</v>
      </c>
      <c r="F24" s="21">
        <f t="shared" si="5"/>
        <v>3.8451059535822405</v>
      </c>
      <c r="G24" s="13">
        <f t="shared" si="6"/>
        <v>3.6849634065202932</v>
      </c>
      <c r="H24" s="10">
        <f t="shared" si="7"/>
        <v>5.8317356205852677</v>
      </c>
      <c r="I24" s="13">
        <f t="shared" si="8"/>
        <v>6.7001665741254861</v>
      </c>
      <c r="J24" s="10">
        <f t="shared" si="9"/>
        <v>7.1939959636730579</v>
      </c>
      <c r="K24" s="11">
        <f t="shared" si="10"/>
        <v>5.8023320377568625E-2</v>
      </c>
    </row>
    <row r="25" spans="1:11" ht="15.75" thickBot="1" x14ac:dyDescent="0.3">
      <c r="A25" s="23">
        <v>4</v>
      </c>
      <c r="B25" s="10">
        <f t="shared" si="1"/>
        <v>0.58135721493440951</v>
      </c>
      <c r="C25" s="14">
        <f t="shared" si="2"/>
        <v>4.5357618097139065</v>
      </c>
      <c r="D25" s="10">
        <f t="shared" si="3"/>
        <v>1.9436175580221997</v>
      </c>
      <c r="E25" s="11">
        <f t="shared" si="4"/>
        <v>2.23037258815702</v>
      </c>
      <c r="F25" s="21">
        <f t="shared" si="5"/>
        <v>3.6748234106962667</v>
      </c>
      <c r="G25" s="13">
        <f t="shared" si="6"/>
        <v>1.8186959414504331</v>
      </c>
      <c r="H25" s="10">
        <f t="shared" si="7"/>
        <v>2.5112260343087791</v>
      </c>
      <c r="I25" s="13">
        <f t="shared" si="8"/>
        <v>-9.1035535813436983</v>
      </c>
      <c r="J25" s="10">
        <f t="shared" si="9"/>
        <v>7.6197023208879919</v>
      </c>
      <c r="K25" s="11">
        <f t="shared" si="10"/>
        <v>7.0208217656857306</v>
      </c>
    </row>
    <row r="26" spans="1:11" ht="15.75" thickBot="1" x14ac:dyDescent="0.3">
      <c r="A26" s="23">
        <v>5</v>
      </c>
      <c r="B26" s="10">
        <f t="shared" si="1"/>
        <v>0.52459636730575154</v>
      </c>
      <c r="C26" s="14">
        <f t="shared" si="2"/>
        <v>4.3710911510312718</v>
      </c>
      <c r="D26" s="10">
        <f t="shared" si="3"/>
        <v>1.8868567103935416</v>
      </c>
      <c r="E26" s="11">
        <f t="shared" si="4"/>
        <v>4.3710911510312718</v>
      </c>
      <c r="F26" s="21">
        <f t="shared" si="5"/>
        <v>3.6748234106962667</v>
      </c>
      <c r="G26" s="13">
        <f t="shared" si="6"/>
        <v>1.6814703925482375</v>
      </c>
      <c r="H26" s="10">
        <f t="shared" si="7"/>
        <v>5.9452573158425839</v>
      </c>
      <c r="I26" s="13">
        <f t="shared" si="8"/>
        <v>9.0821765685730149</v>
      </c>
      <c r="J26" s="10">
        <f t="shared" si="9"/>
        <v>7.4210393541876893</v>
      </c>
      <c r="K26" s="11">
        <f t="shared" si="10"/>
        <v>5.0968906163242647</v>
      </c>
    </row>
    <row r="27" spans="1:11" ht="15.75" thickBot="1" x14ac:dyDescent="0.3">
      <c r="A27" s="23">
        <v>6</v>
      </c>
      <c r="B27" s="10">
        <f t="shared" si="1"/>
        <v>0.52459636730575154</v>
      </c>
      <c r="C27" s="14">
        <f t="shared" si="2"/>
        <v>4.1240851630073196</v>
      </c>
      <c r="D27" s="10">
        <f t="shared" si="3"/>
        <v>1.9719979818365285</v>
      </c>
      <c r="E27" s="11">
        <f t="shared" si="4"/>
        <v>3.8221889554224888</v>
      </c>
      <c r="F27" s="21">
        <f t="shared" si="5"/>
        <v>3.6464429868819375</v>
      </c>
      <c r="G27" s="13">
        <f t="shared" si="6"/>
        <v>1.1600133067198941</v>
      </c>
      <c r="H27" s="10">
        <f t="shared" si="7"/>
        <v>5.8033551967709389</v>
      </c>
      <c r="I27" s="13">
        <f t="shared" si="8"/>
        <v>7.6621321488062195</v>
      </c>
      <c r="J27" s="10">
        <f t="shared" si="9"/>
        <v>7.2791372351160444</v>
      </c>
      <c r="K27" s="11">
        <f t="shared" si="10"/>
        <v>2.8523042754025552</v>
      </c>
    </row>
    <row r="28" spans="1:11" ht="15.75" thickBot="1" x14ac:dyDescent="0.3">
      <c r="A28" s="23">
        <v>7</v>
      </c>
      <c r="B28" s="10">
        <f t="shared" si="1"/>
        <v>0.63811806256306747</v>
      </c>
      <c r="C28" s="14">
        <f t="shared" si="2"/>
        <v>5.5786759813705933</v>
      </c>
      <c r="D28" s="10">
        <f t="shared" si="3"/>
        <v>2.0003784056508573</v>
      </c>
      <c r="E28" s="11">
        <f t="shared" si="4"/>
        <v>4.0143047238855631</v>
      </c>
      <c r="F28" s="21">
        <f t="shared" si="5"/>
        <v>2.2274217961654892</v>
      </c>
      <c r="G28" s="13">
        <f t="shared" si="6"/>
        <v>-5.4817032601463742</v>
      </c>
      <c r="H28" s="10">
        <f t="shared" si="7"/>
        <v>5.8884964682139254</v>
      </c>
      <c r="I28" s="13">
        <f t="shared" si="8"/>
        <v>8.2118267629094959</v>
      </c>
      <c r="J28" s="10">
        <f t="shared" si="9"/>
        <v>7.2507568113017156</v>
      </c>
      <c r="K28" s="11">
        <f t="shared" si="10"/>
        <v>1.7987229317046094</v>
      </c>
    </row>
    <row r="29" spans="1:11" ht="15.75" thickBot="1" x14ac:dyDescent="0.3">
      <c r="A29" s="23">
        <v>8</v>
      </c>
      <c r="B29" s="10">
        <f t="shared" si="1"/>
        <v>0.58135721493440951</v>
      </c>
      <c r="C29" s="14">
        <f t="shared" si="2"/>
        <v>3.2183965402528281</v>
      </c>
      <c r="D29" s="10">
        <f t="shared" si="3"/>
        <v>2.0571392532795154</v>
      </c>
      <c r="E29" s="11">
        <f t="shared" si="4"/>
        <v>4.7278775781769804</v>
      </c>
      <c r="F29" s="21">
        <f t="shared" si="5"/>
        <v>3.1355953582240161</v>
      </c>
      <c r="G29" s="13">
        <f t="shared" si="6"/>
        <v>-5.3993679308050568</v>
      </c>
      <c r="H29" s="10">
        <f t="shared" si="7"/>
        <v>5.8884964682139254</v>
      </c>
      <c r="I29" s="13">
        <f t="shared" si="8"/>
        <v>8.3492504164353143</v>
      </c>
      <c r="J29" s="10">
        <f t="shared" si="9"/>
        <v>7.1088546922300706</v>
      </c>
      <c r="K29" s="11">
        <f t="shared" si="10"/>
        <v>-0.21682398667406935</v>
      </c>
    </row>
    <row r="30" spans="1:11" ht="15.75" thickBot="1" x14ac:dyDescent="0.3">
      <c r="A30" s="23">
        <v>9</v>
      </c>
      <c r="B30" s="10">
        <f t="shared" si="1"/>
        <v>0.52459636730575154</v>
      </c>
      <c r="C30" s="14">
        <f t="shared" si="2"/>
        <v>2.9439454424484368</v>
      </c>
      <c r="D30" s="10">
        <f t="shared" si="3"/>
        <v>1.7733350151362259</v>
      </c>
      <c r="E30" s="11">
        <f t="shared" si="4"/>
        <v>0.55622089155023324</v>
      </c>
      <c r="F30" s="21">
        <f t="shared" si="5"/>
        <v>3.6748234106962667</v>
      </c>
      <c r="G30" s="13">
        <f t="shared" si="6"/>
        <v>1.4070192947438462</v>
      </c>
      <c r="H30" s="10">
        <f t="shared" si="7"/>
        <v>2.5396064581231079</v>
      </c>
      <c r="I30" s="13">
        <f t="shared" si="8"/>
        <v>-9.0119378123264848</v>
      </c>
      <c r="J30" s="10">
        <f t="shared" si="9"/>
        <v>7.2791372351160444</v>
      </c>
      <c r="K30" s="11">
        <f t="shared" si="10"/>
        <v>2.4400333148250981</v>
      </c>
    </row>
    <row r="31" spans="1:11" ht="15.75" thickBot="1" x14ac:dyDescent="0.3">
      <c r="A31" s="23">
        <v>10</v>
      </c>
      <c r="B31" s="10">
        <f t="shared" si="1"/>
        <v>0.52459636730575154</v>
      </c>
      <c r="C31" s="14">
        <f t="shared" si="2"/>
        <v>4.3162009314703935</v>
      </c>
      <c r="D31" s="10">
        <f t="shared" si="3"/>
        <v>1.7449545913218969</v>
      </c>
      <c r="E31" s="11">
        <f t="shared" si="4"/>
        <v>1.1874584165003332</v>
      </c>
      <c r="F31" s="21">
        <f t="shared" si="5"/>
        <v>3.7032038345105955</v>
      </c>
      <c r="G31" s="13">
        <f t="shared" si="6"/>
        <v>1.352129075182968</v>
      </c>
      <c r="H31" s="10">
        <f t="shared" si="7"/>
        <v>5.8884964682139254</v>
      </c>
      <c r="I31" s="13">
        <f t="shared" si="8"/>
        <v>7.7079400333148254</v>
      </c>
      <c r="J31" s="10">
        <f t="shared" si="9"/>
        <v>7.2791372351160444</v>
      </c>
      <c r="K31" s="11">
        <f t="shared" si="10"/>
        <v>2.0735702387562474</v>
      </c>
    </row>
    <row r="32" spans="1:11" ht="15.75" thickBot="1" x14ac:dyDescent="0.3">
      <c r="A32" s="23">
        <v>11</v>
      </c>
      <c r="B32" s="10">
        <f t="shared" si="1"/>
        <v>0.41107467204843573</v>
      </c>
      <c r="C32" s="14">
        <f t="shared" si="2"/>
        <v>1.1874584165003332</v>
      </c>
      <c r="D32" s="10">
        <f t="shared" si="3"/>
        <v>1.7165741675075679</v>
      </c>
      <c r="E32" s="11">
        <f t="shared" si="4"/>
        <v>0.61111111111111149</v>
      </c>
      <c r="F32" s="21">
        <f t="shared" si="5"/>
        <v>3.6748234106962667</v>
      </c>
      <c r="G32" s="13">
        <f t="shared" si="6"/>
        <v>1.4619095143047245</v>
      </c>
      <c r="H32" s="10">
        <f t="shared" si="7"/>
        <v>5.9168768920282542</v>
      </c>
      <c r="I32" s="13">
        <f t="shared" si="8"/>
        <v>8.7615213770127713</v>
      </c>
      <c r="J32" s="10">
        <f t="shared" si="9"/>
        <v>7.6197023208879919</v>
      </c>
      <c r="K32" s="11">
        <f t="shared" si="10"/>
        <v>7.2040533037201557</v>
      </c>
    </row>
    <row r="33" spans="1:11" ht="15.75" thickBot="1" x14ac:dyDescent="0.3">
      <c r="A33" s="23">
        <v>12</v>
      </c>
      <c r="B33" s="10">
        <f t="shared" si="1"/>
        <v>0.63811806256306747</v>
      </c>
      <c r="C33" s="14">
        <f t="shared" si="2"/>
        <v>4.8102129075182978</v>
      </c>
      <c r="D33" s="10">
        <f t="shared" si="3"/>
        <v>2.0287588294651866</v>
      </c>
      <c r="E33" s="11">
        <f t="shared" si="4"/>
        <v>4.645542248835663</v>
      </c>
      <c r="F33" s="21">
        <f t="shared" si="5"/>
        <v>3.6464429868819375</v>
      </c>
      <c r="G33" s="13">
        <f t="shared" si="6"/>
        <v>1.0502328675981376</v>
      </c>
      <c r="H33" s="10">
        <f t="shared" si="7"/>
        <v>5.6898335015136228</v>
      </c>
      <c r="I33" s="13">
        <f t="shared" si="8"/>
        <v>3.7226540810660751</v>
      </c>
      <c r="J33" s="10">
        <f t="shared" si="9"/>
        <v>6.9953329969727553</v>
      </c>
      <c r="K33" s="11">
        <f t="shared" si="10"/>
        <v>-0.30843975569128201</v>
      </c>
    </row>
    <row r="34" spans="1:11" ht="15.75" thickBot="1" x14ac:dyDescent="0.3">
      <c r="A34" s="23">
        <v>13</v>
      </c>
      <c r="B34" s="10">
        <f t="shared" si="1"/>
        <v>0.41107467204843573</v>
      </c>
      <c r="C34" s="14">
        <f t="shared" si="2"/>
        <v>2.8890552228875586</v>
      </c>
      <c r="D34" s="10">
        <f t="shared" si="3"/>
        <v>2.0571392532795154</v>
      </c>
      <c r="E34" s="11">
        <f t="shared" si="4"/>
        <v>4.5083166999334674</v>
      </c>
      <c r="F34" s="21">
        <f t="shared" si="5"/>
        <v>3.6464429868819375</v>
      </c>
      <c r="G34" s="13">
        <f t="shared" si="6"/>
        <v>1.1874584165003332</v>
      </c>
      <c r="H34" s="10">
        <f t="shared" si="7"/>
        <v>5.8601160443995965</v>
      </c>
      <c r="I34" s="13">
        <f t="shared" si="8"/>
        <v>7.8911715713492505</v>
      </c>
      <c r="J34" s="10">
        <f t="shared" si="9"/>
        <v>7.3358980827447029</v>
      </c>
      <c r="K34" s="11">
        <f t="shared" si="10"/>
        <v>2.8064963908939484</v>
      </c>
    </row>
    <row r="35" spans="1:11" ht="15.75" thickBot="1" x14ac:dyDescent="0.3">
      <c r="A35" s="23">
        <v>14</v>
      </c>
      <c r="B35" s="10">
        <f t="shared" si="1"/>
        <v>0.41107467204843573</v>
      </c>
      <c r="C35" s="14">
        <f t="shared" si="2"/>
        <v>0.52877578176979412</v>
      </c>
      <c r="D35" s="10">
        <f t="shared" si="3"/>
        <v>1.7733350151362259</v>
      </c>
      <c r="E35" s="11">
        <f t="shared" si="4"/>
        <v>0.85811709913506373</v>
      </c>
      <c r="F35" s="21">
        <f t="shared" si="5"/>
        <v>3.6748234106962667</v>
      </c>
      <c r="G35" s="13">
        <f t="shared" si="6"/>
        <v>1.4070192947438462</v>
      </c>
      <c r="H35" s="10">
        <f t="shared" si="7"/>
        <v>5.9168768920282542</v>
      </c>
      <c r="I35" s="13">
        <f t="shared" si="8"/>
        <v>9.03636868406441</v>
      </c>
      <c r="J35" s="10">
        <f t="shared" si="9"/>
        <v>7.6764631685166504</v>
      </c>
      <c r="K35" s="11">
        <f t="shared" si="10"/>
        <v>7.7995558023320379</v>
      </c>
    </row>
    <row r="36" spans="1:11" ht="15.75" thickBot="1" x14ac:dyDescent="0.3">
      <c r="A36" s="24">
        <v>15</v>
      </c>
      <c r="B36" s="10">
        <f t="shared" si="1"/>
        <v>0.63811806256306747</v>
      </c>
      <c r="C36" s="14">
        <f t="shared" si="2"/>
        <v>4.2613107119095153</v>
      </c>
      <c r="D36" s="10">
        <f t="shared" si="3"/>
        <v>1.9436175580221997</v>
      </c>
      <c r="E36" s="11">
        <f t="shared" si="4"/>
        <v>4.4808715901530283</v>
      </c>
      <c r="F36" s="21">
        <f t="shared" si="5"/>
        <v>3.9302472250252274</v>
      </c>
      <c r="G36" s="13">
        <f t="shared" si="6"/>
        <v>4.5632069194943456</v>
      </c>
      <c r="H36" s="10">
        <f t="shared" si="7"/>
        <v>5.9168768920282542</v>
      </c>
      <c r="I36" s="13">
        <f t="shared" si="8"/>
        <v>8.8989450305385898</v>
      </c>
      <c r="J36" s="10">
        <f t="shared" si="9"/>
        <v>7.4494197780020182</v>
      </c>
      <c r="K36" s="11">
        <f t="shared" si="10"/>
        <v>5.2801221543586898</v>
      </c>
    </row>
    <row r="37" spans="1:11" x14ac:dyDescent="0.25">
      <c r="A37" s="8" t="s">
        <v>14</v>
      </c>
      <c r="B37" s="25">
        <f>AVERAGE(B22:B36)</f>
        <v>0.50946014127144279</v>
      </c>
      <c r="C37" s="25">
        <f t="shared" ref="C37:K37" si="11">AVERAGE(C22:C36)</f>
        <v>3.3117099135063217</v>
      </c>
      <c r="D37" s="25">
        <f t="shared" si="11"/>
        <v>1.900100908173562</v>
      </c>
      <c r="E37" s="25">
        <f t="shared" si="11"/>
        <v>2.9549234863606126</v>
      </c>
      <c r="F37" s="25">
        <f t="shared" si="11"/>
        <v>3.561301715438951</v>
      </c>
      <c r="G37" s="25">
        <f t="shared" si="11"/>
        <v>0.79407850964737225</v>
      </c>
      <c r="H37" s="25">
        <f t="shared" si="11"/>
        <v>5.0087033299697286</v>
      </c>
      <c r="I37" s="25">
        <f t="shared" si="11"/>
        <v>3.3195446973903393</v>
      </c>
      <c r="J37" s="25">
        <f t="shared" si="11"/>
        <v>7.3737386478304741</v>
      </c>
      <c r="K37" s="25">
        <f t="shared" si="11"/>
        <v>3.9242087729039432</v>
      </c>
    </row>
    <row r="39" spans="1:11" ht="15.75" thickBot="1" x14ac:dyDescent="0.3">
      <c r="A39" t="s">
        <v>21</v>
      </c>
    </row>
    <row r="40" spans="1:11" ht="15.75" thickBot="1" x14ac:dyDescent="0.3">
      <c r="A40" s="22">
        <v>1</v>
      </c>
      <c r="B40" s="10">
        <f>B22-$B$1</f>
        <v>-0.14568617558022223</v>
      </c>
      <c r="C40" s="14">
        <f>C22-$B$2</f>
        <v>-2.0989687292082495</v>
      </c>
      <c r="D40" s="10">
        <f>D22-$D$1</f>
        <v>-0.39694752774974784</v>
      </c>
      <c r="E40" s="11">
        <f>E22-$D$2</f>
        <v>-3.6358948769128405</v>
      </c>
      <c r="F40" s="21">
        <f>F22-$F$1</f>
        <v>-0.32517658930373328</v>
      </c>
      <c r="G40" s="13">
        <f>G22-$F$2</f>
        <v>-2.5106453759148364</v>
      </c>
      <c r="H40" s="10">
        <f>H22-$H$1</f>
        <v>-2.9779263370332996</v>
      </c>
      <c r="I40" s="13">
        <f>I22-$H$2</f>
        <v>-13.011937812326485</v>
      </c>
      <c r="J40" s="10">
        <f>J22-$J$1</f>
        <v>-0.40867810292633688</v>
      </c>
      <c r="K40" s="11">
        <f>K22-$J$2</f>
        <v>3.3872848417545809</v>
      </c>
    </row>
    <row r="41" spans="1:11" ht="15.75" thickBot="1" x14ac:dyDescent="0.3">
      <c r="A41" s="23">
        <v>2</v>
      </c>
      <c r="B41" s="10">
        <f t="shared" ref="B41:B54" si="12">B23-$B$1</f>
        <v>-0.20244702320888008</v>
      </c>
      <c r="C41" s="14">
        <f t="shared" ref="C41:C54" si="13">C23-$B$2</f>
        <v>-2.647870924817032</v>
      </c>
      <c r="D41" s="10">
        <f t="shared" ref="D41:D54" si="14">D23-$D$1</f>
        <v>-5.6382441977800291E-2</v>
      </c>
      <c r="E41" s="11">
        <f t="shared" ref="E41:E54" si="15">E23-$D$2</f>
        <v>-0.61693280106453718</v>
      </c>
      <c r="F41" s="21">
        <f t="shared" ref="F41:F54" si="16">F23-$F$1</f>
        <v>-0.41031786074672016</v>
      </c>
      <c r="G41" s="13">
        <f t="shared" ref="G41:G54" si="17">G23-$F$2</f>
        <v>-3.4712242182302058</v>
      </c>
      <c r="H41" s="10">
        <f t="shared" ref="H41:H54" si="18">H23-$H$1</f>
        <v>-3.4887739656912209</v>
      </c>
      <c r="I41" s="13">
        <f t="shared" ref="I41:I54" si="19">I23-$H$2</f>
        <v>-13.103553581343698</v>
      </c>
      <c r="J41" s="10">
        <f t="shared" ref="J41:J54" si="20">J23-$J$1</f>
        <v>-0.49381937436932333</v>
      </c>
      <c r="K41" s="11">
        <f t="shared" ref="K41:K54" si="21">K23-$J$2</f>
        <v>3.5705163797890069</v>
      </c>
    </row>
    <row r="42" spans="1:11" ht="15.75" thickBot="1" x14ac:dyDescent="0.3">
      <c r="A42" s="23">
        <v>3</v>
      </c>
      <c r="B42" s="10">
        <f t="shared" si="12"/>
        <v>8.1357214934409505E-2</v>
      </c>
      <c r="C42" s="14">
        <f t="shared" si="13"/>
        <v>-0.34248170326014593</v>
      </c>
      <c r="D42" s="10">
        <f t="shared" si="14"/>
        <v>5.7139253279515412E-2</v>
      </c>
      <c r="E42" s="11">
        <f t="shared" si="15"/>
        <v>0.56320691949434565</v>
      </c>
      <c r="F42" s="21">
        <f t="shared" si="16"/>
        <v>-0.1548940464177595</v>
      </c>
      <c r="G42" s="13">
        <f t="shared" si="17"/>
        <v>-0.31503659347970681</v>
      </c>
      <c r="H42" s="10">
        <f t="shared" si="18"/>
        <v>-0.16826437941473227</v>
      </c>
      <c r="I42" s="13">
        <f t="shared" si="19"/>
        <v>2.7001665741254861</v>
      </c>
      <c r="J42" s="10">
        <f t="shared" si="20"/>
        <v>-0.80600403632694206</v>
      </c>
      <c r="K42" s="11">
        <f t="shared" si="21"/>
        <v>-3.9419766796224316</v>
      </c>
    </row>
    <row r="43" spans="1:11" ht="15.75" thickBot="1" x14ac:dyDescent="0.3">
      <c r="A43" s="23">
        <v>4</v>
      </c>
      <c r="B43" s="10">
        <f t="shared" si="12"/>
        <v>8.1357214934409505E-2</v>
      </c>
      <c r="C43" s="14">
        <f t="shared" si="13"/>
        <v>0.53576180971390652</v>
      </c>
      <c r="D43" s="10">
        <f t="shared" si="14"/>
        <v>-5.6382441977800291E-2</v>
      </c>
      <c r="E43" s="11">
        <f t="shared" si="15"/>
        <v>-1.76962741184298</v>
      </c>
      <c r="F43" s="21">
        <f t="shared" si="16"/>
        <v>-0.32517658930373328</v>
      </c>
      <c r="G43" s="13">
        <f t="shared" si="17"/>
        <v>-2.1813040585495669</v>
      </c>
      <c r="H43" s="10">
        <f t="shared" si="18"/>
        <v>-3.4887739656912209</v>
      </c>
      <c r="I43" s="13">
        <f t="shared" si="19"/>
        <v>-13.103553581343698</v>
      </c>
      <c r="J43" s="10">
        <f t="shared" si="20"/>
        <v>-0.38029767911200807</v>
      </c>
      <c r="K43" s="11">
        <f t="shared" si="21"/>
        <v>3.0208217656857306</v>
      </c>
    </row>
    <row r="44" spans="1:11" ht="15.75" thickBot="1" x14ac:dyDescent="0.3">
      <c r="A44" s="23">
        <v>5</v>
      </c>
      <c r="B44" s="10">
        <f t="shared" si="12"/>
        <v>2.4596367305751543E-2</v>
      </c>
      <c r="C44" s="14">
        <f t="shared" si="13"/>
        <v>0.37109115103127177</v>
      </c>
      <c r="D44" s="10">
        <f t="shared" si="14"/>
        <v>-0.11314328960645836</v>
      </c>
      <c r="E44" s="11">
        <f t="shared" si="15"/>
        <v>0.37109115103127177</v>
      </c>
      <c r="F44" s="21">
        <f t="shared" si="16"/>
        <v>-0.32517658930373328</v>
      </c>
      <c r="G44" s="13">
        <f t="shared" si="17"/>
        <v>-2.3185296074517625</v>
      </c>
      <c r="H44" s="10">
        <f t="shared" si="18"/>
        <v>-5.4742684157416122E-2</v>
      </c>
      <c r="I44" s="13">
        <f t="shared" si="19"/>
        <v>5.0821765685730149</v>
      </c>
      <c r="J44" s="10">
        <f t="shared" si="20"/>
        <v>-0.57896064581231066</v>
      </c>
      <c r="K44" s="11">
        <f t="shared" si="21"/>
        <v>1.0968906163242647</v>
      </c>
    </row>
    <row r="45" spans="1:11" ht="15.75" thickBot="1" x14ac:dyDescent="0.3">
      <c r="A45" s="23">
        <v>6</v>
      </c>
      <c r="B45" s="10">
        <f t="shared" si="12"/>
        <v>2.4596367305751543E-2</v>
      </c>
      <c r="C45" s="14">
        <f t="shared" si="13"/>
        <v>0.12408516300731964</v>
      </c>
      <c r="D45" s="10">
        <f t="shared" si="14"/>
        <v>-2.8002018163471476E-2</v>
      </c>
      <c r="E45" s="11">
        <f t="shared" si="15"/>
        <v>-0.17781104457751118</v>
      </c>
      <c r="F45" s="21">
        <f t="shared" si="16"/>
        <v>-0.35355701311806254</v>
      </c>
      <c r="G45" s="13">
        <f t="shared" si="17"/>
        <v>-2.8399866932801059</v>
      </c>
      <c r="H45" s="10">
        <f t="shared" si="18"/>
        <v>-0.19664480322906108</v>
      </c>
      <c r="I45" s="13">
        <f t="shared" si="19"/>
        <v>3.6621321488062195</v>
      </c>
      <c r="J45" s="10">
        <f t="shared" si="20"/>
        <v>-0.72086276488395562</v>
      </c>
      <c r="K45" s="11">
        <f t="shared" si="21"/>
        <v>-1.1476957245974448</v>
      </c>
    </row>
    <row r="46" spans="1:11" ht="15.75" thickBot="1" x14ac:dyDescent="0.3">
      <c r="A46" s="23">
        <v>7</v>
      </c>
      <c r="B46" s="10">
        <f t="shared" si="12"/>
        <v>0.13811806256306747</v>
      </c>
      <c r="C46" s="14">
        <f t="shared" si="13"/>
        <v>1.5786759813705933</v>
      </c>
      <c r="D46" s="10">
        <f t="shared" si="14"/>
        <v>3.7840565085733857E-4</v>
      </c>
      <c r="E46" s="11">
        <f t="shared" si="15"/>
        <v>1.4304723885563142E-2</v>
      </c>
      <c r="F46" s="21">
        <f t="shared" si="16"/>
        <v>-1.7725782038345108</v>
      </c>
      <c r="G46" s="13">
        <f t="shared" si="17"/>
        <v>-9.4817032601463751</v>
      </c>
      <c r="H46" s="10">
        <f t="shared" si="18"/>
        <v>-0.11150353178607464</v>
      </c>
      <c r="I46" s="13">
        <f t="shared" si="19"/>
        <v>4.2118267629094959</v>
      </c>
      <c r="J46" s="10">
        <f t="shared" si="20"/>
        <v>-0.74924318869828443</v>
      </c>
      <c r="K46" s="11">
        <f t="shared" si="21"/>
        <v>-2.2012770682953908</v>
      </c>
    </row>
    <row r="47" spans="1:11" ht="15.75" thickBot="1" x14ac:dyDescent="0.3">
      <c r="A47" s="23">
        <v>8</v>
      </c>
      <c r="B47" s="10">
        <f t="shared" si="12"/>
        <v>8.1357214934409505E-2</v>
      </c>
      <c r="C47" s="14">
        <f t="shared" si="13"/>
        <v>-0.78160345974717194</v>
      </c>
      <c r="D47" s="10">
        <f t="shared" si="14"/>
        <v>5.7139253279515412E-2</v>
      </c>
      <c r="E47" s="11">
        <f t="shared" si="15"/>
        <v>0.7278775781769804</v>
      </c>
      <c r="F47" s="21">
        <f t="shared" si="16"/>
        <v>-0.86440464177598386</v>
      </c>
      <c r="G47" s="13">
        <f t="shared" si="17"/>
        <v>-9.3993679308050559</v>
      </c>
      <c r="H47" s="10">
        <f t="shared" si="18"/>
        <v>-0.11150353178607464</v>
      </c>
      <c r="I47" s="13">
        <f t="shared" si="19"/>
        <v>4.3492504164353143</v>
      </c>
      <c r="J47" s="10">
        <f t="shared" si="20"/>
        <v>-0.8911453077699294</v>
      </c>
      <c r="K47" s="11">
        <f t="shared" si="21"/>
        <v>-4.2168239866740693</v>
      </c>
    </row>
    <row r="48" spans="1:11" ht="15.75" thickBot="1" x14ac:dyDescent="0.3">
      <c r="A48" s="23">
        <v>9</v>
      </c>
      <c r="B48" s="10">
        <f t="shared" si="12"/>
        <v>2.4596367305751543E-2</v>
      </c>
      <c r="C48" s="14">
        <f t="shared" si="13"/>
        <v>-1.0560545575515632</v>
      </c>
      <c r="D48" s="10">
        <f t="shared" si="14"/>
        <v>-0.22666498486377407</v>
      </c>
      <c r="E48" s="11">
        <f t="shared" si="15"/>
        <v>-3.4437791084497666</v>
      </c>
      <c r="F48" s="21">
        <f t="shared" si="16"/>
        <v>-0.32517658930373328</v>
      </c>
      <c r="G48" s="13">
        <f t="shared" si="17"/>
        <v>-2.5929807052561538</v>
      </c>
      <c r="H48" s="10">
        <f t="shared" si="18"/>
        <v>-3.4603935418768921</v>
      </c>
      <c r="I48" s="13">
        <f t="shared" si="19"/>
        <v>-13.011937812326485</v>
      </c>
      <c r="J48" s="10">
        <f t="shared" si="20"/>
        <v>-0.72086276488395562</v>
      </c>
      <c r="K48" s="11">
        <f t="shared" si="21"/>
        <v>-1.5599666851749019</v>
      </c>
    </row>
    <row r="49" spans="1:11" ht="15.75" thickBot="1" x14ac:dyDescent="0.3">
      <c r="A49" s="23">
        <v>10</v>
      </c>
      <c r="B49" s="10">
        <f t="shared" si="12"/>
        <v>2.4596367305751543E-2</v>
      </c>
      <c r="C49" s="14">
        <f t="shared" si="13"/>
        <v>0.31620093147039352</v>
      </c>
      <c r="D49" s="10">
        <f t="shared" si="14"/>
        <v>-0.2550454086781031</v>
      </c>
      <c r="E49" s="11">
        <f t="shared" si="15"/>
        <v>-2.8125415834996668</v>
      </c>
      <c r="F49" s="21">
        <f t="shared" si="16"/>
        <v>-0.29679616548940446</v>
      </c>
      <c r="G49" s="13">
        <f t="shared" si="17"/>
        <v>-2.647870924817032</v>
      </c>
      <c r="H49" s="10">
        <f t="shared" si="18"/>
        <v>-0.11150353178607464</v>
      </c>
      <c r="I49" s="13">
        <f t="shared" si="19"/>
        <v>3.7079400333148254</v>
      </c>
      <c r="J49" s="10">
        <f t="shared" si="20"/>
        <v>-0.72086276488395562</v>
      </c>
      <c r="K49" s="11">
        <f t="shared" si="21"/>
        <v>-1.9264297612437526</v>
      </c>
    </row>
    <row r="50" spans="1:11" ht="15.75" thickBot="1" x14ac:dyDescent="0.3">
      <c r="A50" s="23">
        <v>11</v>
      </c>
      <c r="B50" s="10">
        <f t="shared" si="12"/>
        <v>-8.892532795156427E-2</v>
      </c>
      <c r="C50" s="14">
        <f t="shared" si="13"/>
        <v>-2.8125415834996668</v>
      </c>
      <c r="D50" s="10">
        <f t="shared" si="14"/>
        <v>-0.28342583249243214</v>
      </c>
      <c r="E50" s="11">
        <f t="shared" si="15"/>
        <v>-3.3888888888888884</v>
      </c>
      <c r="F50" s="21">
        <f t="shared" si="16"/>
        <v>-0.32517658930373328</v>
      </c>
      <c r="G50" s="13">
        <f t="shared" si="17"/>
        <v>-2.5380904856952755</v>
      </c>
      <c r="H50" s="10">
        <f t="shared" si="18"/>
        <v>-8.3123107971745824E-2</v>
      </c>
      <c r="I50" s="13">
        <f t="shared" si="19"/>
        <v>4.7615213770127713</v>
      </c>
      <c r="J50" s="10">
        <f t="shared" si="20"/>
        <v>-0.38029767911200807</v>
      </c>
      <c r="K50" s="11">
        <f t="shared" si="21"/>
        <v>3.2040533037201557</v>
      </c>
    </row>
    <row r="51" spans="1:11" ht="15.75" thickBot="1" x14ac:dyDescent="0.3">
      <c r="A51" s="23">
        <v>12</v>
      </c>
      <c r="B51" s="10">
        <f t="shared" si="12"/>
        <v>0.13811806256306747</v>
      </c>
      <c r="C51" s="14">
        <f t="shared" si="13"/>
        <v>0.81021290751829778</v>
      </c>
      <c r="D51" s="10">
        <f t="shared" si="14"/>
        <v>2.8758829465186597E-2</v>
      </c>
      <c r="E51" s="11">
        <f t="shared" si="15"/>
        <v>0.64554224883566302</v>
      </c>
      <c r="F51" s="21">
        <f t="shared" si="16"/>
        <v>-0.35355701311806254</v>
      </c>
      <c r="G51" s="13">
        <f t="shared" si="17"/>
        <v>-2.9497671324018624</v>
      </c>
      <c r="H51" s="10">
        <f t="shared" si="18"/>
        <v>-0.31016649848637723</v>
      </c>
      <c r="I51" s="13">
        <f t="shared" si="19"/>
        <v>-0.27734591893392491</v>
      </c>
      <c r="J51" s="10">
        <f t="shared" si="20"/>
        <v>-1.0046670030272447</v>
      </c>
      <c r="K51" s="11">
        <f t="shared" si="21"/>
        <v>-4.3084397556912819</v>
      </c>
    </row>
    <row r="52" spans="1:11" ht="15.75" thickBot="1" x14ac:dyDescent="0.3">
      <c r="A52" s="23">
        <v>13</v>
      </c>
      <c r="B52" s="10">
        <f t="shared" si="12"/>
        <v>-8.892532795156427E-2</v>
      </c>
      <c r="C52" s="14">
        <f t="shared" si="13"/>
        <v>-1.1109447771124414</v>
      </c>
      <c r="D52" s="10">
        <f t="shared" si="14"/>
        <v>5.7139253279515412E-2</v>
      </c>
      <c r="E52" s="11">
        <f t="shared" si="15"/>
        <v>0.5083166999334674</v>
      </c>
      <c r="F52" s="21">
        <f t="shared" si="16"/>
        <v>-0.35355701311806254</v>
      </c>
      <c r="G52" s="13">
        <f t="shared" si="17"/>
        <v>-2.8125415834996668</v>
      </c>
      <c r="H52" s="10">
        <f t="shared" si="18"/>
        <v>-0.13988395560040345</v>
      </c>
      <c r="I52" s="13">
        <f t="shared" si="19"/>
        <v>3.8911715713492505</v>
      </c>
      <c r="J52" s="10">
        <f t="shared" si="20"/>
        <v>-0.6641019172552971</v>
      </c>
      <c r="K52" s="11">
        <f t="shared" si="21"/>
        <v>-1.1935036091060516</v>
      </c>
    </row>
    <row r="53" spans="1:11" ht="15.75" thickBot="1" x14ac:dyDescent="0.3">
      <c r="A53" s="23">
        <v>14</v>
      </c>
      <c r="B53" s="10">
        <f t="shared" si="12"/>
        <v>-8.892532795156427E-2</v>
      </c>
      <c r="C53" s="14">
        <f t="shared" si="13"/>
        <v>-3.4712242182302058</v>
      </c>
      <c r="D53" s="10">
        <f t="shared" si="14"/>
        <v>-0.22666498486377407</v>
      </c>
      <c r="E53" s="11">
        <f t="shared" si="15"/>
        <v>-3.1418829008649363</v>
      </c>
      <c r="F53" s="21">
        <f t="shared" si="16"/>
        <v>-0.32517658930373328</v>
      </c>
      <c r="G53" s="13">
        <f t="shared" si="17"/>
        <v>-2.5929807052561538</v>
      </c>
      <c r="H53" s="10">
        <f t="shared" si="18"/>
        <v>-8.3123107971745824E-2</v>
      </c>
      <c r="I53" s="13">
        <f t="shared" si="19"/>
        <v>5.03636868406441</v>
      </c>
      <c r="J53" s="10">
        <f t="shared" si="20"/>
        <v>-0.32353683148334955</v>
      </c>
      <c r="K53" s="11">
        <f t="shared" si="21"/>
        <v>3.7995558023320379</v>
      </c>
    </row>
    <row r="54" spans="1:11" ht="15.75" thickBot="1" x14ac:dyDescent="0.3">
      <c r="A54" s="24">
        <v>15</v>
      </c>
      <c r="B54" s="10">
        <f t="shared" si="12"/>
        <v>0.13811806256306747</v>
      </c>
      <c r="C54" s="14">
        <f t="shared" si="13"/>
        <v>0.26131071190951527</v>
      </c>
      <c r="D54" s="10">
        <f t="shared" si="14"/>
        <v>-5.6382441977800291E-2</v>
      </c>
      <c r="E54" s="11">
        <f t="shared" si="15"/>
        <v>0.48087159015302827</v>
      </c>
      <c r="F54" s="21">
        <f t="shared" si="16"/>
        <v>-6.9752774974772613E-2</v>
      </c>
      <c r="G54" s="13">
        <f t="shared" si="17"/>
        <v>0.56320691949434565</v>
      </c>
      <c r="H54" s="10">
        <f t="shared" si="18"/>
        <v>-8.3123107971745824E-2</v>
      </c>
      <c r="I54" s="13">
        <f t="shared" si="19"/>
        <v>4.8989450305385898</v>
      </c>
      <c r="J54" s="10">
        <f t="shared" si="20"/>
        <v>-0.55058022199798184</v>
      </c>
      <c r="K54" s="11">
        <f t="shared" si="21"/>
        <v>1.2801221543586898</v>
      </c>
    </row>
    <row r="55" spans="1:11" x14ac:dyDescent="0.25">
      <c r="A55" t="s">
        <v>14</v>
      </c>
      <c r="B55" s="26">
        <f>AVERAGE(B40:B54)</f>
        <v>9.4601412714427971E-3</v>
      </c>
      <c r="C55" s="26">
        <f t="shared" ref="C55:K55" si="22">AVERAGE(C40:C54)</f>
        <v>-0.68829008649367862</v>
      </c>
      <c r="D55" s="26">
        <f t="shared" si="22"/>
        <v>-9.9899091826438122E-2</v>
      </c>
      <c r="E55" s="26">
        <f t="shared" si="22"/>
        <v>-1.0450765136393869</v>
      </c>
      <c r="F55" s="26">
        <f t="shared" si="22"/>
        <v>-0.43869828456104926</v>
      </c>
      <c r="G55" s="26">
        <f t="shared" si="22"/>
        <v>-3.2059214903526279</v>
      </c>
      <c r="H55" s="26">
        <f t="shared" si="22"/>
        <v>-0.99129667003027222</v>
      </c>
      <c r="I55" s="26">
        <f t="shared" si="22"/>
        <v>-0.68045530260966092</v>
      </c>
      <c r="J55" s="26">
        <f t="shared" si="22"/>
        <v>-0.6262613521695255</v>
      </c>
      <c r="K55" s="26">
        <f t="shared" si="22"/>
        <v>-7.5791227096057179E-2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BA92-443C-4EEE-8277-85205610C152}">
  <dimension ref="A1:N55"/>
  <sheetViews>
    <sheetView topLeftCell="A20" workbookViewId="0">
      <selection activeCell="A21" sqref="A21:K55"/>
    </sheetView>
  </sheetViews>
  <sheetFormatPr defaultRowHeight="15" x14ac:dyDescent="0.25"/>
  <sheetData>
    <row r="1" spans="1:14" x14ac:dyDescent="0.25">
      <c r="A1" s="1" t="s">
        <v>2</v>
      </c>
      <c r="B1" s="2">
        <v>0.5</v>
      </c>
      <c r="C1" s="2"/>
      <c r="D1" s="2">
        <v>2</v>
      </c>
      <c r="E1" s="2"/>
      <c r="F1" s="2">
        <v>4</v>
      </c>
      <c r="G1" s="2"/>
      <c r="H1" s="2">
        <v>6</v>
      </c>
      <c r="I1" s="2"/>
      <c r="J1" s="2">
        <v>8</v>
      </c>
      <c r="K1" s="3"/>
      <c r="M1" t="s">
        <v>22</v>
      </c>
      <c r="N1">
        <f>'Raw Results'!$B$3</f>
        <v>0.5</v>
      </c>
    </row>
    <row r="2" spans="1:14" ht="15.75" thickBot="1" x14ac:dyDescent="0.3">
      <c r="A2" s="4" t="s">
        <v>3</v>
      </c>
      <c r="B2" s="5">
        <v>6</v>
      </c>
      <c r="C2" s="5"/>
      <c r="D2" s="5">
        <v>6</v>
      </c>
      <c r="E2" s="5"/>
      <c r="F2" s="5">
        <v>6</v>
      </c>
      <c r="G2" s="5"/>
      <c r="H2" s="5">
        <v>6</v>
      </c>
      <c r="I2" s="5"/>
      <c r="J2" s="8">
        <v>6</v>
      </c>
      <c r="K2" s="9"/>
      <c r="N2">
        <f>'Raw Results'!$C$3</f>
        <v>0</v>
      </c>
    </row>
    <row r="3" spans="1:14" ht="15.75" thickBot="1" x14ac:dyDescent="0.3">
      <c r="A3" s="7">
        <v>1</v>
      </c>
      <c r="B3" s="10">
        <f>'Raw Results'!B64</f>
        <v>113</v>
      </c>
      <c r="C3" s="14">
        <f>'Raw Results'!C64</f>
        <v>405</v>
      </c>
      <c r="D3" s="10">
        <f>'Raw Results'!E64</f>
        <v>168</v>
      </c>
      <c r="E3" s="11">
        <f>'Raw Results'!F64</f>
        <v>466</v>
      </c>
      <c r="F3" s="10">
        <f>'Raw Results'!H64</f>
        <v>226</v>
      </c>
      <c r="G3" s="11">
        <f>'Raw Results'!I64</f>
        <v>345</v>
      </c>
      <c r="H3" s="10">
        <f>'Raw Results'!K64</f>
        <v>289</v>
      </c>
      <c r="I3" s="13">
        <f>'Raw Results'!L64</f>
        <v>465</v>
      </c>
      <c r="J3" s="10">
        <f>'Raw Results'!N64</f>
        <v>359</v>
      </c>
      <c r="K3" s="11">
        <f>'Raw Results'!O64</f>
        <v>409</v>
      </c>
    </row>
    <row r="4" spans="1:14" ht="15.75" thickBot="1" x14ac:dyDescent="0.3">
      <c r="A4" s="7">
        <v>2</v>
      </c>
      <c r="B4" s="10">
        <f>'Raw Results'!B65</f>
        <v>109</v>
      </c>
      <c r="C4" s="14">
        <f>'Raw Results'!C65</f>
        <v>352</v>
      </c>
      <c r="D4" s="10">
        <f>'Raw Results'!E65</f>
        <v>165</v>
      </c>
      <c r="E4" s="11">
        <f>'Raw Results'!F65</f>
        <v>418</v>
      </c>
      <c r="F4" s="10">
        <f>'Raw Results'!H65</f>
        <v>232</v>
      </c>
      <c r="G4" s="11">
        <f>'Raw Results'!I65</f>
        <v>433</v>
      </c>
      <c r="H4" s="10">
        <f>'Raw Results'!K65</f>
        <v>286</v>
      </c>
      <c r="I4" s="13">
        <f>'Raw Results'!L65</f>
        <v>475</v>
      </c>
      <c r="J4" s="10">
        <f>'Raw Results'!N65</f>
        <v>362</v>
      </c>
      <c r="K4" s="11">
        <f>'Raw Results'!O65</f>
        <v>394</v>
      </c>
      <c r="M4" t="s">
        <v>23</v>
      </c>
      <c r="N4">
        <f>'Raw Results'!$N$103</f>
        <v>8</v>
      </c>
    </row>
    <row r="5" spans="1:14" ht="15.75" thickBot="1" x14ac:dyDescent="0.3">
      <c r="A5" s="7">
        <v>3</v>
      </c>
      <c r="B5" s="10">
        <f>'Raw Results'!B66</f>
        <v>118</v>
      </c>
      <c r="C5" s="14">
        <f>'Raw Results'!C66</f>
        <v>446</v>
      </c>
      <c r="D5" s="10">
        <f>'Raw Results'!E66</f>
        <v>149</v>
      </c>
      <c r="E5" s="11">
        <f>'Raw Results'!F66</f>
        <v>312</v>
      </c>
      <c r="F5" s="10">
        <f>'Raw Results'!H66</f>
        <v>232</v>
      </c>
      <c r="G5" s="11">
        <f>'Raw Results'!I66</f>
        <v>434</v>
      </c>
      <c r="H5" s="10">
        <f>'Raw Results'!K66</f>
        <v>287</v>
      </c>
      <c r="I5" s="13">
        <f>'Raw Results'!L66</f>
        <v>478</v>
      </c>
      <c r="J5" s="10">
        <f>'Raw Results'!N66</f>
        <v>363</v>
      </c>
      <c r="K5" s="11">
        <f>'Raw Results'!O66</f>
        <v>396</v>
      </c>
      <c r="N5">
        <f>'Raw Results'!$O$103</f>
        <v>11</v>
      </c>
    </row>
    <row r="6" spans="1:14" ht="15.75" thickBot="1" x14ac:dyDescent="0.3">
      <c r="A6" s="7">
        <v>4</v>
      </c>
      <c r="B6" s="10">
        <f>'Raw Results'!B67</f>
        <v>116</v>
      </c>
      <c r="C6" s="14">
        <f>'Raw Results'!C67</f>
        <v>393</v>
      </c>
      <c r="D6" s="10">
        <f>'Raw Results'!E67</f>
        <v>165</v>
      </c>
      <c r="E6" s="11">
        <f>'Raw Results'!F67</f>
        <v>412</v>
      </c>
      <c r="F6" s="10">
        <f>'Raw Results'!H67</f>
        <v>228</v>
      </c>
      <c r="G6" s="11">
        <f>'Raw Results'!I67</f>
        <v>456</v>
      </c>
      <c r="H6" s="10">
        <f>'Raw Results'!K67</f>
        <v>287</v>
      </c>
      <c r="I6" s="13">
        <f>'Raw Results'!L67</f>
        <v>457</v>
      </c>
      <c r="J6" s="10">
        <f>'Raw Results'!N67</f>
        <v>360</v>
      </c>
      <c r="K6" s="11">
        <f>'Raw Results'!O67</f>
        <v>388</v>
      </c>
    </row>
    <row r="7" spans="1:14" ht="15.75" thickBot="1" x14ac:dyDescent="0.3">
      <c r="A7" s="7">
        <v>5</v>
      </c>
      <c r="B7" s="10">
        <f>'Raw Results'!B68</f>
        <v>117</v>
      </c>
      <c r="C7" s="14">
        <f>'Raw Results'!C68</f>
        <v>451</v>
      </c>
      <c r="D7" s="10">
        <f>'Raw Results'!E68</f>
        <v>157</v>
      </c>
      <c r="E7" s="11">
        <f>'Raw Results'!F68</f>
        <v>338</v>
      </c>
      <c r="F7" s="10">
        <f>'Raw Results'!H68</f>
        <v>231</v>
      </c>
      <c r="G7" s="11">
        <f>'Raw Results'!I68</f>
        <v>427</v>
      </c>
      <c r="H7" s="10">
        <f>'Raw Results'!K68</f>
        <v>292</v>
      </c>
      <c r="I7" s="13">
        <f>'Raw Results'!L68</f>
        <v>453</v>
      </c>
      <c r="J7" s="10">
        <f>'Raw Results'!N68</f>
        <v>370</v>
      </c>
      <c r="K7" s="11">
        <f>'Raw Results'!O68</f>
        <v>468</v>
      </c>
      <c r="M7" t="s">
        <v>24</v>
      </c>
      <c r="N7">
        <f>'Set 1'!$B$18</f>
        <v>109.13333333333334</v>
      </c>
    </row>
    <row r="8" spans="1:14" ht="15.75" thickBot="1" x14ac:dyDescent="0.3">
      <c r="A8" s="7">
        <v>6</v>
      </c>
      <c r="B8" s="10">
        <f>'Raw Results'!B69</f>
        <v>111</v>
      </c>
      <c r="C8" s="14">
        <f>'Raw Results'!C69</f>
        <v>388</v>
      </c>
      <c r="D8" s="10">
        <f>'Raw Results'!E69</f>
        <v>157</v>
      </c>
      <c r="E8" s="11">
        <f>'Raw Results'!F69</f>
        <v>326</v>
      </c>
      <c r="F8" s="10">
        <f>'Raw Results'!H69</f>
        <v>230</v>
      </c>
      <c r="G8" s="11">
        <f>'Raw Results'!I69</f>
        <v>407</v>
      </c>
      <c r="H8" s="10">
        <f>'Raw Results'!K69</f>
        <v>289</v>
      </c>
      <c r="I8" s="13">
        <f>'Raw Results'!L69</f>
        <v>468</v>
      </c>
      <c r="J8" s="10">
        <f>'Raw Results'!N69</f>
        <v>362</v>
      </c>
      <c r="K8" s="11">
        <f>'Raw Results'!O69</f>
        <v>413</v>
      </c>
      <c r="N8">
        <f>'Set 1'!$C$18</f>
        <v>212.73333333333332</v>
      </c>
    </row>
    <row r="9" spans="1:14" ht="15.75" thickBot="1" x14ac:dyDescent="0.3">
      <c r="A9" s="7">
        <v>7</v>
      </c>
      <c r="B9" s="10">
        <f>'Raw Results'!B70</f>
        <v>116</v>
      </c>
      <c r="C9" s="14">
        <f>'Raw Results'!C70</f>
        <v>442</v>
      </c>
      <c r="D9" s="10">
        <f>'Raw Results'!E70</f>
        <v>158</v>
      </c>
      <c r="E9" s="11">
        <f>'Raw Results'!F70</f>
        <v>334</v>
      </c>
      <c r="F9" s="10">
        <f>'Raw Results'!H70</f>
        <v>227</v>
      </c>
      <c r="G9" s="11">
        <f>'Raw Results'!I70</f>
        <v>384</v>
      </c>
      <c r="H9" s="10">
        <f>'Raw Results'!K70</f>
        <v>289</v>
      </c>
      <c r="I9" s="13">
        <f>'Raw Results'!L70</f>
        <v>463</v>
      </c>
      <c r="J9" s="10">
        <f>'Raw Results'!N70</f>
        <v>361</v>
      </c>
      <c r="K9" s="11">
        <f>'Raw Results'!O70</f>
        <v>410</v>
      </c>
    </row>
    <row r="10" spans="1:14" ht="15.75" thickBot="1" x14ac:dyDescent="0.3">
      <c r="A10" s="7">
        <v>8</v>
      </c>
      <c r="B10" s="10">
        <f>'Raw Results'!B71</f>
        <v>110</v>
      </c>
      <c r="C10" s="14">
        <f>'Raw Results'!C71</f>
        <v>464</v>
      </c>
      <c r="D10" s="10">
        <f>'Raw Results'!E71</f>
        <v>159</v>
      </c>
      <c r="E10" s="11">
        <f>'Raw Results'!F71</f>
        <v>358</v>
      </c>
      <c r="F10" s="10">
        <f>'Raw Results'!H71</f>
        <v>226</v>
      </c>
      <c r="G10" s="11">
        <f>'Raw Results'!I71</f>
        <v>379</v>
      </c>
      <c r="H10" s="10">
        <f>'Raw Results'!K71</f>
        <v>292</v>
      </c>
      <c r="I10" s="13">
        <f>'Raw Results'!L71</f>
        <v>294</v>
      </c>
      <c r="J10" s="10">
        <f>'Raw Results'!N71</f>
        <v>361</v>
      </c>
      <c r="K10" s="11">
        <f>'Raw Results'!O71</f>
        <v>397</v>
      </c>
      <c r="M10" t="s">
        <v>25</v>
      </c>
      <c r="N10">
        <f>'Set 6'!$J$18</f>
        <v>373.4</v>
      </c>
    </row>
    <row r="11" spans="1:14" ht="15.75" thickBot="1" x14ac:dyDescent="0.3">
      <c r="A11" s="7">
        <v>9</v>
      </c>
      <c r="B11" s="10">
        <f>'Raw Results'!B72</f>
        <v>113</v>
      </c>
      <c r="C11" s="14">
        <f>'Raw Results'!C72</f>
        <v>398</v>
      </c>
      <c r="D11" s="10">
        <f>'Raw Results'!E72</f>
        <v>160</v>
      </c>
      <c r="E11" s="11">
        <f>'Raw Results'!F72</f>
        <v>386</v>
      </c>
      <c r="F11" s="10">
        <f>'Raw Results'!H72</f>
        <v>223</v>
      </c>
      <c r="G11" s="11">
        <f>'Raw Results'!I72</f>
        <v>406</v>
      </c>
      <c r="H11" s="10">
        <f>'Raw Results'!K72</f>
        <v>290</v>
      </c>
      <c r="I11" s="13">
        <f>'Raw Results'!L72</f>
        <v>458</v>
      </c>
      <c r="J11" s="10">
        <f>'Raw Results'!N72</f>
        <v>366</v>
      </c>
      <c r="K11" s="11">
        <f>'Raw Results'!O72</f>
        <v>456</v>
      </c>
      <c r="N11">
        <f>'Set 6'!$K$18</f>
        <v>613.5333333333333</v>
      </c>
    </row>
    <row r="12" spans="1:14" ht="15.75" thickBot="1" x14ac:dyDescent="0.3">
      <c r="A12" s="7">
        <v>10</v>
      </c>
      <c r="B12" s="10">
        <f>'Raw Results'!B73</f>
        <v>116</v>
      </c>
      <c r="C12" s="14">
        <f>'Raw Results'!C73</f>
        <v>439</v>
      </c>
      <c r="D12" s="10">
        <f>'Raw Results'!E73</f>
        <v>158</v>
      </c>
      <c r="E12" s="11">
        <f>'Raw Results'!F73</f>
        <v>329</v>
      </c>
      <c r="F12" s="10">
        <f>'Raw Results'!H73</f>
        <v>227</v>
      </c>
      <c r="G12" s="11">
        <f>'Raw Results'!I73</f>
        <v>368</v>
      </c>
      <c r="H12" s="10">
        <f>'Raw Results'!K73</f>
        <v>289</v>
      </c>
      <c r="I12" s="13">
        <f>'Raw Results'!L73</f>
        <v>474</v>
      </c>
      <c r="J12" s="10">
        <f>'Raw Results'!N73</f>
        <v>362</v>
      </c>
      <c r="K12" s="11">
        <f>'Raw Results'!O73</f>
        <v>406</v>
      </c>
    </row>
    <row r="13" spans="1:14" ht="15.75" thickBot="1" x14ac:dyDescent="0.3">
      <c r="A13" s="7">
        <v>11</v>
      </c>
      <c r="B13" s="10">
        <f>'Raw Results'!B74</f>
        <v>113</v>
      </c>
      <c r="C13" s="14">
        <f>'Raw Results'!C74</f>
        <v>441</v>
      </c>
      <c r="D13" s="10">
        <f>'Raw Results'!E74</f>
        <v>157</v>
      </c>
      <c r="E13" s="11">
        <f>'Raw Results'!F74</f>
        <v>376</v>
      </c>
      <c r="F13" s="10">
        <f>'Raw Results'!H74</f>
        <v>229</v>
      </c>
      <c r="G13" s="11">
        <f>'Raw Results'!I74</f>
        <v>395</v>
      </c>
      <c r="H13" s="10">
        <f>'Raw Results'!K74</f>
        <v>294</v>
      </c>
      <c r="I13" s="13">
        <f>'Raw Results'!L74</f>
        <v>453</v>
      </c>
      <c r="J13" s="10">
        <f>'Raw Results'!N74</f>
        <v>360</v>
      </c>
      <c r="K13" s="11">
        <f>'Raw Results'!O74</f>
        <v>411</v>
      </c>
    </row>
    <row r="14" spans="1:14" ht="15.75" thickBot="1" x14ac:dyDescent="0.3">
      <c r="A14" s="7">
        <v>12</v>
      </c>
      <c r="B14" s="10">
        <f>'Raw Results'!B75</f>
        <v>114</v>
      </c>
      <c r="C14" s="14">
        <f>'Raw Results'!C75</f>
        <v>410</v>
      </c>
      <c r="D14" s="10">
        <f>'Raw Results'!E75</f>
        <v>158</v>
      </c>
      <c r="E14" s="11">
        <f>'Raw Results'!F75</f>
        <v>382</v>
      </c>
      <c r="F14" s="10">
        <f>'Raw Results'!H75</f>
        <v>228</v>
      </c>
      <c r="G14" s="11">
        <f>'Raw Results'!I75</f>
        <v>381</v>
      </c>
      <c r="H14" s="10">
        <f>'Raw Results'!K75</f>
        <v>285</v>
      </c>
      <c r="I14" s="13">
        <f>'Raw Results'!L75</f>
        <v>448</v>
      </c>
      <c r="J14" s="10">
        <f>'Raw Results'!N75</f>
        <v>365</v>
      </c>
      <c r="K14" s="11">
        <f>'Raw Results'!O75</f>
        <v>452</v>
      </c>
    </row>
    <row r="15" spans="1:14" ht="15.75" thickBot="1" x14ac:dyDescent="0.3">
      <c r="A15" s="7">
        <v>13</v>
      </c>
      <c r="B15" s="10">
        <f>'Raw Results'!B76</f>
        <v>114</v>
      </c>
      <c r="C15" s="14">
        <f>'Raw Results'!C76</f>
        <v>440</v>
      </c>
      <c r="D15" s="10">
        <f>'Raw Results'!E76</f>
        <v>158</v>
      </c>
      <c r="E15" s="11">
        <f>'Raw Results'!F76</f>
        <v>376</v>
      </c>
      <c r="F15" s="10">
        <f>'Raw Results'!H76</f>
        <v>227</v>
      </c>
      <c r="G15" s="11">
        <f>'Raw Results'!I76</f>
        <v>381</v>
      </c>
      <c r="H15" s="10">
        <f>'Raw Results'!K76</f>
        <v>290</v>
      </c>
      <c r="I15" s="13">
        <f>'Raw Results'!L76</f>
        <v>461</v>
      </c>
      <c r="J15" s="10">
        <f>'Raw Results'!N76</f>
        <v>359</v>
      </c>
      <c r="K15" s="11">
        <f>'Raw Results'!O76</f>
        <v>365</v>
      </c>
    </row>
    <row r="16" spans="1:14" ht="15.75" thickBot="1" x14ac:dyDescent="0.3">
      <c r="A16" s="7">
        <v>14</v>
      </c>
      <c r="B16" s="10">
        <f>'Raw Results'!B77</f>
        <v>118</v>
      </c>
      <c r="C16" s="14">
        <f>'Raw Results'!C77</f>
        <v>430</v>
      </c>
      <c r="D16" s="10">
        <f>'Raw Results'!E77</f>
        <v>158</v>
      </c>
      <c r="E16" s="11">
        <f>'Raw Results'!F77</f>
        <v>374</v>
      </c>
      <c r="F16" s="10">
        <f>'Raw Results'!H77</f>
        <v>228</v>
      </c>
      <c r="G16" s="11">
        <f>'Raw Results'!I77</f>
        <v>378</v>
      </c>
      <c r="H16" s="10">
        <f>'Raw Results'!K77</f>
        <v>288</v>
      </c>
      <c r="I16" s="13">
        <f>'Raw Results'!L77</f>
        <v>476</v>
      </c>
      <c r="J16" s="10">
        <f>'Raw Results'!N77</f>
        <v>364</v>
      </c>
      <c r="K16" s="11">
        <f>'Raw Results'!O77</f>
        <v>398</v>
      </c>
    </row>
    <row r="17" spans="1:11" ht="15.75" thickBot="1" x14ac:dyDescent="0.3">
      <c r="A17" s="4">
        <v>15</v>
      </c>
      <c r="B17" s="10">
        <f>'Raw Results'!B78</f>
        <v>113</v>
      </c>
      <c r="C17" s="14">
        <f>'Raw Results'!C78</f>
        <v>390</v>
      </c>
      <c r="D17" s="10">
        <f>'Raw Results'!E78</f>
        <v>155</v>
      </c>
      <c r="E17" s="11">
        <f>'Raw Results'!F78</f>
        <v>338</v>
      </c>
      <c r="F17" s="10">
        <f>'Raw Results'!H78</f>
        <v>229</v>
      </c>
      <c r="G17" s="11">
        <f>'Raw Results'!I78</f>
        <v>385</v>
      </c>
      <c r="H17" s="10">
        <f>'Raw Results'!K78</f>
        <v>288</v>
      </c>
      <c r="I17" s="13">
        <f>'Raw Results'!L78</f>
        <v>462</v>
      </c>
      <c r="J17" s="10">
        <f>'Raw Results'!N78</f>
        <v>366</v>
      </c>
      <c r="K17" s="11">
        <f>'Raw Results'!O78</f>
        <v>454</v>
      </c>
    </row>
    <row r="18" spans="1:11" x14ac:dyDescent="0.25">
      <c r="A18" t="s">
        <v>14</v>
      </c>
      <c r="B18">
        <f>AVERAGE(B3:B17)</f>
        <v>114.06666666666666</v>
      </c>
      <c r="C18">
        <f t="shared" ref="C18:K18" si="0">AVERAGE(C3:C17)</f>
        <v>419.26666666666665</v>
      </c>
      <c r="D18">
        <f t="shared" si="0"/>
        <v>158.80000000000001</v>
      </c>
      <c r="E18">
        <f t="shared" si="0"/>
        <v>368.33333333333331</v>
      </c>
      <c r="F18">
        <f t="shared" si="0"/>
        <v>228.2</v>
      </c>
      <c r="G18">
        <f t="shared" si="0"/>
        <v>397.26666666666665</v>
      </c>
      <c r="H18">
        <f t="shared" si="0"/>
        <v>289</v>
      </c>
      <c r="I18">
        <f t="shared" si="0"/>
        <v>452.33333333333331</v>
      </c>
      <c r="J18">
        <f t="shared" si="0"/>
        <v>362.66666666666669</v>
      </c>
      <c r="K18">
        <f t="shared" si="0"/>
        <v>414.46666666666664</v>
      </c>
    </row>
    <row r="21" spans="1:11" ht="15.75" thickBot="1" x14ac:dyDescent="0.3">
      <c r="A21" t="s">
        <v>20</v>
      </c>
    </row>
    <row r="22" spans="1:11" ht="15.75" thickBot="1" x14ac:dyDescent="0.3">
      <c r="A22" s="22">
        <v>1</v>
      </c>
      <c r="B22" s="10">
        <f>$N$1+($N$4-$N$1)*(B3-$N$7)/($N$10-$N$7)</f>
        <v>0.60973763874873843</v>
      </c>
      <c r="C22" s="14">
        <f>$N$2+($N$5-$N$2)*(C3-$N$8)/($N$11-$N$8)</f>
        <v>5.2767797737857629</v>
      </c>
      <c r="D22" s="10">
        <f>$N$1+($N$4-$N$1)*(D3-$N$7)/($N$10-$N$7)</f>
        <v>2.1706609485368311</v>
      </c>
      <c r="E22" s="11">
        <f>$N$2+($N$5-$N$2)*(E3-$N$8)/($N$11-$N$8)</f>
        <v>6.9509314703925495</v>
      </c>
      <c r="F22" s="21">
        <f>$N$1+($N$4-$N$1)*(F3-$N$7)/($N$10-$N$7)</f>
        <v>3.8167255297679112</v>
      </c>
      <c r="G22" s="13">
        <f>$N$2+($N$5-$N$2)*(G3-$N$8)/($N$11-$N$8)</f>
        <v>3.6300731869594149</v>
      </c>
      <c r="H22" s="10">
        <f>$N$1+($N$4-$N$1)*(H3-$N$7)/($N$10-$N$7)</f>
        <v>5.6046922300706363</v>
      </c>
      <c r="I22" s="13">
        <f>$N$2+($N$5-$N$2)*(I3-$N$8)/($N$11-$N$10)</f>
        <v>11.555802332037757</v>
      </c>
      <c r="J22" s="10">
        <f>$N$1+($N$4-$N$1)*(J3-$N$7)/($N$10-$N$7)</f>
        <v>7.5913218970736631</v>
      </c>
      <c r="K22" s="11">
        <f>$N$2+($N$5-$N$2)*(K3-$N$8)/($N$11-$N$10)</f>
        <v>8.9905607995558032</v>
      </c>
    </row>
    <row r="23" spans="1:11" ht="15.75" thickBot="1" x14ac:dyDescent="0.3">
      <c r="A23" s="23">
        <v>2</v>
      </c>
      <c r="B23" s="10">
        <f t="shared" ref="B23:B36" si="1">$N$1+($N$4-$N$1)*(B4-$N$7)/($N$10-$N$7)</f>
        <v>0.49621594349142262</v>
      </c>
      <c r="C23" s="14">
        <f t="shared" ref="C23:C36" si="2">$N$2+($N$5-$N$2)*(C4-$N$8)/($N$11-$N$8)</f>
        <v>3.8221889554224888</v>
      </c>
      <c r="D23" s="10">
        <f t="shared" ref="D23:D36" si="3">$N$1+($N$4-$N$1)*(D4-$N$7)/($N$10-$N$7)</f>
        <v>2.0855196770938447</v>
      </c>
      <c r="E23" s="11">
        <f t="shared" ref="E23:E36" si="4">$N$2+($N$5-$N$2)*(E4-$N$8)/($N$11-$N$8)</f>
        <v>5.6335662009314715</v>
      </c>
      <c r="F23" s="21">
        <f t="shared" ref="F23:F36" si="5">$N$1+($N$4-$N$1)*(F4-$N$7)/($N$10-$N$7)</f>
        <v>3.987008072653885</v>
      </c>
      <c r="G23" s="13">
        <f t="shared" ref="G23:G36" si="6">$N$2+($N$5-$N$2)*(G4-$N$8)/($N$11-$N$8)</f>
        <v>6.0452428476380584</v>
      </c>
      <c r="H23" s="10">
        <f t="shared" ref="H23:H36" si="7">$N$1+($N$4-$N$1)*(H4-$N$7)/($N$10-$N$7)</f>
        <v>5.519550958627649</v>
      </c>
      <c r="I23" s="13">
        <f t="shared" ref="I23:I36" si="8">$N$2+($N$5-$N$2)*(I4-$N$8)/($N$11-$N$10)</f>
        <v>12.013881177123821</v>
      </c>
      <c r="J23" s="10">
        <f t="shared" ref="J23:J36" si="9">$N$1+($N$4-$N$1)*(J4-$N$7)/($N$10-$N$7)</f>
        <v>7.6764631685166504</v>
      </c>
      <c r="K23" s="11">
        <f t="shared" ref="K23:K36" si="10">$N$2+($N$5-$N$2)*(K4-$N$8)/($N$11-$N$10)</f>
        <v>8.3034425319267076</v>
      </c>
    </row>
    <row r="24" spans="1:11" ht="15.75" thickBot="1" x14ac:dyDescent="0.3">
      <c r="A24" s="23">
        <v>3</v>
      </c>
      <c r="B24" s="10">
        <f t="shared" si="1"/>
        <v>0.75163975782038328</v>
      </c>
      <c r="C24" s="14">
        <f t="shared" si="2"/>
        <v>6.402029274783767</v>
      </c>
      <c r="D24" s="10">
        <f t="shared" si="3"/>
        <v>1.631432896064581</v>
      </c>
      <c r="E24" s="11">
        <f t="shared" si="4"/>
        <v>2.7243845642049238</v>
      </c>
      <c r="F24" s="21">
        <f t="shared" si="5"/>
        <v>3.987008072653885</v>
      </c>
      <c r="G24" s="13">
        <f t="shared" si="6"/>
        <v>6.0726879574184975</v>
      </c>
      <c r="H24" s="10">
        <f t="shared" si="7"/>
        <v>5.5479313824419778</v>
      </c>
      <c r="I24" s="13">
        <f t="shared" si="8"/>
        <v>12.151304830649639</v>
      </c>
      <c r="J24" s="10">
        <f t="shared" si="9"/>
        <v>7.7048435923309793</v>
      </c>
      <c r="K24" s="11">
        <f t="shared" si="10"/>
        <v>8.395058300943921</v>
      </c>
    </row>
    <row r="25" spans="1:11" ht="15.75" thickBot="1" x14ac:dyDescent="0.3">
      <c r="A25" s="23">
        <v>4</v>
      </c>
      <c r="B25" s="10">
        <f t="shared" si="1"/>
        <v>0.69487891019172532</v>
      </c>
      <c r="C25" s="14">
        <f t="shared" si="2"/>
        <v>4.9474384564204934</v>
      </c>
      <c r="D25" s="10">
        <f t="shared" si="3"/>
        <v>2.0855196770938447</v>
      </c>
      <c r="E25" s="11">
        <f t="shared" si="4"/>
        <v>5.4688955422488368</v>
      </c>
      <c r="F25" s="21">
        <f t="shared" si="5"/>
        <v>3.8734863773965693</v>
      </c>
      <c r="G25" s="13">
        <f t="shared" si="6"/>
        <v>6.6764803725881583</v>
      </c>
      <c r="H25" s="10">
        <f t="shared" si="7"/>
        <v>5.5479313824419778</v>
      </c>
      <c r="I25" s="13">
        <f t="shared" si="8"/>
        <v>11.189339255968907</v>
      </c>
      <c r="J25" s="10">
        <f t="shared" si="9"/>
        <v>7.6197023208879919</v>
      </c>
      <c r="K25" s="11">
        <f t="shared" si="10"/>
        <v>8.0285952248750707</v>
      </c>
    </row>
    <row r="26" spans="1:11" ht="15.75" thickBot="1" x14ac:dyDescent="0.3">
      <c r="A26" s="23">
        <v>5</v>
      </c>
      <c r="B26" s="10">
        <f t="shared" si="1"/>
        <v>0.72325933400605436</v>
      </c>
      <c r="C26" s="14">
        <f t="shared" si="2"/>
        <v>6.5392548236859627</v>
      </c>
      <c r="D26" s="10">
        <f t="shared" si="3"/>
        <v>1.8584762865792128</v>
      </c>
      <c r="E26" s="11">
        <f t="shared" si="4"/>
        <v>3.4379574184963411</v>
      </c>
      <c r="F26" s="21">
        <f t="shared" si="5"/>
        <v>3.9586276488395562</v>
      </c>
      <c r="G26" s="13">
        <f t="shared" si="6"/>
        <v>5.8805721889554237</v>
      </c>
      <c r="H26" s="10">
        <f t="shared" si="7"/>
        <v>5.6898335015136228</v>
      </c>
      <c r="I26" s="13">
        <f t="shared" si="8"/>
        <v>11.006107717934482</v>
      </c>
      <c r="J26" s="10">
        <f t="shared" si="9"/>
        <v>7.9035065590312819</v>
      </c>
      <c r="K26" s="11">
        <f t="shared" si="10"/>
        <v>11.693225985563576</v>
      </c>
    </row>
    <row r="27" spans="1:11" ht="15.75" thickBot="1" x14ac:dyDescent="0.3">
      <c r="A27" s="23">
        <v>6</v>
      </c>
      <c r="B27" s="10">
        <f t="shared" si="1"/>
        <v>0.55297679112008058</v>
      </c>
      <c r="C27" s="14">
        <f t="shared" si="2"/>
        <v>4.8102129075182978</v>
      </c>
      <c r="D27" s="10">
        <f t="shared" si="3"/>
        <v>1.8584762865792128</v>
      </c>
      <c r="E27" s="11">
        <f t="shared" si="4"/>
        <v>3.1086161011310716</v>
      </c>
      <c r="F27" s="21">
        <f t="shared" si="5"/>
        <v>3.9302472250252274</v>
      </c>
      <c r="G27" s="13">
        <f t="shared" si="6"/>
        <v>5.3316699933466412</v>
      </c>
      <c r="H27" s="10">
        <f t="shared" si="7"/>
        <v>5.6046922300706363</v>
      </c>
      <c r="I27" s="13">
        <f t="shared" si="8"/>
        <v>11.693225985563576</v>
      </c>
      <c r="J27" s="10">
        <f t="shared" si="9"/>
        <v>7.6764631685166504</v>
      </c>
      <c r="K27" s="11">
        <f t="shared" si="10"/>
        <v>9.1737923375902284</v>
      </c>
    </row>
    <row r="28" spans="1:11" ht="15.75" thickBot="1" x14ac:dyDescent="0.3">
      <c r="A28" s="23">
        <v>7</v>
      </c>
      <c r="B28" s="10">
        <f t="shared" si="1"/>
        <v>0.69487891019172532</v>
      </c>
      <c r="C28" s="14">
        <f t="shared" si="2"/>
        <v>6.2922488356620105</v>
      </c>
      <c r="D28" s="10">
        <f t="shared" si="3"/>
        <v>1.8868567103935416</v>
      </c>
      <c r="E28" s="11">
        <f t="shared" si="4"/>
        <v>3.3281769793745846</v>
      </c>
      <c r="F28" s="21">
        <f t="shared" si="5"/>
        <v>3.8451059535822405</v>
      </c>
      <c r="G28" s="13">
        <f t="shared" si="6"/>
        <v>4.7004324683965413</v>
      </c>
      <c r="H28" s="10">
        <f t="shared" si="7"/>
        <v>5.6046922300706363</v>
      </c>
      <c r="I28" s="13">
        <f t="shared" si="8"/>
        <v>11.464186563020546</v>
      </c>
      <c r="J28" s="10">
        <f t="shared" si="9"/>
        <v>7.6480827447023216</v>
      </c>
      <c r="K28" s="11">
        <f t="shared" si="10"/>
        <v>9.03636868406441</v>
      </c>
    </row>
    <row r="29" spans="1:11" ht="15.75" thickBot="1" x14ac:dyDescent="0.3">
      <c r="A29" s="23">
        <v>8</v>
      </c>
      <c r="B29" s="10">
        <f t="shared" si="1"/>
        <v>0.52459636730575154</v>
      </c>
      <c r="C29" s="14">
        <f t="shared" si="2"/>
        <v>6.8960412508316713</v>
      </c>
      <c r="D29" s="10">
        <f t="shared" si="3"/>
        <v>1.9152371342078707</v>
      </c>
      <c r="E29" s="11">
        <f t="shared" si="4"/>
        <v>3.9868596141051236</v>
      </c>
      <c r="F29" s="21">
        <f t="shared" si="5"/>
        <v>3.8167255297679112</v>
      </c>
      <c r="G29" s="13">
        <f t="shared" si="6"/>
        <v>4.5632069194943456</v>
      </c>
      <c r="H29" s="10">
        <f t="shared" si="7"/>
        <v>5.6898335015136228</v>
      </c>
      <c r="I29" s="13">
        <f t="shared" si="8"/>
        <v>3.7226540810660751</v>
      </c>
      <c r="J29" s="10">
        <f t="shared" si="9"/>
        <v>7.6480827447023216</v>
      </c>
      <c r="K29" s="11">
        <f t="shared" si="10"/>
        <v>8.4408661854525278</v>
      </c>
    </row>
    <row r="30" spans="1:11" ht="15.75" thickBot="1" x14ac:dyDescent="0.3">
      <c r="A30" s="23">
        <v>9</v>
      </c>
      <c r="B30" s="10">
        <f t="shared" si="1"/>
        <v>0.60973763874873843</v>
      </c>
      <c r="C30" s="14">
        <f t="shared" si="2"/>
        <v>5.084664005322689</v>
      </c>
      <c r="D30" s="10">
        <f t="shared" si="3"/>
        <v>1.9436175580221997</v>
      </c>
      <c r="E30" s="11">
        <f t="shared" si="4"/>
        <v>4.7553226879574195</v>
      </c>
      <c r="F30" s="21">
        <f t="shared" si="5"/>
        <v>3.7315842583249244</v>
      </c>
      <c r="G30" s="13">
        <f t="shared" si="6"/>
        <v>5.304224883566202</v>
      </c>
      <c r="H30" s="10">
        <f t="shared" si="7"/>
        <v>5.6330726538849651</v>
      </c>
      <c r="I30" s="13">
        <f t="shared" si="8"/>
        <v>11.235147140477514</v>
      </c>
      <c r="J30" s="10">
        <f t="shared" si="9"/>
        <v>7.7899848637739657</v>
      </c>
      <c r="K30" s="11">
        <f t="shared" si="10"/>
        <v>11.1435313714603</v>
      </c>
    </row>
    <row r="31" spans="1:11" ht="15.75" thickBot="1" x14ac:dyDescent="0.3">
      <c r="A31" s="23">
        <v>10</v>
      </c>
      <c r="B31" s="10">
        <f t="shared" si="1"/>
        <v>0.69487891019172532</v>
      </c>
      <c r="C31" s="14">
        <f t="shared" si="2"/>
        <v>6.2099135063206932</v>
      </c>
      <c r="D31" s="10">
        <f t="shared" si="3"/>
        <v>1.8868567103935416</v>
      </c>
      <c r="E31" s="11">
        <f t="shared" si="4"/>
        <v>3.1909514304723889</v>
      </c>
      <c r="F31" s="21">
        <f t="shared" si="5"/>
        <v>3.8451059535822405</v>
      </c>
      <c r="G31" s="13">
        <f t="shared" si="6"/>
        <v>4.2613107119095153</v>
      </c>
      <c r="H31" s="10">
        <f t="shared" si="7"/>
        <v>5.6046922300706363</v>
      </c>
      <c r="I31" s="13">
        <f t="shared" si="8"/>
        <v>11.968073292615214</v>
      </c>
      <c r="J31" s="10">
        <f t="shared" si="9"/>
        <v>7.6764631685166504</v>
      </c>
      <c r="K31" s="11">
        <f t="shared" si="10"/>
        <v>8.853137146029983</v>
      </c>
    </row>
    <row r="32" spans="1:11" ht="15.75" thickBot="1" x14ac:dyDescent="0.3">
      <c r="A32" s="23">
        <v>11</v>
      </c>
      <c r="B32" s="10">
        <f t="shared" si="1"/>
        <v>0.60973763874873843</v>
      </c>
      <c r="C32" s="14">
        <f t="shared" si="2"/>
        <v>6.2648037258815714</v>
      </c>
      <c r="D32" s="10">
        <f t="shared" si="3"/>
        <v>1.8584762865792128</v>
      </c>
      <c r="E32" s="11">
        <f t="shared" si="4"/>
        <v>4.4808715901530283</v>
      </c>
      <c r="F32" s="21">
        <f t="shared" si="5"/>
        <v>3.9018668012108981</v>
      </c>
      <c r="G32" s="13">
        <f t="shared" si="6"/>
        <v>5.0023286759813717</v>
      </c>
      <c r="H32" s="10">
        <f t="shared" si="7"/>
        <v>5.7465943491422804</v>
      </c>
      <c r="I32" s="13">
        <f t="shared" si="8"/>
        <v>11.006107717934482</v>
      </c>
      <c r="J32" s="10">
        <f t="shared" si="9"/>
        <v>7.6197023208879919</v>
      </c>
      <c r="K32" s="11">
        <f t="shared" si="10"/>
        <v>9.0821765685730149</v>
      </c>
    </row>
    <row r="33" spans="1:11" ht="15.75" thickBot="1" x14ac:dyDescent="0.3">
      <c r="A33" s="23">
        <v>12</v>
      </c>
      <c r="B33" s="10">
        <f t="shared" si="1"/>
        <v>0.63811806256306747</v>
      </c>
      <c r="C33" s="14">
        <f t="shared" si="2"/>
        <v>5.4140053226879585</v>
      </c>
      <c r="D33" s="10">
        <f t="shared" si="3"/>
        <v>1.8868567103935416</v>
      </c>
      <c r="E33" s="11">
        <f t="shared" si="4"/>
        <v>4.645542248835663</v>
      </c>
      <c r="F33" s="21">
        <f t="shared" si="5"/>
        <v>3.8734863773965693</v>
      </c>
      <c r="G33" s="13">
        <f t="shared" si="6"/>
        <v>4.6180971390552239</v>
      </c>
      <c r="H33" s="10">
        <f t="shared" si="7"/>
        <v>5.4911705348133202</v>
      </c>
      <c r="I33" s="13">
        <f t="shared" si="8"/>
        <v>10.77706829539145</v>
      </c>
      <c r="J33" s="10">
        <f t="shared" si="9"/>
        <v>7.7616044399596369</v>
      </c>
      <c r="K33" s="11">
        <f t="shared" si="10"/>
        <v>10.960299833425875</v>
      </c>
    </row>
    <row r="34" spans="1:11" ht="15.75" thickBot="1" x14ac:dyDescent="0.3">
      <c r="A34" s="23">
        <v>13</v>
      </c>
      <c r="B34" s="10">
        <f t="shared" si="1"/>
        <v>0.63811806256306747</v>
      </c>
      <c r="C34" s="14">
        <f t="shared" si="2"/>
        <v>6.2373586161011323</v>
      </c>
      <c r="D34" s="10">
        <f t="shared" si="3"/>
        <v>1.8868567103935416</v>
      </c>
      <c r="E34" s="11">
        <f t="shared" si="4"/>
        <v>4.4808715901530283</v>
      </c>
      <c r="F34" s="21">
        <f t="shared" si="5"/>
        <v>3.8451059535822405</v>
      </c>
      <c r="G34" s="13">
        <f t="shared" si="6"/>
        <v>4.6180971390552239</v>
      </c>
      <c r="H34" s="10">
        <f t="shared" si="7"/>
        <v>5.6330726538849651</v>
      </c>
      <c r="I34" s="13">
        <f t="shared" si="8"/>
        <v>11.372570794003332</v>
      </c>
      <c r="J34" s="10">
        <f t="shared" si="9"/>
        <v>7.5913218970736631</v>
      </c>
      <c r="K34" s="11">
        <f t="shared" si="10"/>
        <v>6.9750138811771247</v>
      </c>
    </row>
    <row r="35" spans="1:11" ht="15.75" thickBot="1" x14ac:dyDescent="0.3">
      <c r="A35" s="23">
        <v>14</v>
      </c>
      <c r="B35" s="10">
        <f t="shared" si="1"/>
        <v>0.75163975782038328</v>
      </c>
      <c r="C35" s="14">
        <f t="shared" si="2"/>
        <v>5.962907518296741</v>
      </c>
      <c r="D35" s="10">
        <f t="shared" si="3"/>
        <v>1.8868567103935416</v>
      </c>
      <c r="E35" s="11">
        <f t="shared" si="4"/>
        <v>4.42598137059215</v>
      </c>
      <c r="F35" s="21">
        <f t="shared" si="5"/>
        <v>3.8734863773965693</v>
      </c>
      <c r="G35" s="13">
        <f t="shared" si="6"/>
        <v>4.5357618097139065</v>
      </c>
      <c r="H35" s="10">
        <f t="shared" si="7"/>
        <v>5.5763118062563066</v>
      </c>
      <c r="I35" s="13">
        <f t="shared" si="8"/>
        <v>12.059689061632428</v>
      </c>
      <c r="J35" s="10">
        <f t="shared" si="9"/>
        <v>7.7332240161453081</v>
      </c>
      <c r="K35" s="11">
        <f t="shared" si="10"/>
        <v>8.4866740699611327</v>
      </c>
    </row>
    <row r="36" spans="1:11" ht="15.75" thickBot="1" x14ac:dyDescent="0.3">
      <c r="A36" s="24">
        <v>15</v>
      </c>
      <c r="B36" s="10">
        <f t="shared" si="1"/>
        <v>0.60973763874873843</v>
      </c>
      <c r="C36" s="14">
        <f t="shared" si="2"/>
        <v>4.865103127079176</v>
      </c>
      <c r="D36" s="10">
        <f t="shared" si="3"/>
        <v>1.8017154389505547</v>
      </c>
      <c r="E36" s="11">
        <f t="shared" si="4"/>
        <v>3.4379574184963411</v>
      </c>
      <c r="F36" s="21">
        <f t="shared" si="5"/>
        <v>3.9018668012108981</v>
      </c>
      <c r="G36" s="13">
        <f t="shared" si="6"/>
        <v>4.7278775781769804</v>
      </c>
      <c r="H36" s="10">
        <f t="shared" si="7"/>
        <v>5.5763118062563066</v>
      </c>
      <c r="I36" s="13">
        <f t="shared" si="8"/>
        <v>11.418378678511939</v>
      </c>
      <c r="J36" s="10">
        <f t="shared" si="9"/>
        <v>7.7899848637739657</v>
      </c>
      <c r="K36" s="11">
        <f t="shared" si="10"/>
        <v>11.051915602443088</v>
      </c>
    </row>
    <row r="37" spans="1:11" x14ac:dyDescent="0.25">
      <c r="A37" s="8" t="s">
        <v>14</v>
      </c>
      <c r="B37" s="25">
        <f>AVERAGE(B22:B36)</f>
        <v>0.64001009081735605</v>
      </c>
      <c r="C37" s="25">
        <f t="shared" ref="C37:K37" si="11">AVERAGE(C22:C36)</f>
        <v>5.6683300066533615</v>
      </c>
      <c r="D37" s="25">
        <f t="shared" si="11"/>
        <v>1.9095610494450048</v>
      </c>
      <c r="E37" s="25">
        <f t="shared" si="11"/>
        <v>4.2704590818363277</v>
      </c>
      <c r="F37" s="25">
        <f t="shared" si="11"/>
        <v>3.8791624621594352</v>
      </c>
      <c r="G37" s="25">
        <f t="shared" si="11"/>
        <v>5.0645375914837008</v>
      </c>
      <c r="H37" s="25">
        <f t="shared" si="11"/>
        <v>5.6046922300706363</v>
      </c>
      <c r="I37" s="25">
        <f t="shared" si="11"/>
        <v>10.975569128262078</v>
      </c>
      <c r="J37" s="25">
        <f t="shared" si="11"/>
        <v>7.6953834510595369</v>
      </c>
      <c r="K37" s="25">
        <f t="shared" si="11"/>
        <v>9.2409772348695167</v>
      </c>
    </row>
    <row r="39" spans="1:11" ht="15.75" thickBot="1" x14ac:dyDescent="0.3">
      <c r="A39" t="s">
        <v>21</v>
      </c>
    </row>
    <row r="40" spans="1:11" ht="15.75" thickBot="1" x14ac:dyDescent="0.3">
      <c r="A40" s="22">
        <v>1</v>
      </c>
      <c r="B40" s="10">
        <f>B22-$B$1</f>
        <v>0.10973763874873843</v>
      </c>
      <c r="C40" s="14">
        <f>C22-$B$2</f>
        <v>-0.72322022621423709</v>
      </c>
      <c r="D40" s="10">
        <f>D22-$D$1</f>
        <v>0.17066094853683111</v>
      </c>
      <c r="E40" s="11">
        <f>E22-$D$2</f>
        <v>0.95093147039254955</v>
      </c>
      <c r="F40" s="21">
        <f>F22-$F$1</f>
        <v>-0.18327447023208876</v>
      </c>
      <c r="G40" s="13">
        <f>G22-$F$2</f>
        <v>-2.3699268130405851</v>
      </c>
      <c r="H40" s="10">
        <f>H22-$H$1</f>
        <v>-0.39530776992936367</v>
      </c>
      <c r="I40" s="13">
        <f>I22-$H$2</f>
        <v>5.5558023320377572</v>
      </c>
      <c r="J40" s="10">
        <f>J22-$J$1</f>
        <v>-0.40867810292633688</v>
      </c>
      <c r="K40" s="11">
        <f>K22-$J$2</f>
        <v>2.9905607995558032</v>
      </c>
    </row>
    <row r="41" spans="1:11" ht="15.75" thickBot="1" x14ac:dyDescent="0.3">
      <c r="A41" s="23">
        <v>2</v>
      </c>
      <c r="B41" s="10">
        <f t="shared" ref="B41:B54" si="12">B23-$B$1</f>
        <v>-3.7840565085773825E-3</v>
      </c>
      <c r="C41" s="14">
        <f t="shared" ref="C41:C54" si="13">C23-$B$2</f>
        <v>-2.1778110445775112</v>
      </c>
      <c r="D41" s="10">
        <f t="shared" ref="D41:D54" si="14">D23-$D$1</f>
        <v>8.551967709384467E-2</v>
      </c>
      <c r="E41" s="11">
        <f t="shared" ref="E41:E54" si="15">E23-$D$2</f>
        <v>-0.36643379906852847</v>
      </c>
      <c r="F41" s="21">
        <f t="shared" ref="F41:F54" si="16">F23-$F$1</f>
        <v>-1.2991927346114984E-2</v>
      </c>
      <c r="G41" s="13">
        <f t="shared" ref="G41:G54" si="17">G23-$F$2</f>
        <v>4.5242847638058414E-2</v>
      </c>
      <c r="H41" s="10">
        <f t="shared" ref="H41:H54" si="18">H23-$H$1</f>
        <v>-0.480449041372351</v>
      </c>
      <c r="I41" s="13">
        <f t="shared" ref="I41:I54" si="19">I23-$H$2</f>
        <v>6.013881177123821</v>
      </c>
      <c r="J41" s="10">
        <f t="shared" ref="J41:J54" si="20">J23-$J$1</f>
        <v>-0.32353683148334955</v>
      </c>
      <c r="K41" s="11">
        <f t="shared" ref="K41:K54" si="21">K23-$J$2</f>
        <v>2.3034425319267076</v>
      </c>
    </row>
    <row r="42" spans="1:11" ht="15.75" thickBot="1" x14ac:dyDescent="0.3">
      <c r="A42" s="23">
        <v>3</v>
      </c>
      <c r="B42" s="10">
        <f t="shared" si="12"/>
        <v>0.25163975782038328</v>
      </c>
      <c r="C42" s="14">
        <f t="shared" si="13"/>
        <v>0.40202927478376704</v>
      </c>
      <c r="D42" s="10">
        <f t="shared" si="14"/>
        <v>-0.36856710393541903</v>
      </c>
      <c r="E42" s="11">
        <f t="shared" si="15"/>
        <v>-3.2756154357950762</v>
      </c>
      <c r="F42" s="21">
        <f t="shared" si="16"/>
        <v>-1.2991927346114984E-2</v>
      </c>
      <c r="G42" s="13">
        <f t="shared" si="17"/>
        <v>7.268795741849754E-2</v>
      </c>
      <c r="H42" s="10">
        <f t="shared" si="18"/>
        <v>-0.45206861755802219</v>
      </c>
      <c r="I42" s="13">
        <f t="shared" si="19"/>
        <v>6.1513048306496394</v>
      </c>
      <c r="J42" s="10">
        <f t="shared" si="20"/>
        <v>-0.29515640766902074</v>
      </c>
      <c r="K42" s="11">
        <f t="shared" si="21"/>
        <v>2.395058300943921</v>
      </c>
    </row>
    <row r="43" spans="1:11" ht="15.75" thickBot="1" x14ac:dyDescent="0.3">
      <c r="A43" s="23">
        <v>4</v>
      </c>
      <c r="B43" s="10">
        <f t="shared" si="12"/>
        <v>0.19487891019172532</v>
      </c>
      <c r="C43" s="14">
        <f t="shared" si="13"/>
        <v>-1.0525615435795066</v>
      </c>
      <c r="D43" s="10">
        <f t="shared" si="14"/>
        <v>8.551967709384467E-2</v>
      </c>
      <c r="E43" s="11">
        <f t="shared" si="15"/>
        <v>-0.53110445775116322</v>
      </c>
      <c r="F43" s="21">
        <f t="shared" si="16"/>
        <v>-0.12651362260343069</v>
      </c>
      <c r="G43" s="13">
        <f t="shared" si="17"/>
        <v>0.6764803725881583</v>
      </c>
      <c r="H43" s="10">
        <f t="shared" si="18"/>
        <v>-0.45206861755802219</v>
      </c>
      <c r="I43" s="13">
        <f t="shared" si="19"/>
        <v>5.1893392559689069</v>
      </c>
      <c r="J43" s="10">
        <f t="shared" si="20"/>
        <v>-0.38029767911200807</v>
      </c>
      <c r="K43" s="11">
        <f t="shared" si="21"/>
        <v>2.0285952248750707</v>
      </c>
    </row>
    <row r="44" spans="1:11" ht="15.75" thickBot="1" x14ac:dyDescent="0.3">
      <c r="A44" s="23">
        <v>5</v>
      </c>
      <c r="B44" s="10">
        <f t="shared" si="12"/>
        <v>0.22325933400605436</v>
      </c>
      <c r="C44" s="14">
        <f t="shared" si="13"/>
        <v>0.53925482368596267</v>
      </c>
      <c r="D44" s="10">
        <f t="shared" si="14"/>
        <v>-0.14152371342078718</v>
      </c>
      <c r="E44" s="11">
        <f t="shared" si="15"/>
        <v>-2.5620425815036589</v>
      </c>
      <c r="F44" s="21">
        <f t="shared" si="16"/>
        <v>-4.1372351160443799E-2</v>
      </c>
      <c r="G44" s="13">
        <f t="shared" si="17"/>
        <v>-0.11942781104457634</v>
      </c>
      <c r="H44" s="10">
        <f t="shared" si="18"/>
        <v>-0.31016649848637723</v>
      </c>
      <c r="I44" s="13">
        <f t="shared" si="19"/>
        <v>5.0061077179344817</v>
      </c>
      <c r="J44" s="10">
        <f t="shared" si="20"/>
        <v>-9.6493440968718147E-2</v>
      </c>
      <c r="K44" s="11">
        <f t="shared" si="21"/>
        <v>5.6932259855635756</v>
      </c>
    </row>
    <row r="45" spans="1:11" ht="15.75" thickBot="1" x14ac:dyDescent="0.3">
      <c r="A45" s="23">
        <v>6</v>
      </c>
      <c r="B45" s="10">
        <f t="shared" si="12"/>
        <v>5.297679112008058E-2</v>
      </c>
      <c r="C45" s="14">
        <f t="shared" si="13"/>
        <v>-1.1897870924817022</v>
      </c>
      <c r="D45" s="10">
        <f t="shared" si="14"/>
        <v>-0.14152371342078718</v>
      </c>
      <c r="E45" s="11">
        <f t="shared" si="15"/>
        <v>-2.8913838988689284</v>
      </c>
      <c r="F45" s="21">
        <f t="shared" si="16"/>
        <v>-6.9752774974772613E-2</v>
      </c>
      <c r="G45" s="13">
        <f t="shared" si="17"/>
        <v>-0.66833000665335884</v>
      </c>
      <c r="H45" s="10">
        <f t="shared" si="18"/>
        <v>-0.39530776992936367</v>
      </c>
      <c r="I45" s="13">
        <f t="shared" si="19"/>
        <v>5.6932259855635756</v>
      </c>
      <c r="J45" s="10">
        <f t="shared" si="20"/>
        <v>-0.32353683148334955</v>
      </c>
      <c r="K45" s="11">
        <f t="shared" si="21"/>
        <v>3.1737923375902284</v>
      </c>
    </row>
    <row r="46" spans="1:11" ht="15.75" thickBot="1" x14ac:dyDescent="0.3">
      <c r="A46" s="23">
        <v>7</v>
      </c>
      <c r="B46" s="10">
        <f t="shared" si="12"/>
        <v>0.19487891019172532</v>
      </c>
      <c r="C46" s="14">
        <f t="shared" si="13"/>
        <v>0.29224883566201054</v>
      </c>
      <c r="D46" s="10">
        <f t="shared" si="14"/>
        <v>-0.11314328960645836</v>
      </c>
      <c r="E46" s="11">
        <f t="shared" si="15"/>
        <v>-2.6718230206254154</v>
      </c>
      <c r="F46" s="21">
        <f t="shared" si="16"/>
        <v>-0.1548940464177595</v>
      </c>
      <c r="G46" s="13">
        <f t="shared" si="17"/>
        <v>-1.2995675316034587</v>
      </c>
      <c r="H46" s="10">
        <f t="shared" si="18"/>
        <v>-0.39530776992936367</v>
      </c>
      <c r="I46" s="13">
        <f t="shared" si="19"/>
        <v>5.4641865630205455</v>
      </c>
      <c r="J46" s="10">
        <f t="shared" si="20"/>
        <v>-0.35191725529767837</v>
      </c>
      <c r="K46" s="11">
        <f t="shared" si="21"/>
        <v>3.03636868406441</v>
      </c>
    </row>
    <row r="47" spans="1:11" ht="15.75" thickBot="1" x14ac:dyDescent="0.3">
      <c r="A47" s="23">
        <v>8</v>
      </c>
      <c r="B47" s="10">
        <f t="shared" si="12"/>
        <v>2.4596367305751543E-2</v>
      </c>
      <c r="C47" s="14">
        <f t="shared" si="13"/>
        <v>0.8960412508316713</v>
      </c>
      <c r="D47" s="10">
        <f t="shared" si="14"/>
        <v>-8.4762865792129327E-2</v>
      </c>
      <c r="E47" s="11">
        <f t="shared" si="15"/>
        <v>-2.0131403858948764</v>
      </c>
      <c r="F47" s="21">
        <f t="shared" si="16"/>
        <v>-0.18327447023208876</v>
      </c>
      <c r="G47" s="13">
        <f t="shared" si="17"/>
        <v>-1.4367930805056544</v>
      </c>
      <c r="H47" s="10">
        <f t="shared" si="18"/>
        <v>-0.31016649848637723</v>
      </c>
      <c r="I47" s="13">
        <f t="shared" si="19"/>
        <v>-2.2773459189339249</v>
      </c>
      <c r="J47" s="10">
        <f t="shared" si="20"/>
        <v>-0.35191725529767837</v>
      </c>
      <c r="K47" s="11">
        <f t="shared" si="21"/>
        <v>2.4408661854525278</v>
      </c>
    </row>
    <row r="48" spans="1:11" ht="15.75" thickBot="1" x14ac:dyDescent="0.3">
      <c r="A48" s="23">
        <v>9</v>
      </c>
      <c r="B48" s="10">
        <f t="shared" si="12"/>
        <v>0.10973763874873843</v>
      </c>
      <c r="C48" s="14">
        <f t="shared" si="13"/>
        <v>-0.91533599467731097</v>
      </c>
      <c r="D48" s="10">
        <f t="shared" si="14"/>
        <v>-5.6382441977800291E-2</v>
      </c>
      <c r="E48" s="11">
        <f t="shared" si="15"/>
        <v>-1.2446773120425805</v>
      </c>
      <c r="F48" s="21">
        <f t="shared" si="16"/>
        <v>-0.26841574167507565</v>
      </c>
      <c r="G48" s="13">
        <f t="shared" si="17"/>
        <v>-0.69577511643379797</v>
      </c>
      <c r="H48" s="10">
        <f t="shared" si="18"/>
        <v>-0.36692734611503486</v>
      </c>
      <c r="I48" s="13">
        <f t="shared" si="19"/>
        <v>5.2351471404775136</v>
      </c>
      <c r="J48" s="10">
        <f t="shared" si="20"/>
        <v>-0.21001513622603429</v>
      </c>
      <c r="K48" s="11">
        <f t="shared" si="21"/>
        <v>5.1435313714603002</v>
      </c>
    </row>
    <row r="49" spans="1:11" ht="15.75" thickBot="1" x14ac:dyDescent="0.3">
      <c r="A49" s="23">
        <v>10</v>
      </c>
      <c r="B49" s="10">
        <f t="shared" si="12"/>
        <v>0.19487891019172532</v>
      </c>
      <c r="C49" s="14">
        <f t="shared" si="13"/>
        <v>0.20991350632069317</v>
      </c>
      <c r="D49" s="10">
        <f t="shared" si="14"/>
        <v>-0.11314328960645836</v>
      </c>
      <c r="E49" s="11">
        <f t="shared" si="15"/>
        <v>-2.8090485695276111</v>
      </c>
      <c r="F49" s="21">
        <f t="shared" si="16"/>
        <v>-0.1548940464177595</v>
      </c>
      <c r="G49" s="13">
        <f t="shared" si="17"/>
        <v>-1.7386892880904847</v>
      </c>
      <c r="H49" s="10">
        <f t="shared" si="18"/>
        <v>-0.39530776992936367</v>
      </c>
      <c r="I49" s="13">
        <f t="shared" si="19"/>
        <v>5.9680732926152142</v>
      </c>
      <c r="J49" s="10">
        <f t="shared" si="20"/>
        <v>-0.32353683148334955</v>
      </c>
      <c r="K49" s="11">
        <f t="shared" si="21"/>
        <v>2.853137146029983</v>
      </c>
    </row>
    <row r="50" spans="1:11" ht="15.75" thickBot="1" x14ac:dyDescent="0.3">
      <c r="A50" s="23">
        <v>11</v>
      </c>
      <c r="B50" s="10">
        <f t="shared" si="12"/>
        <v>0.10973763874873843</v>
      </c>
      <c r="C50" s="14">
        <f t="shared" si="13"/>
        <v>0.26480372588157142</v>
      </c>
      <c r="D50" s="10">
        <f t="shared" si="14"/>
        <v>-0.14152371342078718</v>
      </c>
      <c r="E50" s="11">
        <f t="shared" si="15"/>
        <v>-1.5191284098469717</v>
      </c>
      <c r="F50" s="21">
        <f t="shared" si="16"/>
        <v>-9.8133198789101872E-2</v>
      </c>
      <c r="G50" s="13">
        <f t="shared" si="17"/>
        <v>-0.99767132401862835</v>
      </c>
      <c r="H50" s="10">
        <f t="shared" si="18"/>
        <v>-0.2534056508577196</v>
      </c>
      <c r="I50" s="13">
        <f t="shared" si="19"/>
        <v>5.0061077179344817</v>
      </c>
      <c r="J50" s="10">
        <f t="shared" si="20"/>
        <v>-0.38029767911200807</v>
      </c>
      <c r="K50" s="11">
        <f t="shared" si="21"/>
        <v>3.0821765685730149</v>
      </c>
    </row>
    <row r="51" spans="1:11" ht="15.75" thickBot="1" x14ac:dyDescent="0.3">
      <c r="A51" s="23">
        <v>12</v>
      </c>
      <c r="B51" s="10">
        <f t="shared" si="12"/>
        <v>0.13811806256306747</v>
      </c>
      <c r="C51" s="14">
        <f t="shared" si="13"/>
        <v>-0.58599467731204147</v>
      </c>
      <c r="D51" s="10">
        <f t="shared" si="14"/>
        <v>-0.11314328960645836</v>
      </c>
      <c r="E51" s="11">
        <f t="shared" si="15"/>
        <v>-1.354457751164337</v>
      </c>
      <c r="F51" s="21">
        <f t="shared" si="16"/>
        <v>-0.12651362260343069</v>
      </c>
      <c r="G51" s="13">
        <f t="shared" si="17"/>
        <v>-1.3819028609447761</v>
      </c>
      <c r="H51" s="10">
        <f t="shared" si="18"/>
        <v>-0.50882946518667982</v>
      </c>
      <c r="I51" s="13">
        <f t="shared" si="19"/>
        <v>4.7770682953914498</v>
      </c>
      <c r="J51" s="10">
        <f t="shared" si="20"/>
        <v>-0.23839556004036311</v>
      </c>
      <c r="K51" s="11">
        <f t="shared" si="21"/>
        <v>4.960299833425875</v>
      </c>
    </row>
    <row r="52" spans="1:11" ht="15.75" thickBot="1" x14ac:dyDescent="0.3">
      <c r="A52" s="23">
        <v>13</v>
      </c>
      <c r="B52" s="10">
        <f t="shared" si="12"/>
        <v>0.13811806256306747</v>
      </c>
      <c r="C52" s="14">
        <f t="shared" si="13"/>
        <v>0.23735861610113229</v>
      </c>
      <c r="D52" s="10">
        <f t="shared" si="14"/>
        <v>-0.11314328960645836</v>
      </c>
      <c r="E52" s="11">
        <f t="shared" si="15"/>
        <v>-1.5191284098469717</v>
      </c>
      <c r="F52" s="21">
        <f t="shared" si="16"/>
        <v>-0.1548940464177595</v>
      </c>
      <c r="G52" s="13">
        <f t="shared" si="17"/>
        <v>-1.3819028609447761</v>
      </c>
      <c r="H52" s="10">
        <f t="shared" si="18"/>
        <v>-0.36692734611503486</v>
      </c>
      <c r="I52" s="13">
        <f t="shared" si="19"/>
        <v>5.372570794003332</v>
      </c>
      <c r="J52" s="10">
        <f t="shared" si="20"/>
        <v>-0.40867810292633688</v>
      </c>
      <c r="K52" s="11">
        <f t="shared" si="21"/>
        <v>0.97501388117712473</v>
      </c>
    </row>
    <row r="53" spans="1:11" ht="15.75" thickBot="1" x14ac:dyDescent="0.3">
      <c r="A53" s="23">
        <v>14</v>
      </c>
      <c r="B53" s="10">
        <f t="shared" si="12"/>
        <v>0.25163975782038328</v>
      </c>
      <c r="C53" s="14">
        <f t="shared" si="13"/>
        <v>-3.7092481703258962E-2</v>
      </c>
      <c r="D53" s="10">
        <f t="shared" si="14"/>
        <v>-0.11314328960645836</v>
      </c>
      <c r="E53" s="11">
        <f t="shared" si="15"/>
        <v>-1.57401862940785</v>
      </c>
      <c r="F53" s="21">
        <f t="shared" si="16"/>
        <v>-0.12651362260343069</v>
      </c>
      <c r="G53" s="13">
        <f t="shared" si="17"/>
        <v>-1.4642381902860935</v>
      </c>
      <c r="H53" s="10">
        <f t="shared" si="18"/>
        <v>-0.42368819374369338</v>
      </c>
      <c r="I53" s="13">
        <f t="shared" si="19"/>
        <v>6.0596890616324277</v>
      </c>
      <c r="J53" s="10">
        <f t="shared" si="20"/>
        <v>-0.26677598385469192</v>
      </c>
      <c r="K53" s="11">
        <f t="shared" si="21"/>
        <v>2.4866740699611327</v>
      </c>
    </row>
    <row r="54" spans="1:11" ht="15.75" thickBot="1" x14ac:dyDescent="0.3">
      <c r="A54" s="24">
        <v>15</v>
      </c>
      <c r="B54" s="10">
        <f t="shared" si="12"/>
        <v>0.10973763874873843</v>
      </c>
      <c r="C54" s="14">
        <f t="shared" si="13"/>
        <v>-1.134896872920824</v>
      </c>
      <c r="D54" s="10">
        <f t="shared" si="14"/>
        <v>-0.19828456104944525</v>
      </c>
      <c r="E54" s="11">
        <f t="shared" si="15"/>
        <v>-2.5620425815036589</v>
      </c>
      <c r="F54" s="21">
        <f t="shared" si="16"/>
        <v>-9.8133198789101872E-2</v>
      </c>
      <c r="G54" s="13">
        <f t="shared" si="17"/>
        <v>-1.2721224218230196</v>
      </c>
      <c r="H54" s="10">
        <f t="shared" si="18"/>
        <v>-0.42368819374369338</v>
      </c>
      <c r="I54" s="13">
        <f t="shared" si="19"/>
        <v>5.4183786785119388</v>
      </c>
      <c r="J54" s="10">
        <f t="shared" si="20"/>
        <v>-0.21001513622603429</v>
      </c>
      <c r="K54" s="11">
        <f t="shared" si="21"/>
        <v>5.0519156024430885</v>
      </c>
    </row>
    <row r="55" spans="1:11" x14ac:dyDescent="0.25">
      <c r="A55" t="s">
        <v>14</v>
      </c>
      <c r="B55" s="26">
        <f>AVERAGE(B40:B54)</f>
        <v>0.14001009081735599</v>
      </c>
      <c r="C55" s="26">
        <f t="shared" ref="C55:K55" si="22">AVERAGE(C40:C54)</f>
        <v>-0.33166999334663888</v>
      </c>
      <c r="D55" s="26">
        <f t="shared" si="22"/>
        <v>-9.0438950554995123E-2</v>
      </c>
      <c r="E55" s="26">
        <f t="shared" si="22"/>
        <v>-1.7295409181636716</v>
      </c>
      <c r="F55" s="26">
        <f t="shared" si="22"/>
        <v>-0.12083753784056492</v>
      </c>
      <c r="G55" s="26">
        <f t="shared" si="22"/>
        <v>-0.9354624085162998</v>
      </c>
      <c r="H55" s="26">
        <f t="shared" si="22"/>
        <v>-0.39530776992936401</v>
      </c>
      <c r="I55" s="26">
        <f t="shared" si="22"/>
        <v>4.9755691282620784</v>
      </c>
      <c r="J55" s="26">
        <f t="shared" si="22"/>
        <v>-0.30461654894046386</v>
      </c>
      <c r="K55" s="26">
        <f t="shared" si="22"/>
        <v>3.2409772348695185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67EA-9143-4189-B98F-10766D6F9B1E}">
  <dimension ref="A1:N55"/>
  <sheetViews>
    <sheetView topLeftCell="A20" workbookViewId="0">
      <selection activeCell="O43" sqref="O43"/>
    </sheetView>
  </sheetViews>
  <sheetFormatPr defaultRowHeight="15" x14ac:dyDescent="0.25"/>
  <sheetData>
    <row r="1" spans="1:14" x14ac:dyDescent="0.25">
      <c r="A1" s="1" t="s">
        <v>2</v>
      </c>
      <c r="B1" s="2">
        <v>0.5</v>
      </c>
      <c r="C1" s="2"/>
      <c r="D1" s="2">
        <v>2</v>
      </c>
      <c r="E1" s="2"/>
      <c r="F1" s="2">
        <v>4</v>
      </c>
      <c r="G1" s="2"/>
      <c r="H1" s="2">
        <v>6</v>
      </c>
      <c r="I1" s="2"/>
      <c r="J1" s="2">
        <v>8</v>
      </c>
      <c r="K1" s="3"/>
      <c r="M1" t="s">
        <v>22</v>
      </c>
      <c r="N1">
        <f>'Raw Results'!$B$3</f>
        <v>0.5</v>
      </c>
    </row>
    <row r="2" spans="1:14" ht="15.75" thickBot="1" x14ac:dyDescent="0.3">
      <c r="A2" s="4" t="s">
        <v>3</v>
      </c>
      <c r="B2" s="5">
        <v>8</v>
      </c>
      <c r="C2" s="5"/>
      <c r="D2" s="5">
        <v>8</v>
      </c>
      <c r="E2" s="5"/>
      <c r="F2" s="5">
        <v>8</v>
      </c>
      <c r="G2" s="5"/>
      <c r="H2" s="5">
        <v>8</v>
      </c>
      <c r="I2" s="5"/>
      <c r="J2" s="8">
        <v>8</v>
      </c>
      <c r="K2" s="9"/>
      <c r="N2">
        <f>'Raw Results'!$C$3</f>
        <v>0</v>
      </c>
    </row>
    <row r="3" spans="1:14" ht="15.75" thickBot="1" x14ac:dyDescent="0.3">
      <c r="A3" s="7">
        <v>1</v>
      </c>
      <c r="B3" s="10">
        <f>'Raw Results'!B84</f>
        <v>115</v>
      </c>
      <c r="C3" s="14">
        <f>'Raw Results'!C84</f>
        <v>406</v>
      </c>
      <c r="D3" s="18">
        <f>'Raw Results'!E84</f>
        <v>160</v>
      </c>
      <c r="E3" s="19">
        <f>'Raw Results'!F84</f>
        <v>458</v>
      </c>
      <c r="F3" s="10">
        <f>'Raw Results'!H84</f>
        <v>232</v>
      </c>
      <c r="G3" s="11">
        <f>'Raw Results'!I84</f>
        <v>451</v>
      </c>
      <c r="H3" s="18">
        <f>'Raw Results'!K84</f>
        <v>294</v>
      </c>
      <c r="I3" s="19">
        <f>'Raw Results'!L84</f>
        <v>518</v>
      </c>
      <c r="J3" s="10">
        <f>'Raw Results'!N84</f>
        <v>360</v>
      </c>
      <c r="K3" s="11">
        <f>'Raw Results'!O84</f>
        <v>352</v>
      </c>
    </row>
    <row r="4" spans="1:14" ht="15.75" thickBot="1" x14ac:dyDescent="0.3">
      <c r="A4" s="7">
        <v>2</v>
      </c>
      <c r="B4" s="10">
        <f>'Raw Results'!B85</f>
        <v>118</v>
      </c>
      <c r="C4" s="14">
        <f>'Raw Results'!C85</f>
        <v>461</v>
      </c>
      <c r="D4" s="18">
        <f>'Raw Results'!E85</f>
        <v>166</v>
      </c>
      <c r="E4" s="19">
        <f>'Raw Results'!F85</f>
        <v>456</v>
      </c>
      <c r="F4" s="10">
        <f>'Raw Results'!H85</f>
        <v>226</v>
      </c>
      <c r="G4" s="11">
        <f>'Raw Results'!I85</f>
        <v>460</v>
      </c>
      <c r="H4" s="18">
        <f>'Raw Results'!K85</f>
        <v>296</v>
      </c>
      <c r="I4" s="19">
        <f>'Raw Results'!L85</f>
        <v>520</v>
      </c>
      <c r="J4" s="10">
        <f>'Raw Results'!N85</f>
        <v>360</v>
      </c>
      <c r="K4" s="11">
        <f>'Raw Results'!O85</f>
        <v>352</v>
      </c>
      <c r="M4" t="s">
        <v>23</v>
      </c>
      <c r="N4">
        <f>'Raw Results'!$N$103</f>
        <v>8</v>
      </c>
    </row>
    <row r="5" spans="1:14" ht="15.75" thickBot="1" x14ac:dyDescent="0.3">
      <c r="A5" s="7">
        <v>3</v>
      </c>
      <c r="B5" s="10">
        <f>'Raw Results'!B86</f>
        <v>119</v>
      </c>
      <c r="C5" s="14">
        <f>'Raw Results'!C86</f>
        <v>505</v>
      </c>
      <c r="D5" s="18">
        <f>'Raw Results'!E86</f>
        <v>162</v>
      </c>
      <c r="E5" s="19">
        <f>'Raw Results'!F86</f>
        <v>490</v>
      </c>
      <c r="F5" s="10">
        <f>'Raw Results'!H86</f>
        <v>227</v>
      </c>
      <c r="G5" s="11">
        <f>'Raw Results'!I86</f>
        <v>458</v>
      </c>
      <c r="H5" s="18">
        <f>'Raw Results'!K86</f>
        <v>293</v>
      </c>
      <c r="I5" s="19">
        <f>'Raw Results'!L86</f>
        <v>513</v>
      </c>
      <c r="J5" s="10">
        <f>'Raw Results'!N86</f>
        <v>360</v>
      </c>
      <c r="K5" s="11">
        <f>'Raw Results'!O86</f>
        <v>352</v>
      </c>
      <c r="N5">
        <f>'Raw Results'!$O$103</f>
        <v>11</v>
      </c>
    </row>
    <row r="6" spans="1:14" ht="15.75" thickBot="1" x14ac:dyDescent="0.3">
      <c r="A6" s="7">
        <v>4</v>
      </c>
      <c r="B6" s="10">
        <f>'Raw Results'!B87</f>
        <v>115</v>
      </c>
      <c r="C6" s="14">
        <f>'Raw Results'!C87</f>
        <v>395</v>
      </c>
      <c r="D6" s="18">
        <f>'Raw Results'!E87</f>
        <v>164</v>
      </c>
      <c r="E6" s="19">
        <f>'Raw Results'!F87</f>
        <v>456</v>
      </c>
      <c r="F6" s="10">
        <f>'Raw Results'!H87</f>
        <v>227</v>
      </c>
      <c r="G6" s="11">
        <f>'Raw Results'!I87</f>
        <v>463</v>
      </c>
      <c r="H6" s="18">
        <f>'Raw Results'!K87</f>
        <v>295</v>
      </c>
      <c r="I6" s="19">
        <f>'Raw Results'!L87</f>
        <v>530</v>
      </c>
      <c r="J6" s="10">
        <f>'Raw Results'!N87</f>
        <v>360</v>
      </c>
      <c r="K6" s="11">
        <f>'Raw Results'!O87</f>
        <v>356</v>
      </c>
    </row>
    <row r="7" spans="1:14" ht="15.75" thickBot="1" x14ac:dyDescent="0.3">
      <c r="A7" s="7">
        <v>5</v>
      </c>
      <c r="B7" s="10">
        <f>'Raw Results'!B88</f>
        <v>112</v>
      </c>
      <c r="C7" s="14">
        <f>'Raw Results'!C88</f>
        <v>454</v>
      </c>
      <c r="D7" s="18">
        <f>'Raw Results'!E88</f>
        <v>162</v>
      </c>
      <c r="E7" s="19">
        <f>'Raw Results'!F88</f>
        <v>466</v>
      </c>
      <c r="F7" s="10">
        <f>'Raw Results'!H88</f>
        <v>232</v>
      </c>
      <c r="G7" s="11">
        <f>'Raw Results'!I88</f>
        <v>465</v>
      </c>
      <c r="H7" s="18">
        <f>'Raw Results'!K88</f>
        <v>298</v>
      </c>
      <c r="I7" s="19">
        <f>'Raw Results'!L88</f>
        <v>530</v>
      </c>
      <c r="J7" s="10">
        <f>'Raw Results'!N88</f>
        <v>354</v>
      </c>
      <c r="K7" s="11">
        <f>'Raw Results'!O88</f>
        <v>352</v>
      </c>
      <c r="M7" t="s">
        <v>24</v>
      </c>
      <c r="N7">
        <f>'Set 1'!$B$18</f>
        <v>109.13333333333334</v>
      </c>
    </row>
    <row r="8" spans="1:14" ht="15.75" thickBot="1" x14ac:dyDescent="0.3">
      <c r="A8" s="7">
        <v>6</v>
      </c>
      <c r="B8" s="10">
        <f>'Raw Results'!B89</f>
        <v>120</v>
      </c>
      <c r="C8" s="14">
        <f>'Raw Results'!C89</f>
        <v>483</v>
      </c>
      <c r="D8" s="18">
        <f>'Raw Results'!E89</f>
        <v>162</v>
      </c>
      <c r="E8" s="19">
        <f>'Raw Results'!F89</f>
        <v>458</v>
      </c>
      <c r="F8" s="10">
        <f>'Raw Results'!H89</f>
        <v>224</v>
      </c>
      <c r="G8" s="11">
        <f>'Raw Results'!I89</f>
        <v>459</v>
      </c>
      <c r="H8" s="18">
        <f>'Raw Results'!K89</f>
        <v>299</v>
      </c>
      <c r="I8" s="19">
        <f>'Raw Results'!L89</f>
        <v>552</v>
      </c>
      <c r="J8" s="10">
        <f>'Raw Results'!N89</f>
        <v>360</v>
      </c>
      <c r="K8" s="11">
        <f>'Raw Results'!O89</f>
        <v>354</v>
      </c>
      <c r="N8">
        <f>'Set 1'!$C$18</f>
        <v>212.73333333333332</v>
      </c>
    </row>
    <row r="9" spans="1:14" ht="15.75" thickBot="1" x14ac:dyDescent="0.3">
      <c r="A9" s="7">
        <v>7</v>
      </c>
      <c r="B9" s="10">
        <f>'Raw Results'!B90</f>
        <v>122</v>
      </c>
      <c r="C9" s="14">
        <f>'Raw Results'!C90</f>
        <v>518</v>
      </c>
      <c r="D9" s="18">
        <f>'Raw Results'!E90</f>
        <v>169</v>
      </c>
      <c r="E9" s="19">
        <f>'Raw Results'!F90</f>
        <v>501</v>
      </c>
      <c r="F9" s="10">
        <f>'Raw Results'!H90</f>
        <v>224</v>
      </c>
      <c r="G9" s="11">
        <f>'Raw Results'!I90</f>
        <v>479</v>
      </c>
      <c r="H9" s="18">
        <f>'Raw Results'!K90</f>
        <v>301</v>
      </c>
      <c r="I9" s="19">
        <f>'Raw Results'!L90</f>
        <v>534</v>
      </c>
      <c r="J9" s="10">
        <f>'Raw Results'!N90</f>
        <v>362</v>
      </c>
      <c r="K9" s="11">
        <f>'Raw Results'!O90</f>
        <v>493</v>
      </c>
    </row>
    <row r="10" spans="1:14" ht="15.75" thickBot="1" x14ac:dyDescent="0.3">
      <c r="A10" s="7">
        <v>8</v>
      </c>
      <c r="B10" s="10">
        <f>'Raw Results'!B91</f>
        <v>120</v>
      </c>
      <c r="C10" s="14">
        <f>'Raw Results'!C91</f>
        <v>446</v>
      </c>
      <c r="D10" s="18">
        <f>'Raw Results'!E91</f>
        <v>166</v>
      </c>
      <c r="E10" s="19">
        <f>'Raw Results'!F91</f>
        <v>461</v>
      </c>
      <c r="F10" s="10">
        <f>'Raw Results'!H91</f>
        <v>227</v>
      </c>
      <c r="G10" s="11">
        <f>'Raw Results'!I91</f>
        <v>523</v>
      </c>
      <c r="H10" s="18">
        <f>'Raw Results'!K91</f>
        <v>300</v>
      </c>
      <c r="I10" s="19">
        <f>'Raw Results'!L91</f>
        <v>525</v>
      </c>
      <c r="J10" s="10">
        <f>'Raw Results'!N91</f>
        <v>360</v>
      </c>
      <c r="K10" s="11">
        <f>'Raw Results'!O91</f>
        <v>495</v>
      </c>
      <c r="M10" t="s">
        <v>25</v>
      </c>
      <c r="N10">
        <f>'Set 6'!$J$18</f>
        <v>373.4</v>
      </c>
    </row>
    <row r="11" spans="1:14" ht="15.75" thickBot="1" x14ac:dyDescent="0.3">
      <c r="A11" s="7">
        <v>9</v>
      </c>
      <c r="B11" s="10">
        <f>'Raw Results'!B92</f>
        <v>121</v>
      </c>
      <c r="C11" s="14">
        <f>'Raw Results'!C92</f>
        <v>494</v>
      </c>
      <c r="D11" s="18">
        <f>'Raw Results'!E92</f>
        <v>168</v>
      </c>
      <c r="E11" s="19">
        <f>'Raw Results'!F92</f>
        <v>464</v>
      </c>
      <c r="F11" s="10">
        <f>'Raw Results'!H92</f>
        <v>223</v>
      </c>
      <c r="G11" s="11">
        <f>'Raw Results'!I92</f>
        <v>532</v>
      </c>
      <c r="H11" s="18">
        <f>'Raw Results'!K92</f>
        <v>301</v>
      </c>
      <c r="I11" s="19">
        <f>'Raw Results'!L92</f>
        <v>537</v>
      </c>
      <c r="J11" s="10">
        <f>'Raw Results'!N92</f>
        <v>354</v>
      </c>
      <c r="K11" s="11">
        <f>'Raw Results'!O92</f>
        <v>352</v>
      </c>
      <c r="N11">
        <f>'Set 6'!$K$18</f>
        <v>613.5333333333333</v>
      </c>
    </row>
    <row r="12" spans="1:14" ht="15.75" thickBot="1" x14ac:dyDescent="0.3">
      <c r="A12" s="7">
        <v>10</v>
      </c>
      <c r="B12" s="10">
        <f>'Raw Results'!B93</f>
        <v>121</v>
      </c>
      <c r="C12" s="14">
        <f>'Raw Results'!C93</f>
        <v>496</v>
      </c>
      <c r="D12" s="18">
        <f>'Raw Results'!E93</f>
        <v>167</v>
      </c>
      <c r="E12" s="19">
        <f>'Raw Results'!F93</f>
        <v>471</v>
      </c>
      <c r="F12" s="10">
        <f>'Raw Results'!H93</f>
        <v>222</v>
      </c>
      <c r="G12" s="11">
        <f>'Raw Results'!I93</f>
        <v>514</v>
      </c>
      <c r="H12" s="18">
        <f>'Raw Results'!K93</f>
        <v>302</v>
      </c>
      <c r="I12" s="19">
        <f>'Raw Results'!L93</f>
        <v>531</v>
      </c>
      <c r="J12" s="10">
        <f>'Raw Results'!N93</f>
        <v>360</v>
      </c>
      <c r="K12" s="11">
        <f>'Raw Results'!O93</f>
        <v>354</v>
      </c>
    </row>
    <row r="13" spans="1:14" ht="15.75" thickBot="1" x14ac:dyDescent="0.3">
      <c r="A13" s="7">
        <v>11</v>
      </c>
      <c r="B13" s="10">
        <f>'Raw Results'!B94</f>
        <v>116</v>
      </c>
      <c r="C13" s="14">
        <f>'Raw Results'!C94</f>
        <v>415</v>
      </c>
      <c r="D13" s="18">
        <f>'Raw Results'!E94</f>
        <v>162</v>
      </c>
      <c r="E13" s="19">
        <f>'Raw Results'!F94</f>
        <v>460</v>
      </c>
      <c r="F13" s="10">
        <f>'Raw Results'!H94</f>
        <v>226</v>
      </c>
      <c r="G13" s="11">
        <f>'Raw Results'!I94</f>
        <v>530</v>
      </c>
      <c r="H13" s="18">
        <f>'Raw Results'!K94</f>
        <v>299</v>
      </c>
      <c r="I13" s="19">
        <f>'Raw Results'!L94</f>
        <v>526</v>
      </c>
      <c r="J13" s="10">
        <f>'Raw Results'!N94</f>
        <v>358</v>
      </c>
      <c r="K13" s="11">
        <f>'Raw Results'!O94</f>
        <v>354</v>
      </c>
    </row>
    <row r="14" spans="1:14" ht="15.75" thickBot="1" x14ac:dyDescent="0.3">
      <c r="A14" s="7">
        <v>12</v>
      </c>
      <c r="B14" s="10">
        <f>'Raw Results'!B95</f>
        <v>117</v>
      </c>
      <c r="C14" s="14">
        <f>'Raw Results'!C95</f>
        <v>425</v>
      </c>
      <c r="D14" s="18">
        <f>'Raw Results'!E95</f>
        <v>159</v>
      </c>
      <c r="E14" s="19">
        <f>'Raw Results'!F95</f>
        <v>461</v>
      </c>
      <c r="F14" s="10">
        <f>'Raw Results'!H95</f>
        <v>224</v>
      </c>
      <c r="G14" s="11">
        <f>'Raw Results'!I95</f>
        <v>513</v>
      </c>
      <c r="H14" s="18">
        <f>'Raw Results'!K95</f>
        <v>298</v>
      </c>
      <c r="I14" s="19">
        <f>'Raw Results'!L95</f>
        <v>540</v>
      </c>
      <c r="J14" s="10">
        <f>'Raw Results'!N95</f>
        <v>354</v>
      </c>
      <c r="K14" s="11">
        <f>'Raw Results'!O95</f>
        <v>356</v>
      </c>
    </row>
    <row r="15" spans="1:14" ht="15.75" thickBot="1" x14ac:dyDescent="0.3">
      <c r="A15" s="7">
        <v>13</v>
      </c>
      <c r="B15" s="10">
        <f>'Raw Results'!B96</f>
        <v>120</v>
      </c>
      <c r="C15" s="14">
        <f>'Raw Results'!C96</f>
        <v>508</v>
      </c>
      <c r="D15" s="18">
        <f>'Raw Results'!E96</f>
        <v>166</v>
      </c>
      <c r="E15" s="19">
        <f>'Raw Results'!F96</f>
        <v>467</v>
      </c>
      <c r="F15" s="10">
        <f>'Raw Results'!H96</f>
        <v>224</v>
      </c>
      <c r="G15" s="11">
        <f>'Raw Results'!I96</f>
        <v>481</v>
      </c>
      <c r="H15" s="18">
        <f>'Raw Results'!K96</f>
        <v>295</v>
      </c>
      <c r="I15" s="19">
        <f>'Raw Results'!L96</f>
        <v>534</v>
      </c>
      <c r="J15" s="10">
        <f>'Raw Results'!N96</f>
        <v>359</v>
      </c>
      <c r="K15" s="11">
        <f>'Raw Results'!O96</f>
        <v>355</v>
      </c>
    </row>
    <row r="16" spans="1:14" ht="15.75" thickBot="1" x14ac:dyDescent="0.3">
      <c r="A16" s="7">
        <v>14</v>
      </c>
      <c r="B16" s="10">
        <f>'Raw Results'!B97</f>
        <v>116</v>
      </c>
      <c r="C16" s="14">
        <f>'Raw Results'!C97</f>
        <v>418</v>
      </c>
      <c r="D16" s="18">
        <f>'Raw Results'!E97</f>
        <v>162</v>
      </c>
      <c r="E16" s="19">
        <f>'Raw Results'!F97</f>
        <v>496</v>
      </c>
      <c r="F16" s="10">
        <f>'Raw Results'!H97</f>
        <v>222</v>
      </c>
      <c r="G16" s="11">
        <f>'Raw Results'!I97</f>
        <v>527</v>
      </c>
      <c r="H16" s="18">
        <f>'Raw Results'!K97</f>
        <v>296</v>
      </c>
      <c r="I16" s="19">
        <f>'Raw Results'!L97</f>
        <v>546</v>
      </c>
      <c r="J16" s="10">
        <f>'Raw Results'!N97</f>
        <v>362</v>
      </c>
      <c r="K16" s="11">
        <f>'Raw Results'!O97</f>
        <v>491</v>
      </c>
    </row>
    <row r="17" spans="1:11" ht="15.75" thickBot="1" x14ac:dyDescent="0.3">
      <c r="A17" s="4">
        <v>15</v>
      </c>
      <c r="B17" s="10">
        <f>'Raw Results'!B98</f>
        <v>112</v>
      </c>
      <c r="C17" s="14">
        <f>'Raw Results'!C98</f>
        <v>536</v>
      </c>
      <c r="D17" s="18">
        <f>'Raw Results'!E98</f>
        <v>167</v>
      </c>
      <c r="E17" s="19">
        <f>'Raw Results'!F98</f>
        <v>460</v>
      </c>
      <c r="F17" s="10">
        <f>'Raw Results'!H98</f>
        <v>223</v>
      </c>
      <c r="G17" s="11">
        <f>'Raw Results'!I98</f>
        <v>488</v>
      </c>
      <c r="H17" s="18">
        <f>'Raw Results'!K98</f>
        <v>298</v>
      </c>
      <c r="I17" s="19">
        <f>'Raw Results'!L98</f>
        <v>542</v>
      </c>
      <c r="J17" s="10">
        <f>'Raw Results'!N98</f>
        <v>360</v>
      </c>
      <c r="K17" s="11">
        <f>'Raw Results'!O98</f>
        <v>352</v>
      </c>
    </row>
    <row r="18" spans="1:11" x14ac:dyDescent="0.25">
      <c r="A18" t="s">
        <v>15</v>
      </c>
      <c r="B18">
        <f>AVERAGE(B3:B17)</f>
        <v>117.6</v>
      </c>
      <c r="C18">
        <f t="shared" ref="C18:K18" si="0">AVERAGE(C3:C17)</f>
        <v>464</v>
      </c>
      <c r="D18">
        <f t="shared" si="0"/>
        <v>164.13333333333333</v>
      </c>
      <c r="E18">
        <f t="shared" si="0"/>
        <v>468.33333333333331</v>
      </c>
      <c r="F18">
        <f t="shared" si="0"/>
        <v>225.53333333333333</v>
      </c>
      <c r="G18">
        <f t="shared" si="0"/>
        <v>489.53333333333336</v>
      </c>
      <c r="H18">
        <f t="shared" si="0"/>
        <v>297.66666666666669</v>
      </c>
      <c r="I18">
        <f t="shared" si="0"/>
        <v>531.86666666666667</v>
      </c>
      <c r="J18">
        <f t="shared" si="0"/>
        <v>358.86666666666667</v>
      </c>
      <c r="K18">
        <f t="shared" si="0"/>
        <v>381.33333333333331</v>
      </c>
    </row>
    <row r="21" spans="1:11" ht="15.75" thickBot="1" x14ac:dyDescent="0.3">
      <c r="A21" t="s">
        <v>20</v>
      </c>
    </row>
    <row r="22" spans="1:11" ht="15.75" thickBot="1" x14ac:dyDescent="0.3">
      <c r="A22" s="22">
        <v>1</v>
      </c>
      <c r="B22" s="10">
        <f>$N$1+($N$4-$N$1)*(B3-$N$7)/($N$10-$N$7)</f>
        <v>0.66649848637739639</v>
      </c>
      <c r="C22" s="14">
        <f>$N$2+($N$5-$N$2)*(C3-$N$8)/($N$11-$N$8)</f>
        <v>5.304224883566202</v>
      </c>
      <c r="D22" s="10">
        <f>$N$1+($N$4-$N$1)*(D3-$N$7)/($N$10-$N$7)</f>
        <v>1.9436175580221997</v>
      </c>
      <c r="E22" s="11">
        <f>$N$2+($N$5-$N$2)*(E3-$N$8)/($N$11-$N$8)</f>
        <v>6.7313705921490365</v>
      </c>
      <c r="F22" s="21">
        <f>$N$1+($N$4-$N$1)*(F3-$N$7)/($N$10-$N$7)</f>
        <v>3.987008072653885</v>
      </c>
      <c r="G22" s="13">
        <f>$N$2+($N$5-$N$2)*(G3-$N$8)/($N$11-$N$8)</f>
        <v>6.5392548236859627</v>
      </c>
      <c r="H22" s="10">
        <f>$N$1+($N$4-$N$1)*(H3-$N$7)/($N$10-$N$7)</f>
        <v>5.7465943491422804</v>
      </c>
      <c r="I22" s="13">
        <f>$N$2+($N$5-$N$2)*(I3-$N$8)/($N$11-$N$10)</f>
        <v>13.983620210993893</v>
      </c>
      <c r="J22" s="10">
        <f>$N$1+($N$4-$N$1)*(J3-$N$7)/($N$10-$N$7)</f>
        <v>7.6197023208879919</v>
      </c>
      <c r="K22" s="11">
        <f>$N$2+($N$5-$N$2)*(K3-$N$8)/($N$11-$N$10)</f>
        <v>6.3795113825652416</v>
      </c>
    </row>
    <row r="23" spans="1:11" ht="15.75" thickBot="1" x14ac:dyDescent="0.3">
      <c r="A23" s="23">
        <v>2</v>
      </c>
      <c r="B23" s="10">
        <f t="shared" ref="B23:B36" si="1">$N$1+($N$4-$N$1)*(B4-$N$7)/($N$10-$N$7)</f>
        <v>0.75163975782038328</v>
      </c>
      <c r="C23" s="14">
        <f t="shared" ref="C23:C36" si="2">$N$2+($N$5-$N$2)*(C4-$N$8)/($N$11-$N$8)</f>
        <v>6.8137059214903539</v>
      </c>
      <c r="D23" s="10">
        <f t="shared" ref="D23:D36" si="3">$N$1+($N$4-$N$1)*(D4-$N$7)/($N$10-$N$7)</f>
        <v>2.1139001009081735</v>
      </c>
      <c r="E23" s="11">
        <f t="shared" ref="E23:E36" si="4">$N$2+($N$5-$N$2)*(E4-$N$8)/($N$11-$N$8)</f>
        <v>6.6764803725881583</v>
      </c>
      <c r="F23" s="21">
        <f t="shared" ref="F23:F36" si="5">$N$1+($N$4-$N$1)*(F4-$N$7)/($N$10-$N$7)</f>
        <v>3.8167255297679112</v>
      </c>
      <c r="G23" s="13">
        <f t="shared" ref="G23:G36" si="6">$N$2+($N$5-$N$2)*(G4-$N$8)/($N$11-$N$8)</f>
        <v>6.7862608117099148</v>
      </c>
      <c r="H23" s="10">
        <f t="shared" ref="H23:H36" si="7">$N$1+($N$4-$N$1)*(H4-$N$7)/($N$10-$N$7)</f>
        <v>5.8033551967709389</v>
      </c>
      <c r="I23" s="13">
        <f t="shared" ref="I23:I36" si="8">$N$2+($N$5-$N$2)*(I4-$N$8)/($N$11-$N$10)</f>
        <v>14.075235980011106</v>
      </c>
      <c r="J23" s="10">
        <f t="shared" ref="J23:J36" si="9">$N$1+($N$4-$N$1)*(J4-$N$7)/($N$10-$N$7)</f>
        <v>7.6197023208879919</v>
      </c>
      <c r="K23" s="11">
        <f t="shared" ref="K23:K36" si="10">$N$2+($N$5-$N$2)*(K4-$N$8)/($N$11-$N$10)</f>
        <v>6.3795113825652416</v>
      </c>
    </row>
    <row r="24" spans="1:11" ht="15.75" thickBot="1" x14ac:dyDescent="0.3">
      <c r="A24" s="23">
        <v>3</v>
      </c>
      <c r="B24" s="10">
        <f t="shared" si="1"/>
        <v>0.78002018163471221</v>
      </c>
      <c r="C24" s="14">
        <f t="shared" si="2"/>
        <v>8.0212907518296745</v>
      </c>
      <c r="D24" s="10">
        <f t="shared" si="3"/>
        <v>2.0003784056508573</v>
      </c>
      <c r="E24" s="11">
        <f t="shared" si="4"/>
        <v>7.6096141051230886</v>
      </c>
      <c r="F24" s="21">
        <f t="shared" si="5"/>
        <v>3.8451059535822405</v>
      </c>
      <c r="G24" s="13">
        <f t="shared" si="6"/>
        <v>6.7313705921490365</v>
      </c>
      <c r="H24" s="10">
        <f t="shared" si="7"/>
        <v>5.7182139253279516</v>
      </c>
      <c r="I24" s="13">
        <f t="shared" si="8"/>
        <v>13.754580788450861</v>
      </c>
      <c r="J24" s="10">
        <f t="shared" si="9"/>
        <v>7.6197023208879919</v>
      </c>
      <c r="K24" s="11">
        <f t="shared" si="10"/>
        <v>6.3795113825652416</v>
      </c>
    </row>
    <row r="25" spans="1:11" ht="15.75" thickBot="1" x14ac:dyDescent="0.3">
      <c r="A25" s="23">
        <v>4</v>
      </c>
      <c r="B25" s="10">
        <f t="shared" si="1"/>
        <v>0.66649848637739639</v>
      </c>
      <c r="C25" s="14">
        <f t="shared" si="2"/>
        <v>5.0023286759813717</v>
      </c>
      <c r="D25" s="10">
        <f t="shared" si="3"/>
        <v>2.0571392532795154</v>
      </c>
      <c r="E25" s="11">
        <f t="shared" si="4"/>
        <v>6.6764803725881583</v>
      </c>
      <c r="F25" s="21">
        <f t="shared" si="5"/>
        <v>3.8451059535822405</v>
      </c>
      <c r="G25" s="13">
        <f t="shared" si="6"/>
        <v>6.8685961410512322</v>
      </c>
      <c r="H25" s="10">
        <f t="shared" si="7"/>
        <v>5.7749747729566101</v>
      </c>
      <c r="I25" s="13">
        <f t="shared" si="8"/>
        <v>14.533314825097168</v>
      </c>
      <c r="J25" s="10">
        <f t="shared" si="9"/>
        <v>7.6197023208879919</v>
      </c>
      <c r="K25" s="11">
        <f t="shared" si="10"/>
        <v>6.5627429205996677</v>
      </c>
    </row>
    <row r="26" spans="1:11" ht="15.75" thickBot="1" x14ac:dyDescent="0.3">
      <c r="A26" s="23">
        <v>5</v>
      </c>
      <c r="B26" s="10">
        <f t="shared" si="1"/>
        <v>0.58135721493440951</v>
      </c>
      <c r="C26" s="14">
        <f t="shared" si="2"/>
        <v>6.62159015302728</v>
      </c>
      <c r="D26" s="10">
        <f t="shared" si="3"/>
        <v>2.0003784056508573</v>
      </c>
      <c r="E26" s="11">
        <f t="shared" si="4"/>
        <v>6.9509314703925495</v>
      </c>
      <c r="F26" s="21">
        <f t="shared" si="5"/>
        <v>3.987008072653885</v>
      </c>
      <c r="G26" s="13">
        <f t="shared" si="6"/>
        <v>6.9234863606121104</v>
      </c>
      <c r="H26" s="10">
        <f t="shared" si="7"/>
        <v>5.8601160443995965</v>
      </c>
      <c r="I26" s="13">
        <f t="shared" si="8"/>
        <v>14.533314825097168</v>
      </c>
      <c r="J26" s="10">
        <f t="shared" si="9"/>
        <v>7.4494197780020182</v>
      </c>
      <c r="K26" s="11">
        <f t="shared" si="10"/>
        <v>6.3795113825652416</v>
      </c>
    </row>
    <row r="27" spans="1:11" ht="15.75" thickBot="1" x14ac:dyDescent="0.3">
      <c r="A27" s="23">
        <v>6</v>
      </c>
      <c r="B27" s="10">
        <f t="shared" si="1"/>
        <v>0.80840060544904113</v>
      </c>
      <c r="C27" s="14">
        <f t="shared" si="2"/>
        <v>7.4174983366600147</v>
      </c>
      <c r="D27" s="10">
        <f t="shared" si="3"/>
        <v>2.0003784056508573</v>
      </c>
      <c r="E27" s="11">
        <f t="shared" si="4"/>
        <v>6.7313705921490365</v>
      </c>
      <c r="F27" s="21">
        <f t="shared" si="5"/>
        <v>3.7599646821392536</v>
      </c>
      <c r="G27" s="13">
        <f t="shared" si="6"/>
        <v>6.7588157019294757</v>
      </c>
      <c r="H27" s="10">
        <f t="shared" si="7"/>
        <v>5.8884964682139254</v>
      </c>
      <c r="I27" s="13">
        <f t="shared" si="8"/>
        <v>15.541088284286507</v>
      </c>
      <c r="J27" s="10">
        <f t="shared" si="9"/>
        <v>7.6197023208879919</v>
      </c>
      <c r="K27" s="11">
        <f t="shared" si="10"/>
        <v>6.4711271515824542</v>
      </c>
    </row>
    <row r="28" spans="1:11" ht="15.75" thickBot="1" x14ac:dyDescent="0.3">
      <c r="A28" s="23">
        <v>7</v>
      </c>
      <c r="B28" s="10">
        <f t="shared" si="1"/>
        <v>0.86516145307769909</v>
      </c>
      <c r="C28" s="14">
        <f t="shared" si="2"/>
        <v>8.3780771789753832</v>
      </c>
      <c r="D28" s="10">
        <f t="shared" si="3"/>
        <v>2.1990413723511604</v>
      </c>
      <c r="E28" s="11">
        <f t="shared" si="4"/>
        <v>7.9115103127079189</v>
      </c>
      <c r="F28" s="21">
        <f t="shared" si="5"/>
        <v>3.7599646821392536</v>
      </c>
      <c r="G28" s="13">
        <f t="shared" si="6"/>
        <v>7.3077178975382582</v>
      </c>
      <c r="H28" s="10">
        <f t="shared" si="7"/>
        <v>5.9452573158425839</v>
      </c>
      <c r="I28" s="13">
        <f t="shared" si="8"/>
        <v>14.716546363131595</v>
      </c>
      <c r="J28" s="10">
        <f t="shared" si="9"/>
        <v>7.6764631685166504</v>
      </c>
      <c r="K28" s="11">
        <f t="shared" si="10"/>
        <v>12.838423098278735</v>
      </c>
    </row>
    <row r="29" spans="1:11" ht="15.75" thickBot="1" x14ac:dyDescent="0.3">
      <c r="A29" s="23">
        <v>8</v>
      </c>
      <c r="B29" s="10">
        <f t="shared" si="1"/>
        <v>0.80840060544904113</v>
      </c>
      <c r="C29" s="14">
        <f t="shared" si="2"/>
        <v>6.402029274783767</v>
      </c>
      <c r="D29" s="10">
        <f t="shared" si="3"/>
        <v>2.1139001009081735</v>
      </c>
      <c r="E29" s="11">
        <f t="shared" si="4"/>
        <v>6.8137059214903539</v>
      </c>
      <c r="F29" s="21">
        <f t="shared" si="5"/>
        <v>3.8451059535822405</v>
      </c>
      <c r="G29" s="13">
        <f t="shared" si="6"/>
        <v>8.5153027278775788</v>
      </c>
      <c r="H29" s="10">
        <f t="shared" si="7"/>
        <v>5.9168768920282542</v>
      </c>
      <c r="I29" s="13">
        <f t="shared" si="8"/>
        <v>14.304275402554138</v>
      </c>
      <c r="J29" s="10">
        <f t="shared" si="9"/>
        <v>7.6197023208879919</v>
      </c>
      <c r="K29" s="11">
        <f t="shared" si="10"/>
        <v>12.930038867295947</v>
      </c>
    </row>
    <row r="30" spans="1:11" ht="15.75" thickBot="1" x14ac:dyDescent="0.3">
      <c r="A30" s="23">
        <v>9</v>
      </c>
      <c r="B30" s="10">
        <f t="shared" si="1"/>
        <v>0.83678102926337017</v>
      </c>
      <c r="C30" s="14">
        <f t="shared" si="2"/>
        <v>7.7193945442448451</v>
      </c>
      <c r="D30" s="10">
        <f t="shared" si="3"/>
        <v>2.1706609485368311</v>
      </c>
      <c r="E30" s="11">
        <f t="shared" si="4"/>
        <v>6.8960412508316713</v>
      </c>
      <c r="F30" s="21">
        <f t="shared" si="5"/>
        <v>3.7315842583249244</v>
      </c>
      <c r="G30" s="13">
        <f t="shared" si="6"/>
        <v>8.7623087159015309</v>
      </c>
      <c r="H30" s="10">
        <f t="shared" si="7"/>
        <v>5.9452573158425839</v>
      </c>
      <c r="I30" s="13">
        <f t="shared" si="8"/>
        <v>14.853970016657414</v>
      </c>
      <c r="J30" s="10">
        <f t="shared" si="9"/>
        <v>7.4494197780020182</v>
      </c>
      <c r="K30" s="11">
        <f t="shared" si="10"/>
        <v>6.3795113825652416</v>
      </c>
    </row>
    <row r="31" spans="1:11" ht="15.75" thickBot="1" x14ac:dyDescent="0.3">
      <c r="A31" s="23">
        <v>10</v>
      </c>
      <c r="B31" s="10">
        <f t="shared" si="1"/>
        <v>0.83678102926337017</v>
      </c>
      <c r="C31" s="14">
        <f t="shared" si="2"/>
        <v>7.7742847638057233</v>
      </c>
      <c r="D31" s="10">
        <f t="shared" si="3"/>
        <v>2.1422805247225023</v>
      </c>
      <c r="E31" s="11">
        <f t="shared" si="4"/>
        <v>7.0881570192947452</v>
      </c>
      <c r="F31" s="21">
        <f t="shared" si="5"/>
        <v>3.7032038345105955</v>
      </c>
      <c r="G31" s="13">
        <f t="shared" si="6"/>
        <v>8.2682967398536267</v>
      </c>
      <c r="H31" s="10">
        <f t="shared" si="7"/>
        <v>5.9736377396569127</v>
      </c>
      <c r="I31" s="13">
        <f t="shared" si="8"/>
        <v>14.579122709605775</v>
      </c>
      <c r="J31" s="10">
        <f t="shared" si="9"/>
        <v>7.6197023208879919</v>
      </c>
      <c r="K31" s="11">
        <f t="shared" si="10"/>
        <v>6.4711271515824542</v>
      </c>
    </row>
    <row r="32" spans="1:11" ht="15.75" thickBot="1" x14ac:dyDescent="0.3">
      <c r="A32" s="23">
        <v>11</v>
      </c>
      <c r="B32" s="10">
        <f t="shared" si="1"/>
        <v>0.69487891019172532</v>
      </c>
      <c r="C32" s="14">
        <f t="shared" si="2"/>
        <v>5.5512308715901542</v>
      </c>
      <c r="D32" s="10">
        <f t="shared" si="3"/>
        <v>2.0003784056508573</v>
      </c>
      <c r="E32" s="11">
        <f t="shared" si="4"/>
        <v>6.7862608117099148</v>
      </c>
      <c r="F32" s="21">
        <f t="shared" si="5"/>
        <v>3.8167255297679112</v>
      </c>
      <c r="G32" s="13">
        <f t="shared" si="6"/>
        <v>8.7074184963406527</v>
      </c>
      <c r="H32" s="10">
        <f t="shared" si="7"/>
        <v>5.8884964682139254</v>
      </c>
      <c r="I32" s="13">
        <f t="shared" si="8"/>
        <v>14.350083287062743</v>
      </c>
      <c r="J32" s="10">
        <f t="shared" si="9"/>
        <v>7.5629414732593343</v>
      </c>
      <c r="K32" s="11">
        <f t="shared" si="10"/>
        <v>6.4711271515824542</v>
      </c>
    </row>
    <row r="33" spans="1:11" ht="15.75" thickBot="1" x14ac:dyDescent="0.3">
      <c r="A33" s="23">
        <v>12</v>
      </c>
      <c r="B33" s="10">
        <f t="shared" si="1"/>
        <v>0.72325933400605436</v>
      </c>
      <c r="C33" s="14">
        <f t="shared" si="2"/>
        <v>5.8256819693945454</v>
      </c>
      <c r="D33" s="10">
        <f t="shared" si="3"/>
        <v>1.9152371342078707</v>
      </c>
      <c r="E33" s="11">
        <f t="shared" si="4"/>
        <v>6.8137059214903539</v>
      </c>
      <c r="F33" s="21">
        <f t="shared" si="5"/>
        <v>3.7599646821392536</v>
      </c>
      <c r="G33" s="13">
        <f t="shared" si="6"/>
        <v>8.2408516300731876</v>
      </c>
      <c r="H33" s="10">
        <f t="shared" si="7"/>
        <v>5.8601160443995965</v>
      </c>
      <c r="I33" s="13">
        <f t="shared" si="8"/>
        <v>14.991393670183232</v>
      </c>
      <c r="J33" s="10">
        <f t="shared" si="9"/>
        <v>7.4494197780020182</v>
      </c>
      <c r="K33" s="11">
        <f t="shared" si="10"/>
        <v>6.5627429205996677</v>
      </c>
    </row>
    <row r="34" spans="1:11" ht="15.75" thickBot="1" x14ac:dyDescent="0.3">
      <c r="A34" s="23">
        <v>13</v>
      </c>
      <c r="B34" s="10">
        <f t="shared" si="1"/>
        <v>0.80840060544904113</v>
      </c>
      <c r="C34" s="14">
        <f t="shared" si="2"/>
        <v>8.1036260811709919</v>
      </c>
      <c r="D34" s="10">
        <f t="shared" si="3"/>
        <v>2.1139001009081735</v>
      </c>
      <c r="E34" s="11">
        <f t="shared" si="4"/>
        <v>6.9783765801729887</v>
      </c>
      <c r="F34" s="21">
        <f t="shared" si="5"/>
        <v>3.7599646821392536</v>
      </c>
      <c r="G34" s="13">
        <f t="shared" si="6"/>
        <v>7.3626081170991364</v>
      </c>
      <c r="H34" s="10">
        <f t="shared" si="7"/>
        <v>5.7749747729566101</v>
      </c>
      <c r="I34" s="13">
        <f t="shared" si="8"/>
        <v>14.716546363131595</v>
      </c>
      <c r="J34" s="10">
        <f t="shared" si="9"/>
        <v>7.5913218970736631</v>
      </c>
      <c r="K34" s="11">
        <f t="shared" si="10"/>
        <v>6.516935036091061</v>
      </c>
    </row>
    <row r="35" spans="1:11" ht="15.75" thickBot="1" x14ac:dyDescent="0.3">
      <c r="A35" s="23">
        <v>14</v>
      </c>
      <c r="B35" s="10">
        <f t="shared" si="1"/>
        <v>0.69487891019172532</v>
      </c>
      <c r="C35" s="14">
        <f t="shared" si="2"/>
        <v>5.6335662009314715</v>
      </c>
      <c r="D35" s="10">
        <f t="shared" si="3"/>
        <v>2.0003784056508573</v>
      </c>
      <c r="E35" s="11">
        <f t="shared" si="4"/>
        <v>7.7742847638057233</v>
      </c>
      <c r="F35" s="21">
        <f t="shared" si="5"/>
        <v>3.7032038345105955</v>
      </c>
      <c r="G35" s="13">
        <f t="shared" si="6"/>
        <v>8.6250831669993353</v>
      </c>
      <c r="H35" s="10">
        <f t="shared" si="7"/>
        <v>5.8033551967709389</v>
      </c>
      <c r="I35" s="13">
        <f t="shared" si="8"/>
        <v>15.266240977234871</v>
      </c>
      <c r="J35" s="10">
        <f t="shared" si="9"/>
        <v>7.6764631685166504</v>
      </c>
      <c r="K35" s="11">
        <f t="shared" si="10"/>
        <v>12.746807329261522</v>
      </c>
    </row>
    <row r="36" spans="1:11" ht="15.75" thickBot="1" x14ac:dyDescent="0.3">
      <c r="A36" s="24">
        <v>15</v>
      </c>
      <c r="B36" s="10">
        <f t="shared" si="1"/>
        <v>0.58135721493440951</v>
      </c>
      <c r="C36" s="14">
        <f t="shared" si="2"/>
        <v>8.8720891550232874</v>
      </c>
      <c r="D36" s="10">
        <f t="shared" si="3"/>
        <v>2.1422805247225023</v>
      </c>
      <c r="E36" s="11">
        <f t="shared" si="4"/>
        <v>6.7862608117099148</v>
      </c>
      <c r="F36" s="21">
        <f t="shared" si="5"/>
        <v>3.7315842583249244</v>
      </c>
      <c r="G36" s="13">
        <f t="shared" si="6"/>
        <v>7.5547238855622103</v>
      </c>
      <c r="H36" s="10">
        <f t="shared" si="7"/>
        <v>5.8601160443995965</v>
      </c>
      <c r="I36" s="13">
        <f t="shared" si="8"/>
        <v>15.083009439200445</v>
      </c>
      <c r="J36" s="10">
        <f t="shared" si="9"/>
        <v>7.6197023208879919</v>
      </c>
      <c r="K36" s="11">
        <f t="shared" si="10"/>
        <v>6.3795113825652416</v>
      </c>
    </row>
    <row r="37" spans="1:11" x14ac:dyDescent="0.25">
      <c r="A37" s="8" t="s">
        <v>14</v>
      </c>
      <c r="B37" s="25">
        <f>AVERAGE(B22:B36)</f>
        <v>0.7402875882946518</v>
      </c>
      <c r="C37" s="25">
        <f t="shared" ref="C37:K37" si="11">AVERAGE(C22:C36)</f>
        <v>6.8960412508316704</v>
      </c>
      <c r="D37" s="25">
        <f t="shared" si="11"/>
        <v>2.0609233097880924</v>
      </c>
      <c r="E37" s="25">
        <f t="shared" si="11"/>
        <v>7.0149700598802402</v>
      </c>
      <c r="F37" s="25">
        <f t="shared" si="11"/>
        <v>3.8034813319878915</v>
      </c>
      <c r="G37" s="25">
        <f t="shared" si="11"/>
        <v>7.5968063872255502</v>
      </c>
      <c r="H37" s="25">
        <f t="shared" si="11"/>
        <v>5.8506559031281542</v>
      </c>
      <c r="I37" s="25">
        <f t="shared" si="11"/>
        <v>14.6188228761799</v>
      </c>
      <c r="J37" s="25">
        <f t="shared" si="11"/>
        <v>7.5875378405650871</v>
      </c>
      <c r="K37" s="25">
        <f t="shared" si="11"/>
        <v>7.7232093281510279</v>
      </c>
    </row>
    <row r="39" spans="1:11" ht="15.75" thickBot="1" x14ac:dyDescent="0.3">
      <c r="A39" t="s">
        <v>21</v>
      </c>
    </row>
    <row r="40" spans="1:11" ht="15.75" thickBot="1" x14ac:dyDescent="0.3">
      <c r="A40" s="22">
        <v>1</v>
      </c>
      <c r="B40" s="10">
        <f>B22-$B$1</f>
        <v>0.16649848637739639</v>
      </c>
      <c r="C40" s="14">
        <f>C22-$B$2</f>
        <v>-2.695775116433798</v>
      </c>
      <c r="D40" s="10">
        <f>D22-$D$1</f>
        <v>-5.6382441977800291E-2</v>
      </c>
      <c r="E40" s="11">
        <f>E22-$D$2</f>
        <v>-1.2686294078509635</v>
      </c>
      <c r="F40" s="21">
        <f>F22-$F$1</f>
        <v>-1.2991927346114984E-2</v>
      </c>
      <c r="G40" s="13">
        <f>G22-$F$2</f>
        <v>-1.4607451763140373</v>
      </c>
      <c r="H40" s="10">
        <f>H22-$H$1</f>
        <v>-0.2534056508577196</v>
      </c>
      <c r="I40" s="13">
        <f>I22-$H$2</f>
        <v>5.9836202109938927</v>
      </c>
      <c r="J40" s="10">
        <f>J22-$J$1</f>
        <v>-0.38029767911200807</v>
      </c>
      <c r="K40" s="11">
        <f>K22-$J$2</f>
        <v>-1.6204886174347584</v>
      </c>
    </row>
    <row r="41" spans="1:11" ht="15.75" thickBot="1" x14ac:dyDescent="0.3">
      <c r="A41" s="23">
        <v>2</v>
      </c>
      <c r="B41" s="10">
        <f t="shared" ref="B41:B54" si="12">B23-$B$1</f>
        <v>0.25163975782038328</v>
      </c>
      <c r="C41" s="14">
        <f t="shared" ref="C41:C54" si="13">C23-$B$2</f>
        <v>-1.1862940785096461</v>
      </c>
      <c r="D41" s="10">
        <f t="shared" ref="D41:D54" si="14">D23-$D$1</f>
        <v>0.11390010090817348</v>
      </c>
      <c r="E41" s="11">
        <f t="shared" ref="E41:E54" si="15">E23-$D$2</f>
        <v>-1.3235196274118417</v>
      </c>
      <c r="F41" s="21">
        <f t="shared" ref="F41:F54" si="16">F23-$F$1</f>
        <v>-0.18327447023208876</v>
      </c>
      <c r="G41" s="13">
        <f t="shared" ref="G41:G54" si="17">G23-$F$2</f>
        <v>-1.2137391882900852</v>
      </c>
      <c r="H41" s="10">
        <f t="shared" ref="H41:H54" si="18">H23-$H$1</f>
        <v>-0.19664480322906108</v>
      </c>
      <c r="I41" s="13">
        <f t="shared" ref="I41:I54" si="19">I23-$H$2</f>
        <v>6.0752359800111062</v>
      </c>
      <c r="J41" s="10">
        <f t="shared" ref="J41:J54" si="20">J23-$J$1</f>
        <v>-0.38029767911200807</v>
      </c>
      <c r="K41" s="11">
        <f t="shared" ref="K41:K54" si="21">K23-$J$2</f>
        <v>-1.6204886174347584</v>
      </c>
    </row>
    <row r="42" spans="1:11" ht="15.75" thickBot="1" x14ac:dyDescent="0.3">
      <c r="A42" s="23">
        <v>3</v>
      </c>
      <c r="B42" s="10">
        <f t="shared" si="12"/>
        <v>0.28002018163471221</v>
      </c>
      <c r="C42" s="14">
        <f t="shared" si="13"/>
        <v>2.1290751829674548E-2</v>
      </c>
      <c r="D42" s="10">
        <f t="shared" si="14"/>
        <v>3.7840565085733857E-4</v>
      </c>
      <c r="E42" s="11">
        <f t="shared" si="15"/>
        <v>-0.39038589487691144</v>
      </c>
      <c r="F42" s="21">
        <f t="shared" si="16"/>
        <v>-0.1548940464177595</v>
      </c>
      <c r="G42" s="13">
        <f t="shared" si="17"/>
        <v>-1.2686294078509635</v>
      </c>
      <c r="H42" s="10">
        <f t="shared" si="18"/>
        <v>-0.28178607467204841</v>
      </c>
      <c r="I42" s="13">
        <f t="shared" si="19"/>
        <v>5.7545807884508609</v>
      </c>
      <c r="J42" s="10">
        <f t="shared" si="20"/>
        <v>-0.38029767911200807</v>
      </c>
      <c r="K42" s="11">
        <f t="shared" si="21"/>
        <v>-1.6204886174347584</v>
      </c>
    </row>
    <row r="43" spans="1:11" ht="15.75" thickBot="1" x14ac:dyDescent="0.3">
      <c r="A43" s="23">
        <v>4</v>
      </c>
      <c r="B43" s="10">
        <f t="shared" si="12"/>
        <v>0.16649848637739639</v>
      </c>
      <c r="C43" s="14">
        <f t="shared" si="13"/>
        <v>-2.9976713240186283</v>
      </c>
      <c r="D43" s="10">
        <f t="shared" si="14"/>
        <v>5.7139253279515412E-2</v>
      </c>
      <c r="E43" s="11">
        <f t="shared" si="15"/>
        <v>-1.3235196274118417</v>
      </c>
      <c r="F43" s="21">
        <f t="shared" si="16"/>
        <v>-0.1548940464177595</v>
      </c>
      <c r="G43" s="13">
        <f t="shared" si="17"/>
        <v>-1.1314038589487678</v>
      </c>
      <c r="H43" s="10">
        <f t="shared" si="18"/>
        <v>-0.2250252270433899</v>
      </c>
      <c r="I43" s="13">
        <f t="shared" si="19"/>
        <v>6.5333148250971682</v>
      </c>
      <c r="J43" s="10">
        <f t="shared" si="20"/>
        <v>-0.38029767911200807</v>
      </c>
      <c r="K43" s="11">
        <f t="shared" si="21"/>
        <v>-1.4372570794003323</v>
      </c>
    </row>
    <row r="44" spans="1:11" ht="15.75" thickBot="1" x14ac:dyDescent="0.3">
      <c r="A44" s="23">
        <v>5</v>
      </c>
      <c r="B44" s="10">
        <f t="shared" si="12"/>
        <v>8.1357214934409505E-2</v>
      </c>
      <c r="C44" s="14">
        <f t="shared" si="13"/>
        <v>-1.37840984697272</v>
      </c>
      <c r="D44" s="10">
        <f t="shared" si="14"/>
        <v>3.7840565085733857E-4</v>
      </c>
      <c r="E44" s="11">
        <f t="shared" si="15"/>
        <v>-1.0490685296074505</v>
      </c>
      <c r="F44" s="21">
        <f t="shared" si="16"/>
        <v>-1.2991927346114984E-2</v>
      </c>
      <c r="G44" s="13">
        <f t="shared" si="17"/>
        <v>-1.0765136393878896</v>
      </c>
      <c r="H44" s="10">
        <f t="shared" si="18"/>
        <v>-0.13988395560040345</v>
      </c>
      <c r="I44" s="13">
        <f t="shared" si="19"/>
        <v>6.5333148250971682</v>
      </c>
      <c r="J44" s="10">
        <f t="shared" si="20"/>
        <v>-0.55058022199798184</v>
      </c>
      <c r="K44" s="11">
        <f t="shared" si="21"/>
        <v>-1.6204886174347584</v>
      </c>
    </row>
    <row r="45" spans="1:11" ht="15.75" thickBot="1" x14ac:dyDescent="0.3">
      <c r="A45" s="23">
        <v>6</v>
      </c>
      <c r="B45" s="10">
        <f t="shared" si="12"/>
        <v>0.30840060544904113</v>
      </c>
      <c r="C45" s="14">
        <f t="shared" si="13"/>
        <v>-0.58250166333998532</v>
      </c>
      <c r="D45" s="10">
        <f t="shared" si="14"/>
        <v>3.7840565085733857E-4</v>
      </c>
      <c r="E45" s="11">
        <f t="shared" si="15"/>
        <v>-1.2686294078509635</v>
      </c>
      <c r="F45" s="21">
        <f t="shared" si="16"/>
        <v>-0.24003531786074639</v>
      </c>
      <c r="G45" s="13">
        <f t="shared" si="17"/>
        <v>-1.2411842980705243</v>
      </c>
      <c r="H45" s="10">
        <f t="shared" si="18"/>
        <v>-0.11150353178607464</v>
      </c>
      <c r="I45" s="13">
        <f t="shared" si="19"/>
        <v>7.5410882842865075</v>
      </c>
      <c r="J45" s="10">
        <f t="shared" si="20"/>
        <v>-0.38029767911200807</v>
      </c>
      <c r="K45" s="11">
        <f t="shared" si="21"/>
        <v>-1.5288728484175458</v>
      </c>
    </row>
    <row r="46" spans="1:11" ht="15.75" thickBot="1" x14ac:dyDescent="0.3">
      <c r="A46" s="23">
        <v>7</v>
      </c>
      <c r="B46" s="10">
        <f t="shared" si="12"/>
        <v>0.36516145307769909</v>
      </c>
      <c r="C46" s="14">
        <f t="shared" si="13"/>
        <v>0.37807717897538318</v>
      </c>
      <c r="D46" s="10">
        <f t="shared" si="14"/>
        <v>0.19904137235116037</v>
      </c>
      <c r="E46" s="11">
        <f t="shared" si="15"/>
        <v>-8.8489687292081065E-2</v>
      </c>
      <c r="F46" s="21">
        <f t="shared" si="16"/>
        <v>-0.24003531786074639</v>
      </c>
      <c r="G46" s="13">
        <f t="shared" si="17"/>
        <v>-0.69228210246174182</v>
      </c>
      <c r="H46" s="10">
        <f t="shared" si="18"/>
        <v>-5.4742684157416122E-2</v>
      </c>
      <c r="I46" s="13">
        <f t="shared" si="19"/>
        <v>6.7165463631315951</v>
      </c>
      <c r="J46" s="10">
        <f t="shared" si="20"/>
        <v>-0.32353683148334955</v>
      </c>
      <c r="K46" s="11">
        <f t="shared" si="21"/>
        <v>4.8384230982787351</v>
      </c>
    </row>
    <row r="47" spans="1:11" ht="15.75" thickBot="1" x14ac:dyDescent="0.3">
      <c r="A47" s="23">
        <v>8</v>
      </c>
      <c r="B47" s="10">
        <f t="shared" si="12"/>
        <v>0.30840060544904113</v>
      </c>
      <c r="C47" s="14">
        <f t="shared" si="13"/>
        <v>-1.597970725216233</v>
      </c>
      <c r="D47" s="10">
        <f t="shared" si="14"/>
        <v>0.11390010090817348</v>
      </c>
      <c r="E47" s="11">
        <f t="shared" si="15"/>
        <v>-1.1862940785096461</v>
      </c>
      <c r="F47" s="21">
        <f t="shared" si="16"/>
        <v>-0.1548940464177595</v>
      </c>
      <c r="G47" s="13">
        <f t="shared" si="17"/>
        <v>0.5153027278775788</v>
      </c>
      <c r="H47" s="10">
        <f t="shared" si="18"/>
        <v>-8.3123107971745824E-2</v>
      </c>
      <c r="I47" s="13">
        <f t="shared" si="19"/>
        <v>6.3042754025541381</v>
      </c>
      <c r="J47" s="10">
        <f t="shared" si="20"/>
        <v>-0.38029767911200807</v>
      </c>
      <c r="K47" s="11">
        <f t="shared" si="21"/>
        <v>4.9300388672959468</v>
      </c>
    </row>
    <row r="48" spans="1:11" ht="15.75" thickBot="1" x14ac:dyDescent="0.3">
      <c r="A48" s="23">
        <v>9</v>
      </c>
      <c r="B48" s="10">
        <f t="shared" si="12"/>
        <v>0.33678102926337017</v>
      </c>
      <c r="C48" s="14">
        <f t="shared" si="13"/>
        <v>-0.28060545575515494</v>
      </c>
      <c r="D48" s="10">
        <f t="shared" si="14"/>
        <v>0.17066094853683111</v>
      </c>
      <c r="E48" s="11">
        <f t="shared" si="15"/>
        <v>-1.1039587491683287</v>
      </c>
      <c r="F48" s="21">
        <f t="shared" si="16"/>
        <v>-0.26841574167507565</v>
      </c>
      <c r="G48" s="13">
        <f t="shared" si="17"/>
        <v>0.76230871590153093</v>
      </c>
      <c r="H48" s="10">
        <f t="shared" si="18"/>
        <v>-5.4742684157416122E-2</v>
      </c>
      <c r="I48" s="13">
        <f t="shared" si="19"/>
        <v>6.8539700166574136</v>
      </c>
      <c r="J48" s="10">
        <f t="shared" si="20"/>
        <v>-0.55058022199798184</v>
      </c>
      <c r="K48" s="11">
        <f t="shared" si="21"/>
        <v>-1.6204886174347584</v>
      </c>
    </row>
    <row r="49" spans="1:11" ht="15.75" thickBot="1" x14ac:dyDescent="0.3">
      <c r="A49" s="23">
        <v>10</v>
      </c>
      <c r="B49" s="10">
        <f t="shared" si="12"/>
        <v>0.33678102926337017</v>
      </c>
      <c r="C49" s="14">
        <f t="shared" si="13"/>
        <v>-0.22571523619427669</v>
      </c>
      <c r="D49" s="10">
        <f t="shared" si="14"/>
        <v>0.1422805247225023</v>
      </c>
      <c r="E49" s="11">
        <f t="shared" si="15"/>
        <v>-0.91184298070525482</v>
      </c>
      <c r="F49" s="21">
        <f t="shared" si="16"/>
        <v>-0.29679616548940446</v>
      </c>
      <c r="G49" s="13">
        <f t="shared" si="17"/>
        <v>0.26829673985362668</v>
      </c>
      <c r="H49" s="10">
        <f t="shared" si="18"/>
        <v>-2.6362260343087307E-2</v>
      </c>
      <c r="I49" s="13">
        <f t="shared" si="19"/>
        <v>6.5791227096057749</v>
      </c>
      <c r="J49" s="10">
        <f t="shared" si="20"/>
        <v>-0.38029767911200807</v>
      </c>
      <c r="K49" s="11">
        <f t="shared" si="21"/>
        <v>-1.5288728484175458</v>
      </c>
    </row>
    <row r="50" spans="1:11" ht="15.75" thickBot="1" x14ac:dyDescent="0.3">
      <c r="A50" s="23">
        <v>11</v>
      </c>
      <c r="B50" s="10">
        <f t="shared" si="12"/>
        <v>0.19487891019172532</v>
      </c>
      <c r="C50" s="14">
        <f t="shared" si="13"/>
        <v>-2.4487691284098458</v>
      </c>
      <c r="D50" s="10">
        <f t="shared" si="14"/>
        <v>3.7840565085733857E-4</v>
      </c>
      <c r="E50" s="11">
        <f t="shared" si="15"/>
        <v>-1.2137391882900852</v>
      </c>
      <c r="F50" s="21">
        <f t="shared" si="16"/>
        <v>-0.18327447023208876</v>
      </c>
      <c r="G50" s="13">
        <f t="shared" si="17"/>
        <v>0.70741849634065268</v>
      </c>
      <c r="H50" s="10">
        <f t="shared" si="18"/>
        <v>-0.11150353178607464</v>
      </c>
      <c r="I50" s="13">
        <f t="shared" si="19"/>
        <v>6.3500832870627431</v>
      </c>
      <c r="J50" s="10">
        <f t="shared" si="20"/>
        <v>-0.4370585267406657</v>
      </c>
      <c r="K50" s="11">
        <f t="shared" si="21"/>
        <v>-1.5288728484175458</v>
      </c>
    </row>
    <row r="51" spans="1:11" ht="15.75" thickBot="1" x14ac:dyDescent="0.3">
      <c r="A51" s="23">
        <v>12</v>
      </c>
      <c r="B51" s="10">
        <f t="shared" si="12"/>
        <v>0.22325933400605436</v>
      </c>
      <c r="C51" s="14">
        <f t="shared" si="13"/>
        <v>-2.1743180306054546</v>
      </c>
      <c r="D51" s="10">
        <f t="shared" si="14"/>
        <v>-8.4762865792129327E-2</v>
      </c>
      <c r="E51" s="11">
        <f t="shared" si="15"/>
        <v>-1.1862940785096461</v>
      </c>
      <c r="F51" s="21">
        <f t="shared" si="16"/>
        <v>-0.24003531786074639</v>
      </c>
      <c r="G51" s="13">
        <f t="shared" si="17"/>
        <v>0.24085163007318755</v>
      </c>
      <c r="H51" s="10">
        <f t="shared" si="18"/>
        <v>-0.13988395560040345</v>
      </c>
      <c r="I51" s="13">
        <f t="shared" si="19"/>
        <v>6.991393670183232</v>
      </c>
      <c r="J51" s="10">
        <f t="shared" si="20"/>
        <v>-0.55058022199798184</v>
      </c>
      <c r="K51" s="11">
        <f t="shared" si="21"/>
        <v>-1.4372570794003323</v>
      </c>
    </row>
    <row r="52" spans="1:11" ht="15.75" thickBot="1" x14ac:dyDescent="0.3">
      <c r="A52" s="23">
        <v>13</v>
      </c>
      <c r="B52" s="10">
        <f t="shared" si="12"/>
        <v>0.30840060544904113</v>
      </c>
      <c r="C52" s="14">
        <f t="shared" si="13"/>
        <v>0.10362608117099192</v>
      </c>
      <c r="D52" s="10">
        <f t="shared" si="14"/>
        <v>0.11390010090817348</v>
      </c>
      <c r="E52" s="11">
        <f t="shared" si="15"/>
        <v>-1.0216234198270113</v>
      </c>
      <c r="F52" s="21">
        <f t="shared" si="16"/>
        <v>-0.24003531786074639</v>
      </c>
      <c r="G52" s="13">
        <f t="shared" si="17"/>
        <v>-0.63739188290086357</v>
      </c>
      <c r="H52" s="10">
        <f t="shared" si="18"/>
        <v>-0.2250252270433899</v>
      </c>
      <c r="I52" s="13">
        <f t="shared" si="19"/>
        <v>6.7165463631315951</v>
      </c>
      <c r="J52" s="10">
        <f t="shared" si="20"/>
        <v>-0.40867810292633688</v>
      </c>
      <c r="K52" s="11">
        <f t="shared" si="21"/>
        <v>-1.483064963908939</v>
      </c>
    </row>
    <row r="53" spans="1:11" ht="15.75" thickBot="1" x14ac:dyDescent="0.3">
      <c r="A53" s="23">
        <v>14</v>
      </c>
      <c r="B53" s="10">
        <f t="shared" si="12"/>
        <v>0.19487891019172532</v>
      </c>
      <c r="C53" s="14">
        <f t="shared" si="13"/>
        <v>-2.3664337990685285</v>
      </c>
      <c r="D53" s="10">
        <f t="shared" si="14"/>
        <v>3.7840565085733857E-4</v>
      </c>
      <c r="E53" s="11">
        <f t="shared" si="15"/>
        <v>-0.22571523619427669</v>
      </c>
      <c r="F53" s="21">
        <f t="shared" si="16"/>
        <v>-0.29679616548940446</v>
      </c>
      <c r="G53" s="13">
        <f t="shared" si="17"/>
        <v>0.6250831669993353</v>
      </c>
      <c r="H53" s="10">
        <f t="shared" si="18"/>
        <v>-0.19664480322906108</v>
      </c>
      <c r="I53" s="13">
        <f t="shared" si="19"/>
        <v>7.2662409772348706</v>
      </c>
      <c r="J53" s="10">
        <f t="shared" si="20"/>
        <v>-0.32353683148334955</v>
      </c>
      <c r="K53" s="11">
        <f t="shared" si="21"/>
        <v>4.7468073292615216</v>
      </c>
    </row>
    <row r="54" spans="1:11" ht="15.75" thickBot="1" x14ac:dyDescent="0.3">
      <c r="A54" s="24">
        <v>15</v>
      </c>
      <c r="B54" s="10">
        <f t="shared" si="12"/>
        <v>8.1357214934409505E-2</v>
      </c>
      <c r="C54" s="14">
        <f t="shared" si="13"/>
        <v>0.87208915502328743</v>
      </c>
      <c r="D54" s="10">
        <f t="shared" si="14"/>
        <v>0.1422805247225023</v>
      </c>
      <c r="E54" s="11">
        <f t="shared" si="15"/>
        <v>-1.2137391882900852</v>
      </c>
      <c r="F54" s="21">
        <f t="shared" si="16"/>
        <v>-0.26841574167507565</v>
      </c>
      <c r="G54" s="13">
        <f t="shared" si="17"/>
        <v>-0.44527611443778969</v>
      </c>
      <c r="H54" s="10">
        <f t="shared" si="18"/>
        <v>-0.13988395560040345</v>
      </c>
      <c r="I54" s="13">
        <f t="shared" si="19"/>
        <v>7.0830094392004455</v>
      </c>
      <c r="J54" s="10">
        <f t="shared" si="20"/>
        <v>-0.38029767911200807</v>
      </c>
      <c r="K54" s="11">
        <f t="shared" si="21"/>
        <v>-1.6204886174347584</v>
      </c>
    </row>
    <row r="55" spans="1:11" x14ac:dyDescent="0.25">
      <c r="A55" t="s">
        <v>14</v>
      </c>
      <c r="B55" s="26">
        <f>AVERAGE(B40:B54)</f>
        <v>0.24028758829465166</v>
      </c>
      <c r="C55" s="26">
        <f t="shared" ref="C55:K55" si="22">AVERAGE(C40:C54)</f>
        <v>-1.1039587491683291</v>
      </c>
      <c r="D55" s="26">
        <f t="shared" si="22"/>
        <v>6.09233097880926E-2</v>
      </c>
      <c r="E55" s="26">
        <f t="shared" si="22"/>
        <v>-0.98502994011975908</v>
      </c>
      <c r="F55" s="26">
        <f t="shared" si="22"/>
        <v>-0.19651866801210879</v>
      </c>
      <c r="G55" s="26">
        <f t="shared" si="22"/>
        <v>-0.40319361277444998</v>
      </c>
      <c r="H55" s="26">
        <f t="shared" si="22"/>
        <v>-0.14934409687184633</v>
      </c>
      <c r="I55" s="26">
        <f t="shared" si="22"/>
        <v>6.6188228761799017</v>
      </c>
      <c r="J55" s="26">
        <f t="shared" si="22"/>
        <v>-0.4124621594349141</v>
      </c>
      <c r="K55" s="26">
        <f t="shared" si="22"/>
        <v>-0.27679067184897249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Points</vt:lpstr>
      <vt:lpstr>Raw Results</vt:lpstr>
      <vt:lpstr>Distances</vt:lpstr>
      <vt:lpstr>Averages</vt:lpstr>
      <vt:lpstr>Set 1</vt:lpstr>
      <vt:lpstr>Set 2</vt:lpstr>
      <vt:lpstr>Set 3</vt:lpstr>
      <vt:lpstr>Set 4</vt:lpstr>
      <vt:lpstr>Set 5</vt:lpstr>
      <vt:lpstr>Set 6</vt:lpstr>
      <vt:lpstr>Test 2 (Z)</vt:lpstr>
      <vt:lpstr>Test 3 (Rotation)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2020-04-06T15:10:42Z</dcterms:created>
  <dcterms:modified xsi:type="dcterms:W3CDTF">2020-04-17T23:05:50Z</dcterms:modified>
</cp:coreProperties>
</file>