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119236_ed_ac_uk/Documents/EDINBURGH PHD/IFITM PROJECT/Bioinformatics/Splicing Analysis/IFITMs_in_mammals_tblastn/"/>
    </mc:Choice>
  </mc:AlternateContent>
  <xr:revisionPtr revIDLastSave="269" documentId="11_E88293383C5965F4E494B9318B3A0EEA8A5A8178" xr6:coauthVersionLast="47" xr6:coauthVersionMax="47" xr10:uidLastSave="{FFA1C50D-EA02-FF45-958E-6D1180D2A6E9}"/>
  <bookViews>
    <workbookView xWindow="0" yWindow="500" windowWidth="28800" windowHeight="17500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1'!$A$1:$M$206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" i="1"/>
  <c r="B216" i="1"/>
  <c r="B215" i="1"/>
  <c r="B214" i="1"/>
  <c r="B218" i="1" l="1"/>
  <c r="C218" i="1" s="1"/>
  <c r="C215" i="1"/>
  <c r="C216" i="1"/>
  <c r="C217" i="1"/>
</calcChain>
</file>

<file path=xl/sharedStrings.xml><?xml version="1.0" encoding="utf-8"?>
<sst xmlns="http://schemas.openxmlformats.org/spreadsheetml/2006/main" count="549" uniqueCount="227">
  <si>
    <t>Species</t>
  </si>
  <si>
    <t>Transcript_1</t>
  </si>
  <si>
    <t>Transcript_2</t>
  </si>
  <si>
    <t>Transcript_3</t>
  </si>
  <si>
    <t>Transcript_4</t>
  </si>
  <si>
    <t>Transcript_5</t>
  </si>
  <si>
    <t>Transcript_6</t>
  </si>
  <si>
    <t>Transcript_7</t>
  </si>
  <si>
    <t>spliced_genes</t>
  </si>
  <si>
    <t>splicing</t>
  </si>
  <si>
    <t>Acinonyx jubatus</t>
  </si>
  <si>
    <t>No</t>
  </si>
  <si>
    <t>Acomys russatus</t>
  </si>
  <si>
    <t>Ailuropoda melanoleuca</t>
  </si>
  <si>
    <t>Antechinus flavipes</t>
  </si>
  <si>
    <t>Yes</t>
  </si>
  <si>
    <t>Aotus nancymaae</t>
  </si>
  <si>
    <t>Apodemus sylvaticus</t>
  </si>
  <si>
    <t>Artibeus jamaicensis</t>
  </si>
  <si>
    <t>Arvicanthis niloticus</t>
  </si>
  <si>
    <t>Arvicola amphibius</t>
  </si>
  <si>
    <t>Balaenoptera acutorostrata</t>
  </si>
  <si>
    <t>Balaenoptera musculus</t>
  </si>
  <si>
    <t>Bison bison bison</t>
  </si>
  <si>
    <t>Bos indicus</t>
  </si>
  <si>
    <t>Bos indicus x Bos taurus</t>
  </si>
  <si>
    <t>Bos mutus</t>
  </si>
  <si>
    <t>Bos taurus</t>
  </si>
  <si>
    <t>Bubalus bubalis</t>
  </si>
  <si>
    <t>Bubalus carabanensis</t>
  </si>
  <si>
    <t>Budorcas taxicolor</t>
  </si>
  <si>
    <t>Callithrix jacchus</t>
  </si>
  <si>
    <t>Callorhinus ursinus</t>
  </si>
  <si>
    <t>Camelus bactrianus</t>
  </si>
  <si>
    <t>Camelus dromedarius</t>
  </si>
  <si>
    <t>Camelus ferus</t>
  </si>
  <si>
    <t>Canis lupus dingo</t>
  </si>
  <si>
    <t>Canis lupus familiaris</t>
  </si>
  <si>
    <t>Capra hircus</t>
  </si>
  <si>
    <t>Carlito syrichta</t>
  </si>
  <si>
    <t>Castor canadensis</t>
  </si>
  <si>
    <t>Cavia porcellus</t>
  </si>
  <si>
    <t>Cebus imitator</t>
  </si>
  <si>
    <t>Ceratotherium simum simum</t>
  </si>
  <si>
    <t>Cercocebus atys</t>
  </si>
  <si>
    <t>Cervus canadensis</t>
  </si>
  <si>
    <t>Cervus elaphus</t>
  </si>
  <si>
    <t>Chinchilla lanigera</t>
  </si>
  <si>
    <t>Chlorocebus sabaeus</t>
  </si>
  <si>
    <t>Choloepus didactylus</t>
  </si>
  <si>
    <t>Chrysochloris asiatica</t>
  </si>
  <si>
    <t>Colobus angolensis palliatus</t>
  </si>
  <si>
    <t>Condylura cristata</t>
  </si>
  <si>
    <t>Cricetulus griseus</t>
  </si>
  <si>
    <t>Dasypus novemcinctus</t>
  </si>
  <si>
    <t>Delphinapterus leucas</t>
  </si>
  <si>
    <t>Desmodus rotundus</t>
  </si>
  <si>
    <t>Dipodomys ordii</t>
  </si>
  <si>
    <t>Dipodomys spectabilis</t>
  </si>
  <si>
    <t>Dromiciops gliroides</t>
  </si>
  <si>
    <t>Echinops telfairi</t>
  </si>
  <si>
    <t>Elephantulus edwardii</t>
  </si>
  <si>
    <t>Elephas maximus indicus</t>
  </si>
  <si>
    <t>Enhydra lutris kenyoni</t>
  </si>
  <si>
    <t>Eptesicus fuscus</t>
  </si>
  <si>
    <t>Equus asinus</t>
  </si>
  <si>
    <t>Equus caballus</t>
  </si>
  <si>
    <t>Equus przewalskii</t>
  </si>
  <si>
    <t>Equus quagga</t>
  </si>
  <si>
    <t>Erinaceus europaeus</t>
  </si>
  <si>
    <t>Eumetopias jubatus</t>
  </si>
  <si>
    <t>Felis catus</t>
  </si>
  <si>
    <t>Fukomys damarensis</t>
  </si>
  <si>
    <t>Galeopterus variegatus</t>
  </si>
  <si>
    <t>Globicephala melas</t>
  </si>
  <si>
    <t>Gorilla gorilla gorilla</t>
  </si>
  <si>
    <t>Gracilinanus agilis</t>
  </si>
  <si>
    <t>Grammomys surdaster</t>
  </si>
  <si>
    <t>Halichoerus grypus</t>
  </si>
  <si>
    <t>Heterocephalus glaber</t>
  </si>
  <si>
    <t>Hipposideros armiger</t>
  </si>
  <si>
    <t>Homo sapiens</t>
  </si>
  <si>
    <t>Hyaena hyaena</t>
  </si>
  <si>
    <t>Hylobates moloch</t>
  </si>
  <si>
    <t>Ictidomys tridecemlineatus</t>
  </si>
  <si>
    <t>Jaculus jaculus</t>
  </si>
  <si>
    <t>Lagenorhynchus obliquidens</t>
  </si>
  <si>
    <t>Lemur catta</t>
  </si>
  <si>
    <t>Leopardus geoffroyi</t>
  </si>
  <si>
    <t>Leptonychotes weddellii</t>
  </si>
  <si>
    <t>Lipotes vexillifer</t>
  </si>
  <si>
    <t>Lontra canadensis</t>
  </si>
  <si>
    <t>Loxodonta africana</t>
  </si>
  <si>
    <t>Lutra lutra</t>
  </si>
  <si>
    <t>Lynx canadensis</t>
  </si>
  <si>
    <t>Lynx rufus</t>
  </si>
  <si>
    <t>Macaca fascicularis</t>
  </si>
  <si>
    <t>Macaca mulatta</t>
  </si>
  <si>
    <t>Macaca nemestrina</t>
  </si>
  <si>
    <t>Macaca thibetana thibetana</t>
  </si>
  <si>
    <t>Mandrillus leucophaeus</t>
  </si>
  <si>
    <t>Manis javanica</t>
  </si>
  <si>
    <t>Manis pentadactyla</t>
  </si>
  <si>
    <t>Marmota marmota marmota</t>
  </si>
  <si>
    <t>Marmota monax</t>
  </si>
  <si>
    <t>Mastomys coucha</t>
  </si>
  <si>
    <t>Meles meles</t>
  </si>
  <si>
    <t>Meriones unguiculatus</t>
  </si>
  <si>
    <t>Mesocricetus auratus</t>
  </si>
  <si>
    <t>Microcebus murinus</t>
  </si>
  <si>
    <t>Microtus fortis</t>
  </si>
  <si>
    <t>Microtus ochrogaster</t>
  </si>
  <si>
    <t>Microtus oregoni</t>
  </si>
  <si>
    <t>Miniopterus natalensis</t>
  </si>
  <si>
    <t>Mirounga angustirostris</t>
  </si>
  <si>
    <t>Mirounga leonina</t>
  </si>
  <si>
    <t>Molossus molossus</t>
  </si>
  <si>
    <t>Monodon monoceros</t>
  </si>
  <si>
    <t>Moschus berezovskii</t>
  </si>
  <si>
    <t>Mus caroli</t>
  </si>
  <si>
    <t>Mus musculus</t>
  </si>
  <si>
    <t>Mus pahari</t>
  </si>
  <si>
    <t>Mustela erminea</t>
  </si>
  <si>
    <t>Mustela putorius furo</t>
  </si>
  <si>
    <t>Myodes glareolus</t>
  </si>
  <si>
    <t>Myotis brandtii</t>
  </si>
  <si>
    <t>Myotis davidii</t>
  </si>
  <si>
    <t>Myotis lucifugus</t>
  </si>
  <si>
    <t>Myotis myotis</t>
  </si>
  <si>
    <t>Nannospalax galili</t>
  </si>
  <si>
    <t>Neogale vison</t>
  </si>
  <si>
    <t>Neomonachus schauinslandi</t>
  </si>
  <si>
    <t>Neophocaena asiaeorientalis asiaeorientalis</t>
  </si>
  <si>
    <t>Nomascus leucogenys</t>
  </si>
  <si>
    <t>Nyctereutes procyonoides</t>
  </si>
  <si>
    <t>Nycticebus coucang</t>
  </si>
  <si>
    <t>Ochotona curzoniae</t>
  </si>
  <si>
    <t>Ochotona princeps</t>
  </si>
  <si>
    <t>Octodon degus</t>
  </si>
  <si>
    <t>Odobenus rosmarus divergens</t>
  </si>
  <si>
    <t>Odocoileus virginianus</t>
  </si>
  <si>
    <t>Onychomys torridus</t>
  </si>
  <si>
    <t>Orcinus orca</t>
  </si>
  <si>
    <t>Ornithorhynchus anatinus</t>
  </si>
  <si>
    <t>Orycteropus afer afer</t>
  </si>
  <si>
    <t>Oryctolagus cuniculus</t>
  </si>
  <si>
    <t>Oryx dammah</t>
  </si>
  <si>
    <t>Otolemur garnettii</t>
  </si>
  <si>
    <t>Ovis aries</t>
  </si>
  <si>
    <t>Pan paniscus</t>
  </si>
  <si>
    <t>Pan troglodytes</t>
  </si>
  <si>
    <t>Panthera leo</t>
  </si>
  <si>
    <t>Panthera pardus</t>
  </si>
  <si>
    <t>Panthera tigris</t>
  </si>
  <si>
    <t>Panthera uncia</t>
  </si>
  <si>
    <t>Papio anubis</t>
  </si>
  <si>
    <t>Perognathus longimembris pacificus</t>
  </si>
  <si>
    <t>Peromyscus californicus insignis</t>
  </si>
  <si>
    <t>Peromyscus leucopus</t>
  </si>
  <si>
    <t>Peromyscus maniculatus bairdii</t>
  </si>
  <si>
    <t>Phacochoerus africanus</t>
  </si>
  <si>
    <t>Phascolarctos cinereus</t>
  </si>
  <si>
    <t>Phoca vitulina</t>
  </si>
  <si>
    <t>Phocoena sinus</t>
  </si>
  <si>
    <t>Phodopus roborovskii</t>
  </si>
  <si>
    <t>Phyllostomus discolor</t>
  </si>
  <si>
    <t>Phyllostomus hastatus</t>
  </si>
  <si>
    <t>Physeter catodon</t>
  </si>
  <si>
    <t>Piliocolobus tephrosceles</t>
  </si>
  <si>
    <t>Pipistrellus kuhlii</t>
  </si>
  <si>
    <t>Pongo abelii</t>
  </si>
  <si>
    <t>Pongo pygmaeus</t>
  </si>
  <si>
    <t>Prionailurus bengalensis</t>
  </si>
  <si>
    <t>Prionailurus viverrinus</t>
  </si>
  <si>
    <t>Propithecus coquereli</t>
  </si>
  <si>
    <t>Psammomys obesus</t>
  </si>
  <si>
    <t>Pteronotus parnellii mesoamericanus</t>
  </si>
  <si>
    <t>Pteropus alecto</t>
  </si>
  <si>
    <t>Pteropus giganteus</t>
  </si>
  <si>
    <t>Pteropus vampyrus</t>
  </si>
  <si>
    <t>Puma concolor</t>
  </si>
  <si>
    <t>Puma yagouaroundi</t>
  </si>
  <si>
    <t>Rattus norvegicus</t>
  </si>
  <si>
    <t>Rattus rattus</t>
  </si>
  <si>
    <t>Rhinolophus ferrumequinum</t>
  </si>
  <si>
    <t>Rhinolophus sinicus</t>
  </si>
  <si>
    <t>Rhinopithecus bieti</t>
  </si>
  <si>
    <t>Rhinopithecus roxellana</t>
  </si>
  <si>
    <t>Rousettus aegyptiacus</t>
  </si>
  <si>
    <t>Saimiri boliviensis</t>
  </si>
  <si>
    <t>Sapajus apella</t>
  </si>
  <si>
    <t>Sarcophilus harrisii</t>
  </si>
  <si>
    <t>Sciurus carolinensis</t>
  </si>
  <si>
    <t>Sorex araneus</t>
  </si>
  <si>
    <t>Sorex cinereus</t>
  </si>
  <si>
    <t>Sturnira hondurensis</t>
  </si>
  <si>
    <t>Suncus etruscus</t>
  </si>
  <si>
    <t>Suricata suricatta</t>
  </si>
  <si>
    <t>Sus scrofa</t>
  </si>
  <si>
    <t>Symphalangus syndactylus</t>
  </si>
  <si>
    <t>Tachyglossus aculeatus</t>
  </si>
  <si>
    <t>Talpa occidentalis</t>
  </si>
  <si>
    <t>Theropithecus gelada</t>
  </si>
  <si>
    <t>Trachypithecus francoisi</t>
  </si>
  <si>
    <t>Trichechus manatus latirostris</t>
  </si>
  <si>
    <t>Trichosurus vulpecula</t>
  </si>
  <si>
    <t>Tupaia chinensis</t>
  </si>
  <si>
    <t>Tursiops truncatus</t>
  </si>
  <si>
    <t>Urocitellus parryii</t>
  </si>
  <si>
    <t>Ursus americanus</t>
  </si>
  <si>
    <t>Ursus arctos</t>
  </si>
  <si>
    <t>Ursus maritimus</t>
  </si>
  <si>
    <t>Vicugna pacos</t>
  </si>
  <si>
    <t>Vombatus ursinus</t>
  </si>
  <si>
    <t>Vulpes lagopus</t>
  </si>
  <si>
    <t>Vulpes vulpes</t>
  </si>
  <si>
    <t>Zalophus californianus</t>
  </si>
  <si>
    <t>Non-synonymous</t>
  </si>
  <si>
    <t>Total number of species</t>
  </si>
  <si>
    <t>Species with IFITM splicing</t>
  </si>
  <si>
    <t>Species with non-synonymous IFITM splicing</t>
  </si>
  <si>
    <t>YEML-difference</t>
  </si>
  <si>
    <t>Species excluded from the tree</t>
  </si>
  <si>
    <t>Neophocaena asiaeorientalis asiaorientalis</t>
  </si>
  <si>
    <t>Species with YEML-distinct splicing</t>
  </si>
  <si>
    <t>Total IFITM genes</t>
  </si>
  <si>
    <t>Species with only 1 IFITM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</si>
</sst>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18"/>
  <sheetViews>
    <sheetView tabSelected="1" topLeftCell="A45" zoomScale="114" workbookViewId="0">
      <selection activeCell="E218" sqref="E218"/>
    </sheetView>
  </sheetViews>
  <sheetFormatPr baseColWidth="10" defaultRowHeight="15" x14ac:dyDescent="0.2"/>
  <cols>
    <col min="1" max="1" width="28.33203125" customWidth="1"/>
    <col min="2" max="9" width="11.1640625" customWidth="1"/>
    <col min="10" max="10" width="10.6640625" customWidth="1"/>
    <col min="11" max="11" width="17.6640625" customWidth="1"/>
    <col min="12" max="12" width="17" customWidth="1"/>
  </cols>
  <sheetData>
    <row r="1" spans="1:13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217</v>
      </c>
      <c r="L1" s="2" t="s">
        <v>221</v>
      </c>
      <c r="M1" s="2" t="s">
        <v>225</v>
      </c>
    </row>
    <row r="2" spans="1:13" hidden="1" x14ac:dyDescent="0.2">
      <c r="A2" t="s">
        <v>10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11</v>
      </c>
      <c r="M2">
        <f>SUM(B2:H2)</f>
        <v>4</v>
      </c>
    </row>
    <row r="3" spans="1:13" hidden="1" x14ac:dyDescent="0.2">
      <c r="A3" t="s">
        <v>12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11</v>
      </c>
      <c r="M3">
        <f t="shared" ref="M3:M66" si="0">SUM(B3:H3)</f>
        <v>2</v>
      </c>
    </row>
    <row r="4" spans="1:13" hidden="1" x14ac:dyDescent="0.2">
      <c r="A4" t="s">
        <v>13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11</v>
      </c>
      <c r="M4">
        <f t="shared" si="0"/>
        <v>2</v>
      </c>
    </row>
    <row r="5" spans="1:13" hidden="1" x14ac:dyDescent="0.2">
      <c r="A5" t="s">
        <v>14</v>
      </c>
      <c r="B5">
        <v>2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 t="s">
        <v>15</v>
      </c>
      <c r="K5" t="s">
        <v>11</v>
      </c>
      <c r="M5">
        <f t="shared" si="0"/>
        <v>3</v>
      </c>
    </row>
    <row r="6" spans="1:13" hidden="1" x14ac:dyDescent="0.2">
      <c r="A6" t="s">
        <v>16</v>
      </c>
      <c r="B6">
        <v>3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 t="s">
        <v>15</v>
      </c>
      <c r="K6" t="s">
        <v>15</v>
      </c>
      <c r="L6" t="s">
        <v>11</v>
      </c>
      <c r="M6">
        <f t="shared" si="0"/>
        <v>4</v>
      </c>
    </row>
    <row r="7" spans="1:13" hidden="1" x14ac:dyDescent="0.2">
      <c r="A7" t="s">
        <v>17</v>
      </c>
      <c r="B7">
        <v>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 t="s">
        <v>15</v>
      </c>
      <c r="K7" t="s">
        <v>11</v>
      </c>
      <c r="M7">
        <f t="shared" si="0"/>
        <v>4</v>
      </c>
    </row>
    <row r="8" spans="1:13" hidden="1" x14ac:dyDescent="0.2">
      <c r="A8" t="s">
        <v>18</v>
      </c>
      <c r="B8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11</v>
      </c>
      <c r="M8">
        <f t="shared" si="0"/>
        <v>10</v>
      </c>
    </row>
    <row r="9" spans="1:13" hidden="1" x14ac:dyDescent="0.2">
      <c r="A9" t="s">
        <v>19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11</v>
      </c>
      <c r="M9">
        <f t="shared" si="0"/>
        <v>4</v>
      </c>
    </row>
    <row r="10" spans="1:13" hidden="1" x14ac:dyDescent="0.2">
      <c r="A10" t="s">
        <v>20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 t="s">
        <v>15</v>
      </c>
      <c r="K10" t="s">
        <v>11</v>
      </c>
      <c r="M10">
        <f t="shared" si="0"/>
        <v>3</v>
      </c>
    </row>
    <row r="11" spans="1:13" hidden="1" x14ac:dyDescent="0.2">
      <c r="A11" t="s">
        <v>21</v>
      </c>
      <c r="B11">
        <v>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11</v>
      </c>
      <c r="M11">
        <f t="shared" si="0"/>
        <v>4</v>
      </c>
    </row>
    <row r="12" spans="1:13" hidden="1" x14ac:dyDescent="0.2">
      <c r="A12" t="s">
        <v>22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11</v>
      </c>
      <c r="M12">
        <f t="shared" si="0"/>
        <v>3</v>
      </c>
    </row>
    <row r="13" spans="1:13" x14ac:dyDescent="0.2">
      <c r="A13" t="s">
        <v>23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11</v>
      </c>
      <c r="M13">
        <f t="shared" si="0"/>
        <v>1</v>
      </c>
    </row>
    <row r="14" spans="1:13" x14ac:dyDescent="0.2">
      <c r="A14" t="s">
        <v>24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11</v>
      </c>
      <c r="M14">
        <f t="shared" si="0"/>
        <v>1</v>
      </c>
    </row>
    <row r="15" spans="1:13" hidden="1" x14ac:dyDescent="0.2">
      <c r="A15" t="s">
        <v>25</v>
      </c>
      <c r="B15">
        <v>4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2</v>
      </c>
      <c r="J15" t="s">
        <v>15</v>
      </c>
      <c r="K15" t="s">
        <v>15</v>
      </c>
      <c r="L15" t="s">
        <v>11</v>
      </c>
      <c r="M15">
        <f t="shared" si="0"/>
        <v>6</v>
      </c>
    </row>
    <row r="16" spans="1:13" hidden="1" x14ac:dyDescent="0.2">
      <c r="A16" t="s">
        <v>26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11</v>
      </c>
      <c r="M16">
        <f t="shared" si="0"/>
        <v>2</v>
      </c>
    </row>
    <row r="17" spans="1:13" hidden="1" x14ac:dyDescent="0.2">
      <c r="A17" t="s">
        <v>27</v>
      </c>
      <c r="B17">
        <v>6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 t="s">
        <v>15</v>
      </c>
      <c r="K17" t="s">
        <v>15</v>
      </c>
      <c r="L17" t="s">
        <v>11</v>
      </c>
      <c r="M17">
        <f t="shared" si="0"/>
        <v>7</v>
      </c>
    </row>
    <row r="18" spans="1:13" hidden="1" x14ac:dyDescent="0.2">
      <c r="A18" t="s">
        <v>28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11</v>
      </c>
      <c r="M18">
        <f t="shared" si="0"/>
        <v>5</v>
      </c>
    </row>
    <row r="19" spans="1:13" hidden="1" x14ac:dyDescent="0.2">
      <c r="A19" t="s">
        <v>29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11</v>
      </c>
      <c r="M19">
        <f t="shared" si="0"/>
        <v>4</v>
      </c>
    </row>
    <row r="20" spans="1:13" hidden="1" x14ac:dyDescent="0.2">
      <c r="A20" t="s">
        <v>30</v>
      </c>
      <c r="B20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11</v>
      </c>
      <c r="M20">
        <f t="shared" si="0"/>
        <v>5</v>
      </c>
    </row>
    <row r="21" spans="1:13" hidden="1" x14ac:dyDescent="0.2">
      <c r="A21" t="s">
        <v>31</v>
      </c>
      <c r="B21">
        <v>28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 t="s">
        <v>15</v>
      </c>
      <c r="K21" t="s">
        <v>11</v>
      </c>
      <c r="M21">
        <f t="shared" si="0"/>
        <v>29</v>
      </c>
    </row>
    <row r="22" spans="1:13" hidden="1" x14ac:dyDescent="0.2">
      <c r="A22" t="s">
        <v>32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11</v>
      </c>
      <c r="M22">
        <f t="shared" si="0"/>
        <v>2</v>
      </c>
    </row>
    <row r="23" spans="1:13" hidden="1" x14ac:dyDescent="0.2">
      <c r="A23" t="s">
        <v>33</v>
      </c>
      <c r="B23">
        <v>2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 t="s">
        <v>15</v>
      </c>
      <c r="K23" t="s">
        <v>11</v>
      </c>
      <c r="M23">
        <f t="shared" si="0"/>
        <v>3</v>
      </c>
    </row>
    <row r="24" spans="1:13" hidden="1" x14ac:dyDescent="0.2">
      <c r="A24" t="s">
        <v>34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11</v>
      </c>
      <c r="M24">
        <f t="shared" si="0"/>
        <v>4</v>
      </c>
    </row>
    <row r="25" spans="1:13" hidden="1" x14ac:dyDescent="0.2">
      <c r="A25" t="s">
        <v>35</v>
      </c>
      <c r="B25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11</v>
      </c>
      <c r="M25">
        <f t="shared" si="0"/>
        <v>5</v>
      </c>
    </row>
    <row r="26" spans="1:13" hidden="1" x14ac:dyDescent="0.2">
      <c r="A26" t="s">
        <v>36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11</v>
      </c>
      <c r="M26">
        <f t="shared" si="0"/>
        <v>5</v>
      </c>
    </row>
    <row r="27" spans="1:13" hidden="1" x14ac:dyDescent="0.2">
      <c r="A27" t="s">
        <v>37</v>
      </c>
      <c r="B27">
        <v>1</v>
      </c>
      <c r="C27">
        <v>3</v>
      </c>
      <c r="D27">
        <v>0</v>
      </c>
      <c r="E27">
        <v>4</v>
      </c>
      <c r="F27">
        <v>1</v>
      </c>
      <c r="G27">
        <v>0</v>
      </c>
      <c r="H27">
        <v>0</v>
      </c>
      <c r="I27">
        <v>8</v>
      </c>
      <c r="J27" t="s">
        <v>15</v>
      </c>
      <c r="K27" t="s">
        <v>15</v>
      </c>
      <c r="L27" t="s">
        <v>15</v>
      </c>
      <c r="M27">
        <f t="shared" si="0"/>
        <v>9</v>
      </c>
    </row>
    <row r="28" spans="1:13" hidden="1" x14ac:dyDescent="0.2">
      <c r="A28" t="s">
        <v>38</v>
      </c>
      <c r="B28">
        <v>3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 t="s">
        <v>15</v>
      </c>
      <c r="K28" t="s">
        <v>15</v>
      </c>
      <c r="L28" t="s">
        <v>11</v>
      </c>
      <c r="M28">
        <f t="shared" si="0"/>
        <v>4</v>
      </c>
    </row>
    <row r="29" spans="1:13" hidden="1" x14ac:dyDescent="0.2">
      <c r="A29" t="s">
        <v>39</v>
      </c>
      <c r="B29">
        <v>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11</v>
      </c>
      <c r="M29">
        <f t="shared" si="0"/>
        <v>6</v>
      </c>
    </row>
    <row r="30" spans="1:13" hidden="1" x14ac:dyDescent="0.2">
      <c r="A30" t="s">
        <v>40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11</v>
      </c>
      <c r="M30">
        <f t="shared" si="0"/>
        <v>4</v>
      </c>
    </row>
    <row r="31" spans="1:13" hidden="1" x14ac:dyDescent="0.2">
      <c r="A31" t="s">
        <v>41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11</v>
      </c>
      <c r="M31">
        <f t="shared" si="0"/>
        <v>3</v>
      </c>
    </row>
    <row r="32" spans="1:13" hidden="1" x14ac:dyDescent="0.2">
      <c r="A32" t="s">
        <v>42</v>
      </c>
      <c r="B32">
        <v>21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11</v>
      </c>
      <c r="M32">
        <f t="shared" si="0"/>
        <v>21</v>
      </c>
    </row>
    <row r="33" spans="1:13" hidden="1" x14ac:dyDescent="0.2">
      <c r="A33" t="s">
        <v>43</v>
      </c>
      <c r="B33">
        <v>4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 t="s">
        <v>15</v>
      </c>
      <c r="K33" t="s">
        <v>15</v>
      </c>
      <c r="L33" t="s">
        <v>11</v>
      </c>
      <c r="M33">
        <f t="shared" si="0"/>
        <v>5</v>
      </c>
    </row>
    <row r="34" spans="1:13" hidden="1" x14ac:dyDescent="0.2">
      <c r="A34" t="s">
        <v>44</v>
      </c>
      <c r="B34">
        <v>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11</v>
      </c>
      <c r="M34">
        <f t="shared" si="0"/>
        <v>5</v>
      </c>
    </row>
    <row r="35" spans="1:13" hidden="1" x14ac:dyDescent="0.2">
      <c r="A35" t="s">
        <v>45</v>
      </c>
      <c r="B35">
        <v>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11</v>
      </c>
      <c r="M35">
        <f t="shared" si="0"/>
        <v>5</v>
      </c>
    </row>
    <row r="36" spans="1:13" hidden="1" x14ac:dyDescent="0.2">
      <c r="A36" t="s">
        <v>46</v>
      </c>
      <c r="B36">
        <v>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11</v>
      </c>
      <c r="M36">
        <f t="shared" si="0"/>
        <v>5</v>
      </c>
    </row>
    <row r="37" spans="1:13" hidden="1" x14ac:dyDescent="0.2">
      <c r="A37" t="s">
        <v>47</v>
      </c>
      <c r="B37">
        <v>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11</v>
      </c>
      <c r="M37">
        <f t="shared" si="0"/>
        <v>5</v>
      </c>
    </row>
    <row r="38" spans="1:13" hidden="1" x14ac:dyDescent="0.2">
      <c r="A38" t="s">
        <v>48</v>
      </c>
      <c r="B38">
        <v>12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11</v>
      </c>
      <c r="M38">
        <f t="shared" si="0"/>
        <v>12</v>
      </c>
    </row>
    <row r="39" spans="1:13" hidden="1" x14ac:dyDescent="0.2">
      <c r="A39" t="s">
        <v>49</v>
      </c>
      <c r="B39">
        <v>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 t="s">
        <v>15</v>
      </c>
      <c r="K39" t="s">
        <v>15</v>
      </c>
      <c r="L39" t="s">
        <v>11</v>
      </c>
      <c r="M39">
        <f t="shared" si="0"/>
        <v>3</v>
      </c>
    </row>
    <row r="40" spans="1:13" hidden="1" x14ac:dyDescent="0.2">
      <c r="A40" t="s">
        <v>50</v>
      </c>
      <c r="B40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11</v>
      </c>
      <c r="M40">
        <f t="shared" si="0"/>
        <v>2</v>
      </c>
    </row>
    <row r="41" spans="1:13" hidden="1" x14ac:dyDescent="0.2">
      <c r="A41" t="s">
        <v>51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 t="s">
        <v>15</v>
      </c>
      <c r="K41" t="s">
        <v>15</v>
      </c>
      <c r="L41" t="s">
        <v>15</v>
      </c>
      <c r="M41">
        <f t="shared" si="0"/>
        <v>2</v>
      </c>
    </row>
    <row r="42" spans="1:13" hidden="1" x14ac:dyDescent="0.2">
      <c r="A42" t="s">
        <v>52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11</v>
      </c>
      <c r="M42">
        <f t="shared" si="0"/>
        <v>2</v>
      </c>
    </row>
    <row r="43" spans="1:13" hidden="1" x14ac:dyDescent="0.2">
      <c r="A43" t="s">
        <v>53</v>
      </c>
      <c r="B43">
        <v>1</v>
      </c>
      <c r="C43">
        <v>2</v>
      </c>
      <c r="D43">
        <v>1</v>
      </c>
      <c r="E43">
        <v>0</v>
      </c>
      <c r="F43">
        <v>0</v>
      </c>
      <c r="G43">
        <v>0</v>
      </c>
      <c r="H43">
        <v>0</v>
      </c>
      <c r="I43">
        <v>3</v>
      </c>
      <c r="J43" t="s">
        <v>15</v>
      </c>
      <c r="K43" t="s">
        <v>11</v>
      </c>
      <c r="M43">
        <f t="shared" si="0"/>
        <v>4</v>
      </c>
    </row>
    <row r="44" spans="1:13" x14ac:dyDescent="0.2">
      <c r="A44" t="s">
        <v>54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11</v>
      </c>
      <c r="M44">
        <f t="shared" si="0"/>
        <v>1</v>
      </c>
    </row>
    <row r="45" spans="1:13" x14ac:dyDescent="0.2">
      <c r="A45" t="s">
        <v>55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11</v>
      </c>
      <c r="M45">
        <f t="shared" si="0"/>
        <v>1</v>
      </c>
    </row>
    <row r="46" spans="1:13" hidden="1" x14ac:dyDescent="0.2">
      <c r="A46" t="s">
        <v>56</v>
      </c>
      <c r="B46">
        <v>15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11</v>
      </c>
      <c r="M46">
        <f t="shared" si="0"/>
        <v>15</v>
      </c>
    </row>
    <row r="47" spans="1:13" x14ac:dyDescent="0.2">
      <c r="A47" t="s">
        <v>57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 t="s">
        <v>15</v>
      </c>
      <c r="K47" t="s">
        <v>11</v>
      </c>
      <c r="M47">
        <f t="shared" si="0"/>
        <v>1</v>
      </c>
    </row>
    <row r="48" spans="1:13" x14ac:dyDescent="0.2">
      <c r="A48" t="s">
        <v>58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11</v>
      </c>
      <c r="M48">
        <f t="shared" si="0"/>
        <v>1</v>
      </c>
    </row>
    <row r="49" spans="1:13" hidden="1" x14ac:dyDescent="0.2">
      <c r="A49" t="s">
        <v>59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11</v>
      </c>
      <c r="M49">
        <f t="shared" si="0"/>
        <v>2</v>
      </c>
    </row>
    <row r="50" spans="1:13" hidden="1" x14ac:dyDescent="0.2">
      <c r="A50" t="s">
        <v>60</v>
      </c>
      <c r="B50">
        <v>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11</v>
      </c>
      <c r="M50">
        <f t="shared" si="0"/>
        <v>14</v>
      </c>
    </row>
    <row r="51" spans="1:13" hidden="1" x14ac:dyDescent="0.2">
      <c r="A51" t="s">
        <v>61</v>
      </c>
      <c r="B51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11</v>
      </c>
      <c r="M51">
        <f t="shared" si="0"/>
        <v>4</v>
      </c>
    </row>
    <row r="52" spans="1:13" hidden="1" x14ac:dyDescent="0.2">
      <c r="A52" t="s">
        <v>62</v>
      </c>
      <c r="B52">
        <v>3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2</v>
      </c>
      <c r="J52" t="s">
        <v>15</v>
      </c>
      <c r="K52" t="s">
        <v>15</v>
      </c>
      <c r="L52" t="s">
        <v>11</v>
      </c>
      <c r="M52">
        <f t="shared" si="0"/>
        <v>5</v>
      </c>
    </row>
    <row r="53" spans="1:13" hidden="1" x14ac:dyDescent="0.2">
      <c r="A53" t="s">
        <v>63</v>
      </c>
      <c r="B53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11</v>
      </c>
      <c r="M53">
        <f t="shared" si="0"/>
        <v>3</v>
      </c>
    </row>
    <row r="54" spans="1:13" hidden="1" x14ac:dyDescent="0.2">
      <c r="A54" t="s">
        <v>64</v>
      </c>
      <c r="B54">
        <v>4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 t="s">
        <v>15</v>
      </c>
      <c r="K54" t="s">
        <v>11</v>
      </c>
      <c r="M54">
        <f t="shared" si="0"/>
        <v>5</v>
      </c>
    </row>
    <row r="55" spans="1:13" hidden="1" x14ac:dyDescent="0.2">
      <c r="A55" t="s">
        <v>65</v>
      </c>
      <c r="B55">
        <v>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 t="s">
        <v>15</v>
      </c>
      <c r="K55" t="s">
        <v>15</v>
      </c>
      <c r="L55" t="s">
        <v>11</v>
      </c>
      <c r="M55">
        <f t="shared" si="0"/>
        <v>7</v>
      </c>
    </row>
    <row r="56" spans="1:13" hidden="1" x14ac:dyDescent="0.2">
      <c r="A56" t="s">
        <v>66</v>
      </c>
      <c r="B56">
        <v>3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2</v>
      </c>
      <c r="J56" t="s">
        <v>15</v>
      </c>
      <c r="K56" t="s">
        <v>11</v>
      </c>
      <c r="M56">
        <f t="shared" si="0"/>
        <v>5</v>
      </c>
    </row>
    <row r="57" spans="1:13" hidden="1" x14ac:dyDescent="0.2">
      <c r="A57" t="s">
        <v>67</v>
      </c>
      <c r="B57">
        <v>2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 t="s">
        <v>15</v>
      </c>
      <c r="K57" t="s">
        <v>11</v>
      </c>
      <c r="M57">
        <f t="shared" si="0"/>
        <v>3</v>
      </c>
    </row>
    <row r="58" spans="1:13" hidden="1" x14ac:dyDescent="0.2">
      <c r="A58" t="s">
        <v>68</v>
      </c>
      <c r="B58">
        <v>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11</v>
      </c>
      <c r="M58">
        <f t="shared" si="0"/>
        <v>9</v>
      </c>
    </row>
    <row r="59" spans="1:13" hidden="1" x14ac:dyDescent="0.2">
      <c r="A59" t="s">
        <v>69</v>
      </c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11</v>
      </c>
      <c r="M59">
        <f t="shared" si="0"/>
        <v>3</v>
      </c>
    </row>
    <row r="60" spans="1:13" hidden="1" x14ac:dyDescent="0.2">
      <c r="A60" t="s">
        <v>70</v>
      </c>
      <c r="B60">
        <v>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11</v>
      </c>
      <c r="M60">
        <f t="shared" si="0"/>
        <v>4</v>
      </c>
    </row>
    <row r="61" spans="1:13" hidden="1" x14ac:dyDescent="0.2">
      <c r="A61" t="s">
        <v>71</v>
      </c>
      <c r="B61">
        <v>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11</v>
      </c>
      <c r="M61">
        <f t="shared" si="0"/>
        <v>3</v>
      </c>
    </row>
    <row r="62" spans="1:13" hidden="1" x14ac:dyDescent="0.2">
      <c r="A62" t="s">
        <v>72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11</v>
      </c>
      <c r="M62">
        <f t="shared" si="0"/>
        <v>2</v>
      </c>
    </row>
    <row r="63" spans="1:13" hidden="1" x14ac:dyDescent="0.2">
      <c r="A63" t="s">
        <v>73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11</v>
      </c>
      <c r="M63">
        <f t="shared" si="0"/>
        <v>3</v>
      </c>
    </row>
    <row r="64" spans="1:13" x14ac:dyDescent="0.2">
      <c r="A64" t="s">
        <v>74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11</v>
      </c>
      <c r="M64">
        <f t="shared" si="0"/>
        <v>1</v>
      </c>
    </row>
    <row r="65" spans="1:13" hidden="1" x14ac:dyDescent="0.2">
      <c r="A65" t="s">
        <v>75</v>
      </c>
      <c r="B65">
        <v>6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2</v>
      </c>
      <c r="J65" t="s">
        <v>15</v>
      </c>
      <c r="K65" t="s">
        <v>11</v>
      </c>
      <c r="M65">
        <f t="shared" si="0"/>
        <v>8</v>
      </c>
    </row>
    <row r="66" spans="1:13" hidden="1" x14ac:dyDescent="0.2">
      <c r="A66" t="s">
        <v>76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11</v>
      </c>
      <c r="M66">
        <f t="shared" si="0"/>
        <v>2</v>
      </c>
    </row>
    <row r="67" spans="1:13" hidden="1" x14ac:dyDescent="0.2">
      <c r="A67" t="s">
        <v>77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 t="s">
        <v>15</v>
      </c>
      <c r="K67" t="s">
        <v>11</v>
      </c>
      <c r="M67">
        <f t="shared" ref="M67:M130" si="1">SUM(B67:H67)</f>
        <v>4</v>
      </c>
    </row>
    <row r="68" spans="1:13" hidden="1" x14ac:dyDescent="0.2">
      <c r="A68" t="s">
        <v>78</v>
      </c>
      <c r="B68">
        <v>2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 t="s">
        <v>15</v>
      </c>
      <c r="K68" t="s">
        <v>15</v>
      </c>
      <c r="L68" t="s">
        <v>11</v>
      </c>
      <c r="M68">
        <f t="shared" si="1"/>
        <v>3</v>
      </c>
    </row>
    <row r="69" spans="1:13" hidden="1" x14ac:dyDescent="0.2">
      <c r="A69" t="s">
        <v>79</v>
      </c>
      <c r="B69">
        <v>2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 t="s">
        <v>15</v>
      </c>
      <c r="K69" t="s">
        <v>11</v>
      </c>
      <c r="M69">
        <f t="shared" si="1"/>
        <v>3</v>
      </c>
    </row>
    <row r="70" spans="1:13" x14ac:dyDescent="0.2">
      <c r="A70" t="s">
        <v>80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t="s">
        <v>11</v>
      </c>
      <c r="M70">
        <f t="shared" si="1"/>
        <v>1</v>
      </c>
    </row>
    <row r="71" spans="1:13" hidden="1" x14ac:dyDescent="0.2">
      <c r="A71" t="s">
        <v>81</v>
      </c>
      <c r="B71">
        <v>2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 t="s">
        <v>15</v>
      </c>
      <c r="K71" t="s">
        <v>15</v>
      </c>
      <c r="L71" t="s">
        <v>11</v>
      </c>
      <c r="M71">
        <f t="shared" si="1"/>
        <v>3</v>
      </c>
    </row>
    <row r="72" spans="1:13" hidden="1" x14ac:dyDescent="0.2">
      <c r="A72" t="s">
        <v>82</v>
      </c>
      <c r="B72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11</v>
      </c>
      <c r="M72">
        <f t="shared" si="1"/>
        <v>3</v>
      </c>
    </row>
    <row r="73" spans="1:13" hidden="1" x14ac:dyDescent="0.2">
      <c r="A73" t="s">
        <v>83</v>
      </c>
      <c r="B73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11</v>
      </c>
      <c r="M73">
        <f t="shared" si="1"/>
        <v>5</v>
      </c>
    </row>
    <row r="74" spans="1:13" x14ac:dyDescent="0.2">
      <c r="A74" t="s">
        <v>84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t="s">
        <v>11</v>
      </c>
      <c r="M74">
        <f t="shared" si="1"/>
        <v>1</v>
      </c>
    </row>
    <row r="75" spans="1:13" hidden="1" x14ac:dyDescent="0.2">
      <c r="A75" t="s">
        <v>85</v>
      </c>
      <c r="B75">
        <v>8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 t="s">
        <v>15</v>
      </c>
      <c r="K75" t="s">
        <v>15</v>
      </c>
      <c r="L75" t="s">
        <v>11</v>
      </c>
      <c r="M75">
        <f t="shared" si="1"/>
        <v>9</v>
      </c>
    </row>
    <row r="76" spans="1:13" x14ac:dyDescent="0.2">
      <c r="A76" t="s">
        <v>86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11</v>
      </c>
      <c r="M76">
        <f t="shared" si="1"/>
        <v>1</v>
      </c>
    </row>
    <row r="77" spans="1:13" hidden="1" x14ac:dyDescent="0.2">
      <c r="A77" t="s">
        <v>87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11</v>
      </c>
      <c r="M77">
        <f t="shared" si="1"/>
        <v>2</v>
      </c>
    </row>
    <row r="78" spans="1:13" hidden="1" x14ac:dyDescent="0.2">
      <c r="A78" t="s">
        <v>88</v>
      </c>
      <c r="B78">
        <v>2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 t="s">
        <v>15</v>
      </c>
      <c r="K78" t="s">
        <v>15</v>
      </c>
      <c r="L78" t="s">
        <v>11</v>
      </c>
      <c r="M78">
        <f t="shared" si="1"/>
        <v>3</v>
      </c>
    </row>
    <row r="79" spans="1:13" hidden="1" x14ac:dyDescent="0.2">
      <c r="A79" t="s">
        <v>89</v>
      </c>
      <c r="B79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11</v>
      </c>
      <c r="M79">
        <f t="shared" si="1"/>
        <v>3</v>
      </c>
    </row>
    <row r="80" spans="1:13" x14ac:dyDescent="0.2">
      <c r="A80" t="s">
        <v>90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11</v>
      </c>
      <c r="M80">
        <f t="shared" si="1"/>
        <v>1</v>
      </c>
    </row>
    <row r="81" spans="1:13" hidden="1" x14ac:dyDescent="0.2">
      <c r="A81" t="s">
        <v>91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11</v>
      </c>
      <c r="M81">
        <f t="shared" si="1"/>
        <v>2</v>
      </c>
    </row>
    <row r="82" spans="1:13" hidden="1" x14ac:dyDescent="0.2">
      <c r="A82" t="s">
        <v>92</v>
      </c>
      <c r="B82">
        <v>4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  <c r="J82" t="s">
        <v>15</v>
      </c>
      <c r="K82" t="s">
        <v>15</v>
      </c>
      <c r="L82" t="s">
        <v>11</v>
      </c>
      <c r="M82">
        <f t="shared" si="1"/>
        <v>5</v>
      </c>
    </row>
    <row r="83" spans="1:13" hidden="1" x14ac:dyDescent="0.2">
      <c r="A83" t="s">
        <v>93</v>
      </c>
      <c r="B83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11</v>
      </c>
      <c r="M83">
        <f t="shared" si="1"/>
        <v>4</v>
      </c>
    </row>
    <row r="84" spans="1:13" hidden="1" x14ac:dyDescent="0.2">
      <c r="A84" t="s">
        <v>94</v>
      </c>
      <c r="B84">
        <v>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11</v>
      </c>
      <c r="M84">
        <f t="shared" si="1"/>
        <v>4</v>
      </c>
    </row>
    <row r="85" spans="1:13" hidden="1" x14ac:dyDescent="0.2">
      <c r="A85" t="s">
        <v>95</v>
      </c>
      <c r="B85">
        <v>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11</v>
      </c>
      <c r="M85">
        <f t="shared" si="1"/>
        <v>4</v>
      </c>
    </row>
    <row r="86" spans="1:13" hidden="1" x14ac:dyDescent="0.2">
      <c r="A86" t="s">
        <v>96</v>
      </c>
      <c r="B86">
        <v>7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2</v>
      </c>
      <c r="J86" t="s">
        <v>15</v>
      </c>
      <c r="K86" t="s">
        <v>15</v>
      </c>
      <c r="L86" t="s">
        <v>11</v>
      </c>
      <c r="M86">
        <f t="shared" si="1"/>
        <v>9</v>
      </c>
    </row>
    <row r="87" spans="1:13" hidden="1" x14ac:dyDescent="0.2">
      <c r="A87" t="s">
        <v>97</v>
      </c>
      <c r="B87">
        <v>9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 t="s">
        <v>15</v>
      </c>
      <c r="K87" t="s">
        <v>15</v>
      </c>
      <c r="L87" t="s">
        <v>11</v>
      </c>
      <c r="M87">
        <f t="shared" si="1"/>
        <v>10</v>
      </c>
    </row>
    <row r="88" spans="1:13" hidden="1" x14ac:dyDescent="0.2">
      <c r="A88" t="s">
        <v>98</v>
      </c>
      <c r="B88">
        <v>4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2</v>
      </c>
      <c r="J88" t="s">
        <v>15</v>
      </c>
      <c r="K88" t="s">
        <v>15</v>
      </c>
      <c r="L88" t="s">
        <v>11</v>
      </c>
      <c r="M88">
        <f t="shared" si="1"/>
        <v>6</v>
      </c>
    </row>
    <row r="89" spans="1:13" hidden="1" x14ac:dyDescent="0.2">
      <c r="A89" t="s">
        <v>99</v>
      </c>
      <c r="B89">
        <v>10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 t="s">
        <v>15</v>
      </c>
      <c r="K89" t="s">
        <v>11</v>
      </c>
      <c r="M89">
        <f t="shared" si="1"/>
        <v>11</v>
      </c>
    </row>
    <row r="90" spans="1:13" hidden="1" x14ac:dyDescent="0.2">
      <c r="A90" t="s">
        <v>100</v>
      </c>
      <c r="B90">
        <v>3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 t="s">
        <v>15</v>
      </c>
      <c r="K90" t="s">
        <v>15</v>
      </c>
      <c r="L90" t="s">
        <v>11</v>
      </c>
      <c r="M90">
        <f t="shared" si="1"/>
        <v>5</v>
      </c>
    </row>
    <row r="91" spans="1:13" hidden="1" x14ac:dyDescent="0.2">
      <c r="A91" t="s">
        <v>101</v>
      </c>
      <c r="B91">
        <v>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11</v>
      </c>
      <c r="M91">
        <f t="shared" si="1"/>
        <v>3</v>
      </c>
    </row>
    <row r="92" spans="1:13" hidden="1" x14ac:dyDescent="0.2">
      <c r="A92" t="s">
        <v>102</v>
      </c>
      <c r="B92">
        <v>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11</v>
      </c>
      <c r="M92">
        <f t="shared" si="1"/>
        <v>2</v>
      </c>
    </row>
    <row r="93" spans="1:13" hidden="1" x14ac:dyDescent="0.2">
      <c r="A93" t="s">
        <v>103</v>
      </c>
      <c r="B93">
        <v>1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2</v>
      </c>
      <c r="J93" t="s">
        <v>15</v>
      </c>
      <c r="K93" t="s">
        <v>11</v>
      </c>
      <c r="M93">
        <f t="shared" si="1"/>
        <v>3</v>
      </c>
    </row>
    <row r="94" spans="1:13" hidden="1" x14ac:dyDescent="0.2">
      <c r="A94" t="s">
        <v>104</v>
      </c>
      <c r="B94">
        <v>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11</v>
      </c>
      <c r="M94">
        <f t="shared" si="1"/>
        <v>5</v>
      </c>
    </row>
    <row r="95" spans="1:13" hidden="1" x14ac:dyDescent="0.2">
      <c r="A95" t="s">
        <v>105</v>
      </c>
      <c r="B95">
        <v>2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 t="s">
        <v>15</v>
      </c>
      <c r="K95" t="s">
        <v>11</v>
      </c>
      <c r="M95">
        <f t="shared" si="1"/>
        <v>3</v>
      </c>
    </row>
    <row r="96" spans="1:13" hidden="1" x14ac:dyDescent="0.2">
      <c r="A96" t="s">
        <v>106</v>
      </c>
      <c r="B96">
        <v>3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 t="s">
        <v>15</v>
      </c>
      <c r="K96" t="s">
        <v>15</v>
      </c>
      <c r="L96" t="s">
        <v>11</v>
      </c>
      <c r="M96">
        <f t="shared" si="1"/>
        <v>4</v>
      </c>
    </row>
    <row r="97" spans="1:13" hidden="1" x14ac:dyDescent="0.2">
      <c r="A97" t="s">
        <v>107</v>
      </c>
      <c r="B97">
        <v>3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 t="s">
        <v>15</v>
      </c>
      <c r="K97" t="s">
        <v>11</v>
      </c>
      <c r="M97">
        <f t="shared" si="1"/>
        <v>4</v>
      </c>
    </row>
    <row r="98" spans="1:13" hidden="1" x14ac:dyDescent="0.2">
      <c r="A98" t="s">
        <v>108</v>
      </c>
      <c r="B98">
        <v>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11</v>
      </c>
      <c r="M98">
        <f t="shared" si="1"/>
        <v>4</v>
      </c>
    </row>
    <row r="99" spans="1:13" hidden="1" x14ac:dyDescent="0.2">
      <c r="A99" t="s">
        <v>109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11</v>
      </c>
      <c r="M99">
        <f t="shared" si="1"/>
        <v>2</v>
      </c>
    </row>
    <row r="100" spans="1:13" hidden="1" x14ac:dyDescent="0.2">
      <c r="A100" t="s">
        <v>110</v>
      </c>
      <c r="B100">
        <v>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11</v>
      </c>
      <c r="M100">
        <f t="shared" si="1"/>
        <v>5</v>
      </c>
    </row>
    <row r="101" spans="1:13" hidden="1" x14ac:dyDescent="0.2">
      <c r="A101" t="s">
        <v>111</v>
      </c>
      <c r="B101">
        <v>3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 t="s">
        <v>15</v>
      </c>
      <c r="K101" t="s">
        <v>11</v>
      </c>
      <c r="M101">
        <f t="shared" si="1"/>
        <v>4</v>
      </c>
    </row>
    <row r="102" spans="1:13" hidden="1" x14ac:dyDescent="0.2">
      <c r="A102" t="s">
        <v>112</v>
      </c>
      <c r="B102">
        <v>3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 t="s">
        <v>15</v>
      </c>
      <c r="K102" t="s">
        <v>11</v>
      </c>
      <c r="M102">
        <f t="shared" si="1"/>
        <v>4</v>
      </c>
    </row>
    <row r="103" spans="1:13" hidden="1" x14ac:dyDescent="0.2">
      <c r="A103" t="s">
        <v>113</v>
      </c>
      <c r="B103">
        <v>3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 t="s">
        <v>15</v>
      </c>
      <c r="K103" t="s">
        <v>11</v>
      </c>
      <c r="M103">
        <f t="shared" si="1"/>
        <v>4</v>
      </c>
    </row>
    <row r="104" spans="1:13" hidden="1" x14ac:dyDescent="0.2">
      <c r="A104" t="s">
        <v>114</v>
      </c>
      <c r="B104">
        <v>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11</v>
      </c>
      <c r="M104">
        <f t="shared" si="1"/>
        <v>3</v>
      </c>
    </row>
    <row r="105" spans="1:13" hidden="1" x14ac:dyDescent="0.2">
      <c r="A105" t="s">
        <v>115</v>
      </c>
      <c r="B105">
        <v>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 t="s">
        <v>15</v>
      </c>
      <c r="K105" t="s">
        <v>11</v>
      </c>
      <c r="M105">
        <f t="shared" si="1"/>
        <v>3</v>
      </c>
    </row>
    <row r="106" spans="1:13" hidden="1" x14ac:dyDescent="0.2">
      <c r="A106" t="s">
        <v>116</v>
      </c>
      <c r="B106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t="s">
        <v>11</v>
      </c>
      <c r="M106">
        <f t="shared" si="1"/>
        <v>7</v>
      </c>
    </row>
    <row r="107" spans="1:13" x14ac:dyDescent="0.2">
      <c r="A107" t="s">
        <v>117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11</v>
      </c>
      <c r="M107">
        <f t="shared" si="1"/>
        <v>1</v>
      </c>
    </row>
    <row r="108" spans="1:13" hidden="1" x14ac:dyDescent="0.2">
      <c r="A108" t="s">
        <v>118</v>
      </c>
      <c r="B108">
        <v>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11</v>
      </c>
      <c r="M108">
        <f t="shared" si="1"/>
        <v>5</v>
      </c>
    </row>
    <row r="109" spans="1:13" hidden="1" x14ac:dyDescent="0.2">
      <c r="A109" t="s">
        <v>119</v>
      </c>
      <c r="B109">
        <v>4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 t="s">
        <v>15</v>
      </c>
      <c r="K109" t="s">
        <v>15</v>
      </c>
      <c r="L109" t="s">
        <v>11</v>
      </c>
      <c r="M109">
        <f t="shared" si="1"/>
        <v>5</v>
      </c>
    </row>
    <row r="110" spans="1:13" hidden="1" x14ac:dyDescent="0.2">
      <c r="A110" t="s">
        <v>120</v>
      </c>
      <c r="B110">
        <v>3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2</v>
      </c>
      <c r="J110" t="s">
        <v>15</v>
      </c>
      <c r="K110" t="s">
        <v>15</v>
      </c>
      <c r="L110" t="s">
        <v>11</v>
      </c>
      <c r="M110">
        <f t="shared" si="1"/>
        <v>5</v>
      </c>
    </row>
    <row r="111" spans="1:13" hidden="1" x14ac:dyDescent="0.2">
      <c r="A111" t="s">
        <v>121</v>
      </c>
      <c r="B111">
        <v>4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 t="s">
        <v>15</v>
      </c>
      <c r="K111" t="s">
        <v>11</v>
      </c>
      <c r="M111">
        <f t="shared" si="1"/>
        <v>5</v>
      </c>
    </row>
    <row r="112" spans="1:13" hidden="1" x14ac:dyDescent="0.2">
      <c r="A112" t="s">
        <v>122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11</v>
      </c>
      <c r="M112">
        <f t="shared" si="1"/>
        <v>3</v>
      </c>
    </row>
    <row r="113" spans="1:13" hidden="1" x14ac:dyDescent="0.2">
      <c r="A113" t="s">
        <v>123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 t="s">
        <v>15</v>
      </c>
      <c r="K113" t="s">
        <v>15</v>
      </c>
      <c r="L113" t="s">
        <v>15</v>
      </c>
      <c r="M113">
        <f t="shared" si="1"/>
        <v>2</v>
      </c>
    </row>
    <row r="114" spans="1:13" hidden="1" x14ac:dyDescent="0.2">
      <c r="A114" t="s">
        <v>124</v>
      </c>
      <c r="B114">
        <v>3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 t="s">
        <v>15</v>
      </c>
      <c r="K114" t="s">
        <v>11</v>
      </c>
      <c r="M114">
        <f t="shared" si="1"/>
        <v>4</v>
      </c>
    </row>
    <row r="115" spans="1:13" hidden="1" x14ac:dyDescent="0.2">
      <c r="A115" t="s">
        <v>125</v>
      </c>
      <c r="B115">
        <v>4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</v>
      </c>
      <c r="J115" t="s">
        <v>15</v>
      </c>
      <c r="K115" t="s">
        <v>15</v>
      </c>
      <c r="L115" t="s">
        <v>11</v>
      </c>
      <c r="M115">
        <f t="shared" si="1"/>
        <v>6</v>
      </c>
    </row>
    <row r="116" spans="1:13" hidden="1" x14ac:dyDescent="0.2">
      <c r="A116" t="s">
        <v>126</v>
      </c>
      <c r="B116">
        <v>3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 t="s">
        <v>15</v>
      </c>
      <c r="K116" t="s">
        <v>15</v>
      </c>
      <c r="L116" t="s">
        <v>11</v>
      </c>
      <c r="M116">
        <f t="shared" si="1"/>
        <v>4</v>
      </c>
    </row>
    <row r="117" spans="1:13" hidden="1" x14ac:dyDescent="0.2">
      <c r="A117" t="s">
        <v>127</v>
      </c>
      <c r="B117">
        <v>5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 t="s">
        <v>15</v>
      </c>
      <c r="K117" t="s">
        <v>11</v>
      </c>
      <c r="M117">
        <f t="shared" si="1"/>
        <v>6</v>
      </c>
    </row>
    <row r="118" spans="1:13" hidden="1" x14ac:dyDescent="0.2">
      <c r="A118" t="s">
        <v>128</v>
      </c>
      <c r="B118">
        <v>10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11</v>
      </c>
      <c r="M118">
        <f t="shared" si="1"/>
        <v>10</v>
      </c>
    </row>
    <row r="119" spans="1:13" hidden="1" x14ac:dyDescent="0.2">
      <c r="A119" t="s">
        <v>129</v>
      </c>
      <c r="B119">
        <v>3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 t="s">
        <v>15</v>
      </c>
      <c r="K119" t="s">
        <v>15</v>
      </c>
      <c r="L119" t="s">
        <v>11</v>
      </c>
      <c r="M119">
        <f t="shared" si="1"/>
        <v>5</v>
      </c>
    </row>
    <row r="120" spans="1:13" hidden="1" x14ac:dyDescent="0.2">
      <c r="A120" t="s">
        <v>130</v>
      </c>
      <c r="B120">
        <v>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11</v>
      </c>
      <c r="M120">
        <f t="shared" si="1"/>
        <v>3</v>
      </c>
    </row>
    <row r="121" spans="1:13" hidden="1" x14ac:dyDescent="0.2">
      <c r="A121" t="s">
        <v>131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11</v>
      </c>
      <c r="M121">
        <f t="shared" si="1"/>
        <v>2</v>
      </c>
    </row>
    <row r="122" spans="1:13" x14ac:dyDescent="0.2">
      <c r="A122" t="s">
        <v>132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11</v>
      </c>
      <c r="M122">
        <f t="shared" si="1"/>
        <v>1</v>
      </c>
    </row>
    <row r="123" spans="1:13" hidden="1" x14ac:dyDescent="0.2">
      <c r="A123" t="s">
        <v>133</v>
      </c>
      <c r="B123">
        <v>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11</v>
      </c>
      <c r="M123">
        <f t="shared" si="1"/>
        <v>4</v>
      </c>
    </row>
    <row r="124" spans="1:13" hidden="1" x14ac:dyDescent="0.2">
      <c r="A124" t="s">
        <v>134</v>
      </c>
      <c r="B124">
        <v>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t="s">
        <v>11</v>
      </c>
      <c r="M124">
        <f t="shared" si="1"/>
        <v>4</v>
      </c>
    </row>
    <row r="125" spans="1:13" hidden="1" x14ac:dyDescent="0.2">
      <c r="A125" t="s">
        <v>135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11</v>
      </c>
      <c r="M125">
        <f t="shared" si="1"/>
        <v>3</v>
      </c>
    </row>
    <row r="126" spans="1:13" hidden="1" x14ac:dyDescent="0.2">
      <c r="A126" t="s">
        <v>136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 t="s">
        <v>15</v>
      </c>
      <c r="K126" t="s">
        <v>15</v>
      </c>
      <c r="L126" t="s">
        <v>11</v>
      </c>
      <c r="M126">
        <f t="shared" si="1"/>
        <v>2</v>
      </c>
    </row>
    <row r="127" spans="1:13" x14ac:dyDescent="0.2">
      <c r="A127" t="s">
        <v>137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11</v>
      </c>
      <c r="M127">
        <f t="shared" si="1"/>
        <v>1</v>
      </c>
    </row>
    <row r="128" spans="1:13" hidden="1" x14ac:dyDescent="0.2">
      <c r="A128" t="s">
        <v>138</v>
      </c>
      <c r="B128">
        <v>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11</v>
      </c>
      <c r="M128">
        <f t="shared" si="1"/>
        <v>2</v>
      </c>
    </row>
    <row r="129" spans="1:13" hidden="1" x14ac:dyDescent="0.2">
      <c r="A129" t="s">
        <v>139</v>
      </c>
      <c r="B129">
        <v>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11</v>
      </c>
      <c r="M129">
        <f t="shared" si="1"/>
        <v>4</v>
      </c>
    </row>
    <row r="130" spans="1:13" hidden="1" x14ac:dyDescent="0.2">
      <c r="A130" t="s">
        <v>140</v>
      </c>
      <c r="B130">
        <v>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t="s">
        <v>11</v>
      </c>
      <c r="M130">
        <f t="shared" si="1"/>
        <v>5</v>
      </c>
    </row>
    <row r="131" spans="1:13" hidden="1" x14ac:dyDescent="0.2">
      <c r="A131" t="s">
        <v>141</v>
      </c>
      <c r="B131">
        <v>4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 t="s">
        <v>15</v>
      </c>
      <c r="K131" t="s">
        <v>11</v>
      </c>
      <c r="M131">
        <f t="shared" ref="M131:M194" si="2">SUM(B131:H131)</f>
        <v>5</v>
      </c>
    </row>
    <row r="132" spans="1:13" x14ac:dyDescent="0.2">
      <c r="A132" t="s">
        <v>142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11</v>
      </c>
      <c r="M132">
        <f t="shared" si="2"/>
        <v>1</v>
      </c>
    </row>
    <row r="133" spans="1:13" hidden="1" x14ac:dyDescent="0.2">
      <c r="A133" t="s">
        <v>143</v>
      </c>
      <c r="B133">
        <v>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11</v>
      </c>
      <c r="M133">
        <f t="shared" si="2"/>
        <v>3</v>
      </c>
    </row>
    <row r="134" spans="1:13" hidden="1" x14ac:dyDescent="0.2">
      <c r="A134" t="s">
        <v>144</v>
      </c>
      <c r="B134">
        <v>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t="s">
        <v>11</v>
      </c>
      <c r="M134">
        <f t="shared" si="2"/>
        <v>4</v>
      </c>
    </row>
    <row r="135" spans="1:13" x14ac:dyDescent="0.2">
      <c r="A135" t="s">
        <v>145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11</v>
      </c>
      <c r="M135">
        <f t="shared" si="2"/>
        <v>1</v>
      </c>
    </row>
    <row r="136" spans="1:13" x14ac:dyDescent="0.2">
      <c r="A136" t="s">
        <v>146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11</v>
      </c>
      <c r="M136">
        <f t="shared" si="2"/>
        <v>1</v>
      </c>
    </row>
    <row r="137" spans="1:13" hidden="1" x14ac:dyDescent="0.2">
      <c r="A137" t="s">
        <v>147</v>
      </c>
      <c r="B137">
        <v>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11</v>
      </c>
      <c r="M137">
        <f t="shared" si="2"/>
        <v>2</v>
      </c>
    </row>
    <row r="138" spans="1:13" hidden="1" x14ac:dyDescent="0.2">
      <c r="A138" t="s">
        <v>148</v>
      </c>
      <c r="B138">
        <v>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11</v>
      </c>
      <c r="M138">
        <f t="shared" si="2"/>
        <v>4</v>
      </c>
    </row>
    <row r="139" spans="1:13" hidden="1" x14ac:dyDescent="0.2">
      <c r="A139" t="s">
        <v>149</v>
      </c>
      <c r="B139">
        <v>6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 t="s">
        <v>15</v>
      </c>
      <c r="K139" t="s">
        <v>11</v>
      </c>
      <c r="M139">
        <f t="shared" si="2"/>
        <v>7</v>
      </c>
    </row>
    <row r="140" spans="1:13" hidden="1" x14ac:dyDescent="0.2">
      <c r="A140" t="s">
        <v>150</v>
      </c>
      <c r="B140">
        <v>5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2</v>
      </c>
      <c r="J140" t="s">
        <v>15</v>
      </c>
      <c r="K140" t="s">
        <v>11</v>
      </c>
      <c r="M140">
        <f t="shared" si="2"/>
        <v>7</v>
      </c>
    </row>
    <row r="141" spans="1:13" hidden="1" x14ac:dyDescent="0.2">
      <c r="A141" t="s">
        <v>151</v>
      </c>
      <c r="B141">
        <v>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11</v>
      </c>
      <c r="M141">
        <f t="shared" si="2"/>
        <v>3</v>
      </c>
    </row>
    <row r="142" spans="1:13" hidden="1" x14ac:dyDescent="0.2">
      <c r="A142" t="s">
        <v>152</v>
      </c>
      <c r="B142">
        <v>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11</v>
      </c>
      <c r="M142">
        <f t="shared" si="2"/>
        <v>4</v>
      </c>
    </row>
    <row r="143" spans="1:13" hidden="1" x14ac:dyDescent="0.2">
      <c r="A143" t="s">
        <v>153</v>
      </c>
      <c r="B143">
        <v>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11</v>
      </c>
      <c r="M143">
        <f t="shared" si="2"/>
        <v>3</v>
      </c>
    </row>
    <row r="144" spans="1:13" hidden="1" x14ac:dyDescent="0.2">
      <c r="A144" t="s">
        <v>154</v>
      </c>
      <c r="B144">
        <v>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t="s">
        <v>11</v>
      </c>
      <c r="M144">
        <f t="shared" si="2"/>
        <v>2</v>
      </c>
    </row>
    <row r="145" spans="1:13" hidden="1" x14ac:dyDescent="0.2">
      <c r="A145" t="s">
        <v>155</v>
      </c>
      <c r="B145">
        <v>3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  <c r="J145" t="s">
        <v>15</v>
      </c>
      <c r="K145" t="s">
        <v>15</v>
      </c>
      <c r="L145" t="s">
        <v>11</v>
      </c>
      <c r="M145">
        <f t="shared" si="2"/>
        <v>5</v>
      </c>
    </row>
    <row r="146" spans="1:13" x14ac:dyDescent="0.2">
      <c r="A146" t="s">
        <v>156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11</v>
      </c>
      <c r="M146">
        <f t="shared" si="2"/>
        <v>1</v>
      </c>
    </row>
    <row r="147" spans="1:13" hidden="1" x14ac:dyDescent="0.2">
      <c r="A147" t="s">
        <v>157</v>
      </c>
      <c r="B147">
        <v>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t="s">
        <v>11</v>
      </c>
      <c r="M147">
        <f t="shared" si="2"/>
        <v>5</v>
      </c>
    </row>
    <row r="148" spans="1:13" hidden="1" x14ac:dyDescent="0.2">
      <c r="A148" t="s">
        <v>158</v>
      </c>
      <c r="B148">
        <v>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t="s">
        <v>11</v>
      </c>
      <c r="M148">
        <f t="shared" si="2"/>
        <v>4</v>
      </c>
    </row>
    <row r="149" spans="1:13" hidden="1" x14ac:dyDescent="0.2">
      <c r="A149" t="s">
        <v>159</v>
      </c>
      <c r="B149">
        <v>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11</v>
      </c>
      <c r="M149">
        <f t="shared" si="2"/>
        <v>5</v>
      </c>
    </row>
    <row r="150" spans="1:13" hidden="1" x14ac:dyDescent="0.2">
      <c r="A150" t="s">
        <v>160</v>
      </c>
      <c r="B150">
        <v>4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 t="s">
        <v>15</v>
      </c>
      <c r="K150" t="s">
        <v>15</v>
      </c>
      <c r="L150" t="s">
        <v>15</v>
      </c>
      <c r="M150">
        <f t="shared" si="2"/>
        <v>5</v>
      </c>
    </row>
    <row r="151" spans="1:13" hidden="1" x14ac:dyDescent="0.2">
      <c r="A151" t="s">
        <v>161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1</v>
      </c>
      <c r="J151" t="s">
        <v>15</v>
      </c>
      <c r="K151" t="s">
        <v>15</v>
      </c>
      <c r="L151" t="s">
        <v>11</v>
      </c>
      <c r="M151">
        <f t="shared" si="2"/>
        <v>2</v>
      </c>
    </row>
    <row r="152" spans="1:13" hidden="1" x14ac:dyDescent="0.2">
      <c r="A152" t="s">
        <v>162</v>
      </c>
      <c r="B152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t="s">
        <v>11</v>
      </c>
      <c r="M152">
        <f t="shared" si="2"/>
        <v>5</v>
      </c>
    </row>
    <row r="153" spans="1:13" x14ac:dyDescent="0.2">
      <c r="A153" t="s">
        <v>163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t="s">
        <v>11</v>
      </c>
      <c r="M153">
        <f t="shared" si="2"/>
        <v>1</v>
      </c>
    </row>
    <row r="154" spans="1:13" hidden="1" x14ac:dyDescent="0.2">
      <c r="A154" t="s">
        <v>164</v>
      </c>
      <c r="B154">
        <v>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11</v>
      </c>
      <c r="M154">
        <f t="shared" si="2"/>
        <v>4</v>
      </c>
    </row>
    <row r="155" spans="1:13" hidden="1" x14ac:dyDescent="0.2">
      <c r="A155" t="s">
        <v>165</v>
      </c>
      <c r="B155">
        <v>8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2</v>
      </c>
      <c r="J155" t="s">
        <v>15</v>
      </c>
      <c r="K155" t="s">
        <v>15</v>
      </c>
      <c r="L155" t="s">
        <v>15</v>
      </c>
      <c r="M155">
        <f t="shared" si="2"/>
        <v>10</v>
      </c>
    </row>
    <row r="156" spans="1:13" hidden="1" x14ac:dyDescent="0.2">
      <c r="A156" t="s">
        <v>166</v>
      </c>
      <c r="B156">
        <v>9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 t="s">
        <v>15</v>
      </c>
      <c r="K156" t="s">
        <v>11</v>
      </c>
      <c r="M156">
        <f t="shared" si="2"/>
        <v>10</v>
      </c>
    </row>
    <row r="157" spans="1:13" x14ac:dyDescent="0.2">
      <c r="A157" t="s">
        <v>167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11</v>
      </c>
      <c r="M157">
        <f t="shared" si="2"/>
        <v>1</v>
      </c>
    </row>
    <row r="158" spans="1:13" hidden="1" x14ac:dyDescent="0.2">
      <c r="A158" t="s">
        <v>168</v>
      </c>
      <c r="B158">
        <v>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11</v>
      </c>
      <c r="M158">
        <f t="shared" si="2"/>
        <v>3</v>
      </c>
    </row>
    <row r="159" spans="1:13" hidden="1" x14ac:dyDescent="0.2">
      <c r="A159" t="s">
        <v>169</v>
      </c>
      <c r="B159">
        <v>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 t="s">
        <v>15</v>
      </c>
      <c r="K159" t="s">
        <v>15</v>
      </c>
      <c r="L159" t="s">
        <v>11</v>
      </c>
      <c r="M159">
        <f t="shared" si="2"/>
        <v>6</v>
      </c>
    </row>
    <row r="160" spans="1:13" hidden="1" x14ac:dyDescent="0.2">
      <c r="A160" t="s">
        <v>170</v>
      </c>
      <c r="B160">
        <v>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11</v>
      </c>
      <c r="M160">
        <f t="shared" si="2"/>
        <v>9</v>
      </c>
    </row>
    <row r="161" spans="1:13" hidden="1" x14ac:dyDescent="0.2">
      <c r="A161" t="s">
        <v>171</v>
      </c>
      <c r="B161">
        <v>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11</v>
      </c>
      <c r="M161">
        <f t="shared" si="2"/>
        <v>9</v>
      </c>
    </row>
    <row r="162" spans="1:13" hidden="1" x14ac:dyDescent="0.2">
      <c r="A162" t="s">
        <v>172</v>
      </c>
      <c r="B162">
        <v>3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 t="s">
        <v>15</v>
      </c>
      <c r="K162" t="s">
        <v>11</v>
      </c>
      <c r="M162">
        <f t="shared" si="2"/>
        <v>4</v>
      </c>
    </row>
    <row r="163" spans="1:13" hidden="1" x14ac:dyDescent="0.2">
      <c r="A163" t="s">
        <v>173</v>
      </c>
      <c r="B163">
        <v>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11</v>
      </c>
      <c r="M163">
        <f t="shared" si="2"/>
        <v>4</v>
      </c>
    </row>
    <row r="164" spans="1:13" hidden="1" x14ac:dyDescent="0.2">
      <c r="A164" t="s">
        <v>174</v>
      </c>
      <c r="B164">
        <v>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t="s">
        <v>11</v>
      </c>
      <c r="M164">
        <f t="shared" si="2"/>
        <v>2</v>
      </c>
    </row>
    <row r="165" spans="1:13" hidden="1" x14ac:dyDescent="0.2">
      <c r="A165" t="s">
        <v>175</v>
      </c>
      <c r="B165">
        <v>2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2</v>
      </c>
      <c r="J165" t="s">
        <v>15</v>
      </c>
      <c r="K165" t="s">
        <v>11</v>
      </c>
      <c r="M165">
        <f t="shared" si="2"/>
        <v>4</v>
      </c>
    </row>
    <row r="166" spans="1:13" hidden="1" x14ac:dyDescent="0.2">
      <c r="A166" t="s">
        <v>176</v>
      </c>
      <c r="B166">
        <v>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t="s">
        <v>11</v>
      </c>
      <c r="M166">
        <f t="shared" si="2"/>
        <v>7</v>
      </c>
    </row>
    <row r="167" spans="1:13" x14ac:dyDescent="0.2">
      <c r="A167" t="s">
        <v>177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11</v>
      </c>
      <c r="M167">
        <f t="shared" si="2"/>
        <v>1</v>
      </c>
    </row>
    <row r="168" spans="1:13" hidden="1" x14ac:dyDescent="0.2">
      <c r="A168" t="s">
        <v>178</v>
      </c>
      <c r="B168">
        <v>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11</v>
      </c>
      <c r="M168">
        <f t="shared" si="2"/>
        <v>5</v>
      </c>
    </row>
    <row r="169" spans="1:13" hidden="1" x14ac:dyDescent="0.2">
      <c r="A169" t="s">
        <v>179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 t="s">
        <v>15</v>
      </c>
      <c r="K169" t="s">
        <v>15</v>
      </c>
      <c r="L169" t="s">
        <v>11</v>
      </c>
      <c r="M169">
        <f t="shared" si="2"/>
        <v>2</v>
      </c>
    </row>
    <row r="170" spans="1:13" hidden="1" x14ac:dyDescent="0.2">
      <c r="A170" t="s">
        <v>180</v>
      </c>
      <c r="B170">
        <v>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11</v>
      </c>
      <c r="M170">
        <f t="shared" si="2"/>
        <v>2</v>
      </c>
    </row>
    <row r="171" spans="1:13" hidden="1" x14ac:dyDescent="0.2">
      <c r="A171" t="s">
        <v>181</v>
      </c>
      <c r="B171">
        <v>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11</v>
      </c>
      <c r="M171">
        <f t="shared" si="2"/>
        <v>3</v>
      </c>
    </row>
    <row r="172" spans="1:13" hidden="1" x14ac:dyDescent="0.2">
      <c r="A172" t="s">
        <v>182</v>
      </c>
      <c r="B172">
        <v>3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</v>
      </c>
      <c r="J172" t="s">
        <v>15</v>
      </c>
      <c r="K172" t="s">
        <v>15</v>
      </c>
      <c r="L172" t="s">
        <v>11</v>
      </c>
      <c r="M172">
        <f t="shared" si="2"/>
        <v>5</v>
      </c>
    </row>
    <row r="173" spans="1:13" hidden="1" x14ac:dyDescent="0.2">
      <c r="A173" t="s">
        <v>183</v>
      </c>
      <c r="B173">
        <v>5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 t="s">
        <v>15</v>
      </c>
      <c r="K173" t="s">
        <v>11</v>
      </c>
      <c r="M173">
        <f t="shared" si="2"/>
        <v>6</v>
      </c>
    </row>
    <row r="174" spans="1:13" hidden="1" x14ac:dyDescent="0.2">
      <c r="A174" t="s">
        <v>184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11</v>
      </c>
      <c r="M174">
        <f t="shared" si="2"/>
        <v>3</v>
      </c>
    </row>
    <row r="175" spans="1:13" x14ac:dyDescent="0.2">
      <c r="A175" t="s">
        <v>185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 t="s">
        <v>15</v>
      </c>
      <c r="K175" t="s">
        <v>15</v>
      </c>
      <c r="L175" t="s">
        <v>15</v>
      </c>
      <c r="M175">
        <f t="shared" si="2"/>
        <v>1</v>
      </c>
    </row>
    <row r="176" spans="1:13" hidden="1" x14ac:dyDescent="0.2">
      <c r="A176" t="s">
        <v>186</v>
      </c>
      <c r="B176">
        <v>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t="s">
        <v>11</v>
      </c>
      <c r="M176">
        <f t="shared" si="2"/>
        <v>4</v>
      </c>
    </row>
    <row r="177" spans="1:13" hidden="1" x14ac:dyDescent="0.2">
      <c r="A177" t="s">
        <v>187</v>
      </c>
      <c r="B177">
        <v>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11</v>
      </c>
      <c r="M177">
        <f t="shared" si="2"/>
        <v>5</v>
      </c>
    </row>
    <row r="178" spans="1:13" hidden="1" x14ac:dyDescent="0.2">
      <c r="A178" t="s">
        <v>188</v>
      </c>
      <c r="B178">
        <v>3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2</v>
      </c>
      <c r="J178" t="s">
        <v>15</v>
      </c>
      <c r="K178" t="s">
        <v>15</v>
      </c>
      <c r="L178" t="s">
        <v>15</v>
      </c>
      <c r="M178">
        <f t="shared" si="2"/>
        <v>5</v>
      </c>
    </row>
    <row r="179" spans="1:13" hidden="1" x14ac:dyDescent="0.2">
      <c r="A179" t="s">
        <v>189</v>
      </c>
      <c r="B179">
        <v>26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 t="s">
        <v>15</v>
      </c>
      <c r="K179" t="s">
        <v>15</v>
      </c>
      <c r="L179" t="s">
        <v>11</v>
      </c>
      <c r="M179">
        <f t="shared" si="2"/>
        <v>27</v>
      </c>
    </row>
    <row r="180" spans="1:13" x14ac:dyDescent="0.2">
      <c r="A180" t="s">
        <v>190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11</v>
      </c>
      <c r="M180">
        <f t="shared" si="2"/>
        <v>1</v>
      </c>
    </row>
    <row r="181" spans="1:13" hidden="1" x14ac:dyDescent="0.2">
      <c r="A181" t="s">
        <v>191</v>
      </c>
      <c r="B181">
        <v>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11</v>
      </c>
      <c r="M181">
        <f t="shared" si="2"/>
        <v>4</v>
      </c>
    </row>
    <row r="182" spans="1:13" hidden="1" x14ac:dyDescent="0.2">
      <c r="A182" t="s">
        <v>192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11</v>
      </c>
      <c r="M182">
        <f t="shared" si="2"/>
        <v>3</v>
      </c>
    </row>
    <row r="183" spans="1:13" hidden="1" x14ac:dyDescent="0.2">
      <c r="A183" t="s">
        <v>193</v>
      </c>
      <c r="B183">
        <v>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t="s">
        <v>11</v>
      </c>
      <c r="M183">
        <f t="shared" si="2"/>
        <v>5</v>
      </c>
    </row>
    <row r="184" spans="1:13" hidden="1" x14ac:dyDescent="0.2">
      <c r="A184" t="s">
        <v>194</v>
      </c>
      <c r="B184">
        <v>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11</v>
      </c>
      <c r="M184">
        <f t="shared" si="2"/>
        <v>5</v>
      </c>
    </row>
    <row r="185" spans="1:13" hidden="1" x14ac:dyDescent="0.2">
      <c r="A185" t="s">
        <v>195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11</v>
      </c>
      <c r="M185">
        <f t="shared" si="2"/>
        <v>3</v>
      </c>
    </row>
    <row r="186" spans="1:13" hidden="1" x14ac:dyDescent="0.2">
      <c r="A186" t="s">
        <v>196</v>
      </c>
      <c r="B186">
        <v>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11</v>
      </c>
      <c r="M186">
        <f t="shared" si="2"/>
        <v>5</v>
      </c>
    </row>
    <row r="187" spans="1:13" hidden="1" x14ac:dyDescent="0.2">
      <c r="A187" t="s">
        <v>197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 t="s">
        <v>15</v>
      </c>
      <c r="K187" t="s">
        <v>15</v>
      </c>
      <c r="L187" t="s">
        <v>15</v>
      </c>
      <c r="M187">
        <f t="shared" si="2"/>
        <v>2</v>
      </c>
    </row>
    <row r="188" spans="1:13" hidden="1" x14ac:dyDescent="0.2">
      <c r="A188" t="s">
        <v>198</v>
      </c>
      <c r="B188">
        <v>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11</v>
      </c>
      <c r="M188">
        <f t="shared" si="2"/>
        <v>6</v>
      </c>
    </row>
    <row r="189" spans="1:13" hidden="1" x14ac:dyDescent="0.2">
      <c r="A189" t="s">
        <v>199</v>
      </c>
      <c r="B189">
        <v>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11</v>
      </c>
      <c r="M189">
        <f t="shared" si="2"/>
        <v>8</v>
      </c>
    </row>
    <row r="190" spans="1:13" hidden="1" x14ac:dyDescent="0.2">
      <c r="A190" t="s">
        <v>200</v>
      </c>
      <c r="B190">
        <v>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11</v>
      </c>
      <c r="M190">
        <f t="shared" si="2"/>
        <v>3</v>
      </c>
    </row>
    <row r="191" spans="1:13" hidden="1" x14ac:dyDescent="0.2">
      <c r="A191" t="s">
        <v>201</v>
      </c>
      <c r="B191">
        <v>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11</v>
      </c>
      <c r="M191">
        <f t="shared" si="2"/>
        <v>3</v>
      </c>
    </row>
    <row r="192" spans="1:13" hidden="1" x14ac:dyDescent="0.2">
      <c r="A192" t="s">
        <v>202</v>
      </c>
      <c r="B192">
        <v>2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 t="s">
        <v>15</v>
      </c>
      <c r="K192" t="s">
        <v>15</v>
      </c>
      <c r="L192" t="s">
        <v>15</v>
      </c>
      <c r="M192">
        <f t="shared" si="2"/>
        <v>3</v>
      </c>
    </row>
    <row r="193" spans="1:13" hidden="1" x14ac:dyDescent="0.2">
      <c r="A193" t="s">
        <v>203</v>
      </c>
      <c r="B193">
        <v>11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2</v>
      </c>
      <c r="J193" t="s">
        <v>15</v>
      </c>
      <c r="K193" t="s">
        <v>15</v>
      </c>
      <c r="L193" t="s">
        <v>11</v>
      </c>
      <c r="M193">
        <f t="shared" si="2"/>
        <v>13</v>
      </c>
    </row>
    <row r="194" spans="1:13" hidden="1" x14ac:dyDescent="0.2">
      <c r="A194" t="s">
        <v>204</v>
      </c>
      <c r="B194">
        <v>2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</v>
      </c>
      <c r="J194" t="s">
        <v>15</v>
      </c>
      <c r="K194" t="s">
        <v>11</v>
      </c>
      <c r="M194">
        <f t="shared" si="2"/>
        <v>4</v>
      </c>
    </row>
    <row r="195" spans="1:13" hidden="1" x14ac:dyDescent="0.2">
      <c r="A195" t="s">
        <v>205</v>
      </c>
      <c r="B195">
        <v>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11</v>
      </c>
      <c r="M195">
        <f t="shared" ref="M195:M206" si="3">SUM(B195:H195)</f>
        <v>3</v>
      </c>
    </row>
    <row r="196" spans="1:13" hidden="1" x14ac:dyDescent="0.2">
      <c r="A196" t="s">
        <v>206</v>
      </c>
      <c r="B196">
        <v>11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</v>
      </c>
      <c r="J196" t="s">
        <v>15</v>
      </c>
      <c r="K196" t="s">
        <v>15</v>
      </c>
      <c r="L196" t="s">
        <v>11</v>
      </c>
      <c r="M196">
        <f t="shared" si="3"/>
        <v>12</v>
      </c>
    </row>
    <row r="197" spans="1:13" x14ac:dyDescent="0.2">
      <c r="A197" t="s">
        <v>207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11</v>
      </c>
      <c r="M197">
        <f t="shared" si="3"/>
        <v>1</v>
      </c>
    </row>
    <row r="198" spans="1:13" x14ac:dyDescent="0.2">
      <c r="A198" t="s">
        <v>208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11</v>
      </c>
      <c r="M198">
        <f t="shared" si="3"/>
        <v>1</v>
      </c>
    </row>
    <row r="199" spans="1:13" hidden="1" x14ac:dyDescent="0.2">
      <c r="A199" t="s">
        <v>209</v>
      </c>
      <c r="B199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11</v>
      </c>
      <c r="M199">
        <f t="shared" si="3"/>
        <v>4</v>
      </c>
    </row>
    <row r="200" spans="1:13" hidden="1" x14ac:dyDescent="0.2">
      <c r="A200" t="s">
        <v>210</v>
      </c>
      <c r="B200">
        <v>2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 t="s">
        <v>15</v>
      </c>
      <c r="K200" t="s">
        <v>15</v>
      </c>
      <c r="L200" t="s">
        <v>15</v>
      </c>
      <c r="M200">
        <f t="shared" si="3"/>
        <v>3</v>
      </c>
    </row>
    <row r="201" spans="1:13" hidden="1" x14ac:dyDescent="0.2">
      <c r="A201" t="s">
        <v>211</v>
      </c>
      <c r="B201">
        <v>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11</v>
      </c>
      <c r="M201">
        <f t="shared" si="3"/>
        <v>4</v>
      </c>
    </row>
    <row r="202" spans="1:13" x14ac:dyDescent="0.2">
      <c r="A202" t="s">
        <v>212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11</v>
      </c>
      <c r="M202">
        <f t="shared" si="3"/>
        <v>1</v>
      </c>
    </row>
    <row r="203" spans="1:13" hidden="1" x14ac:dyDescent="0.2">
      <c r="A203" t="s">
        <v>213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t="s">
        <v>11</v>
      </c>
      <c r="M203">
        <f t="shared" si="3"/>
        <v>2</v>
      </c>
    </row>
    <row r="204" spans="1:13" hidden="1" x14ac:dyDescent="0.2">
      <c r="A204" t="s">
        <v>214</v>
      </c>
      <c r="B204">
        <v>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t="s">
        <v>11</v>
      </c>
      <c r="M204">
        <f t="shared" si="3"/>
        <v>6</v>
      </c>
    </row>
    <row r="205" spans="1:13" hidden="1" x14ac:dyDescent="0.2">
      <c r="A205" t="s">
        <v>215</v>
      </c>
      <c r="B205">
        <v>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11</v>
      </c>
      <c r="M205">
        <f t="shared" si="3"/>
        <v>3</v>
      </c>
    </row>
    <row r="206" spans="1:13" hidden="1" x14ac:dyDescent="0.2">
      <c r="A206" t="s">
        <v>216</v>
      </c>
      <c r="B206">
        <v>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t="s">
        <v>11</v>
      </c>
      <c r="M206">
        <f t="shared" si="3"/>
        <v>11</v>
      </c>
    </row>
    <row r="214" spans="1:4" x14ac:dyDescent="0.2">
      <c r="A214" t="s">
        <v>218</v>
      </c>
      <c r="B214">
        <f>COUNTA(A2:A206)</f>
        <v>205</v>
      </c>
    </row>
    <row r="215" spans="1:4" x14ac:dyDescent="0.2">
      <c r="A215" t="s">
        <v>219</v>
      </c>
      <c r="B215">
        <f>COUNTIF(J2:J206,"Yes")</f>
        <v>74</v>
      </c>
      <c r="C215" s="1">
        <f>(B215/B$214)*100</f>
        <v>36.097560975609753</v>
      </c>
    </row>
    <row r="216" spans="1:4" x14ac:dyDescent="0.2">
      <c r="A216" t="s">
        <v>220</v>
      </c>
      <c r="B216">
        <f>COUNTIF(K2:K206,"Yes")</f>
        <v>42</v>
      </c>
      <c r="C216" s="1">
        <f t="shared" ref="C216:C217" si="4">(B216/B$214)*100</f>
        <v>20.487804878048781</v>
      </c>
    </row>
    <row r="217" spans="1:4" x14ac:dyDescent="0.2">
      <c r="A217" t="s">
        <v>224</v>
      </c>
      <c r="B217">
        <f>COUNTIF(L2:L206,"Yes")</f>
        <v>10</v>
      </c>
      <c r="C217" s="1">
        <f t="shared" si="4"/>
        <v>4.8780487804878048</v>
      </c>
    </row>
    <row r="218" spans="1:4" x14ac:dyDescent="0.2">
      <c r="A218" t="s">
        <v>226</v>
      </c>
      <c r="B218">
        <f>COUNTIF(M2:M206,"1")</f>
        <v>26</v>
      </c>
      <c r="C218" s="1">
        <f>100*(B218/B214)</f>
        <v>12.682926829268293</v>
      </c>
      <c r="D218" s="1"/>
    </row>
  </sheetData>
  <autoFilter ref="A1:M206" xr:uid="{00000000-0001-0000-0000-000000000000}">
    <filterColumn colId="12">
      <filters>
        <filter val="1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B881-FF9E-814B-B00D-44A27170A56F}">
  <dimension ref="A1:A5"/>
  <sheetViews>
    <sheetView workbookViewId="0">
      <selection activeCell="A6" sqref="A6"/>
    </sheetView>
  </sheetViews>
  <sheetFormatPr baseColWidth="10" defaultRowHeight="15" x14ac:dyDescent="0.2"/>
  <sheetData>
    <row r="1" spans="1:1" x14ac:dyDescent="0.2">
      <c r="A1" t="s">
        <v>222</v>
      </c>
    </row>
    <row r="2" spans="1:1" x14ac:dyDescent="0.2">
      <c r="A2" t="s">
        <v>183</v>
      </c>
    </row>
    <row r="3" spans="1:1" x14ac:dyDescent="0.2">
      <c r="A3" t="s">
        <v>64</v>
      </c>
    </row>
    <row r="4" spans="1:1" x14ac:dyDescent="0.2">
      <c r="A4" t="s">
        <v>223</v>
      </c>
    </row>
    <row r="5" spans="1:1" x14ac:dyDescent="0.2">
      <c r="A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nelmak</dc:creator>
  <cp:lastModifiedBy>Nelly Mak</cp:lastModifiedBy>
  <dcterms:created xsi:type="dcterms:W3CDTF">2023-07-26T16:04:07Z</dcterms:created>
  <dcterms:modified xsi:type="dcterms:W3CDTF">2024-06-17T14:49:23Z</dcterms:modified>
</cp:coreProperties>
</file>