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Sacorparq1\groups\SA\EACE\09-Contratação\LD US 2020\WebMedic\"/>
    </mc:Choice>
  </mc:AlternateContent>
  <xr:revisionPtr revIDLastSave="0" documentId="13_ncr:1_{3B0F8463-ACB2-4AEB-80E4-C6018042191C}" xr6:coauthVersionLast="46" xr6:coauthVersionMax="46" xr10:uidLastSave="{00000000-0000-0000-0000-000000000000}"/>
  <bookViews>
    <workbookView xWindow="-120" yWindow="-120" windowWidth="29040" windowHeight="15840" tabRatio="793" xr2:uid="{00000000-000D-0000-FFFF-FFFF00000000}"/>
  </bookViews>
  <sheets>
    <sheet name="Planilha1" sheetId="3" r:id="rId1"/>
  </sheets>
  <definedNames>
    <definedName name="_Regression_X" hidden="1">#REF!</definedName>
    <definedName name="Área_de_impressão1">#REF!</definedName>
    <definedName name="Área_de_impressão2">#REF!</definedName>
    <definedName name="Macro1">[0]!Macro1</definedName>
    <definedName name="wrn.DADOS_ORÇAMENTO." hidden="1">{#N/A,#N/A,FALSE,"PPI"}</definedName>
    <definedName name="wrn.Mao_de_Obra." hidden="1">{#N/A,#N/A,FALSE,"ARQUIVO"}</definedName>
    <definedName name="wrn.Material." hidden="1">{#N/A,#N/A,FALSE,"ARQUIVO"}</definedName>
    <definedName name="wrn.PPI." hidden="1">{#N/A,#N/A,FALSE,"PPI"}</definedName>
  </definedNames>
  <calcPr calcId="191029"/>
</workbook>
</file>

<file path=xl/calcChain.xml><?xml version="1.0" encoding="utf-8"?>
<calcChain xmlns="http://schemas.openxmlformats.org/spreadsheetml/2006/main">
  <c r="B6" i="3" l="1"/>
  <c r="C6" i="3"/>
  <c r="D6" i="3"/>
  <c r="E6" i="3"/>
  <c r="P6" i="3" l="1"/>
  <c r="B2" i="3"/>
  <c r="C2" i="3"/>
  <c r="D2" i="3"/>
  <c r="E2" i="3"/>
  <c r="B3" i="3"/>
  <c r="C3" i="3"/>
  <c r="D3" i="3"/>
  <c r="E3" i="3"/>
  <c r="B4" i="3"/>
  <c r="P4" i="3" s="1"/>
  <c r="C4" i="3"/>
  <c r="D4" i="3"/>
  <c r="E4" i="3"/>
  <c r="B5" i="3"/>
  <c r="P5" i="3" s="1"/>
  <c r="C5" i="3"/>
  <c r="D5" i="3"/>
  <c r="E5" i="3"/>
  <c r="P3" i="3" l="1"/>
  <c r="P2" i="3"/>
</calcChain>
</file>

<file path=xl/sharedStrings.xml><?xml version="1.0" encoding="utf-8"?>
<sst xmlns="http://schemas.openxmlformats.org/spreadsheetml/2006/main" count="28" uniqueCount="21">
  <si>
    <t>num_escopo</t>
  </si>
  <si>
    <t>sc</t>
  </si>
  <si>
    <t>it</t>
  </si>
  <si>
    <t>si</t>
  </si>
  <si>
    <t>le</t>
  </si>
  <si>
    <t>descricao</t>
  </si>
  <si>
    <t>unidade</t>
  </si>
  <si>
    <t>codigo_servico</t>
  </si>
  <si>
    <t>codigo_tributario</t>
  </si>
  <si>
    <t>rateio</t>
  </si>
  <si>
    <t>pep_tarefa</t>
  </si>
  <si>
    <t>NÃO DELETAR AS FÓRMULAS ABAIXO</t>
  </si>
  <si>
    <t>Query</t>
  </si>
  <si>
    <t>ton</t>
  </si>
  <si>
    <t>Carga de estrutura metálica</t>
  </si>
  <si>
    <t>Carga de materiais diversos</t>
  </si>
  <si>
    <t>Descarga de estrutura metálica</t>
  </si>
  <si>
    <t>Descarga de materiais diversos</t>
  </si>
  <si>
    <t>/E 3000</t>
  </si>
  <si>
    <t>Carga ou Descarga de Equipamentos e Materiais</t>
  </si>
  <si>
    <t>Tonelada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</si>
</sst>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</cellStyleXfs>
  <cellXfs count="10">
    <xf numFmtId="0" fontId="0" fillId="0" borderId="0" xfId="0"/>
    <xf numFmtId="0" fontId="14" fillId="0" borderId="0" xfId="0" applyFont="1" applyAlignment="1">
      <alignment vertical="center"/>
    </xf>
    <xf numFmtId="0" fontId="17" fillId="33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4" fillId="35" borderId="0" xfId="0" applyFont="1" applyFill="1" applyAlignment="1">
      <alignment vertical="center"/>
    </xf>
    <xf numFmtId="0" fontId="18" fillId="34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4" fillId="35" borderId="11" xfId="0" applyFont="1" applyFill="1" applyBorder="1" applyAlignment="1">
      <alignment horizontal="center" vertical="center"/>
    </xf>
    <xf numFmtId="0" fontId="14" fillId="35" borderId="12" xfId="0" applyFont="1" applyFill="1" applyBorder="1" applyAlignment="1">
      <alignment horizontal="center" vertical="center"/>
    </xf>
    <xf numFmtId="0" fontId="14" fillId="35" borderId="13" xfId="0" applyFont="1" applyFill="1" applyBorder="1" applyAlignment="1">
      <alignment horizontal="center" vertical="center"/>
    </xf>
  </cellXfs>
  <cellStyles count="50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 2" xfId="42" xr:uid="{ED334BCB-FCBD-4E1C-9108-ED94AEF1E4FE}"/>
    <cellStyle name="Moeda 3" xfId="49" xr:uid="{E0DE1F00-B274-4582-862C-2E08F3A47AF0}"/>
    <cellStyle name="Neutro" xfId="8" builtinId="28" customBuiltin="1"/>
    <cellStyle name="Normal" xfId="0" builtinId="0"/>
    <cellStyle name="Normal 2" xfId="45" xr:uid="{701B06F8-E92C-4F65-8484-39CAF20A3587}"/>
    <cellStyle name="Normal 2 2" xfId="48" xr:uid="{BBF8FAA4-2942-4975-A824-73A7B8DBD7E8}"/>
    <cellStyle name="Normal 3" xfId="43" xr:uid="{F696F9A9-4BD0-4424-9BE7-78B954015F38}"/>
    <cellStyle name="Nota" xfId="15" builtinId="10" customBuiltin="1"/>
    <cellStyle name="Porcentagem 2" xfId="46" xr:uid="{A6856A33-ADB9-400B-84C6-BCCF8CE1C464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4" xr:uid="{A71114A7-4076-431D-8865-059A222C5213}"/>
    <cellStyle name="Vírgula 3" xfId="47" xr:uid="{A18FE113-7842-4A55-BB7E-7E5A04D23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1EFF-A15F-4719-B5AB-520A21221EA6}">
  <sheetPr codeName="Planilha2"/>
  <dimension ref="A1:P6"/>
  <sheetViews>
    <sheetView tabSelected="1" workbookViewId="0">
      <selection activeCell="J16" sqref="J16"/>
    </sheetView>
  </sheetViews>
  <sheetFormatPr defaultRowHeight="15" x14ac:dyDescent="0.25"/>
  <cols>
    <col min="1" max="1" width="13.5703125" style="3" customWidth="1"/>
    <col min="2" max="5" width="3" style="1" bestFit="1" customWidth="1"/>
    <col min="6" max="6" width="4.140625" style="3" customWidth="1"/>
    <col min="7" max="7" width="4.5703125" style="3" customWidth="1"/>
    <col min="8" max="8" width="4.85546875" style="3" customWidth="1"/>
    <col min="9" max="9" width="5" style="3" customWidth="1"/>
    <col min="10" max="10" width="52.42578125" style="3" customWidth="1"/>
    <col min="11" max="11" width="7.85546875" style="3" customWidth="1"/>
    <col min="12" max="12" width="9.140625" style="3"/>
    <col min="13" max="13" width="18.28515625" style="3" customWidth="1"/>
    <col min="14" max="14" width="11.140625" style="3" customWidth="1"/>
    <col min="15" max="15" width="9.140625" style="3"/>
    <col min="16" max="16" width="9.140625" style="1"/>
    <col min="17" max="16384" width="9.140625" style="3"/>
  </cols>
  <sheetData>
    <row r="1" spans="1:16" x14ac:dyDescent="0.25">
      <c r="A1" s="2" t="s">
        <v>0</v>
      </c>
      <c r="B1" s="7" t="s">
        <v>11</v>
      </c>
      <c r="C1" s="8"/>
      <c r="D1" s="8"/>
      <c r="E1" s="9"/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1" t="s">
        <v>12</v>
      </c>
    </row>
    <row r="2" spans="1:16" x14ac:dyDescent="0.25">
      <c r="A2" s="5">
        <v>40</v>
      </c>
      <c r="B2" s="4" t="str">
        <f t="shared" ref="B2:B5" ca="1" si="0">IF(IF(CELL("tipo",F2)="v",IF(LEN(F2)=0,"",IF(LEN(F2)&lt;2,0&amp;F2,F2)),F2)&lt;&gt;0,IF(CELL("tipo",F2)="v",IF(LEN(F2)=0,"",IF(LEN(F2)&lt;2,0&amp;F2,F2)),F2),"")</f>
        <v>07</v>
      </c>
      <c r="C2" s="4">
        <f t="shared" ref="C2:C5" ca="1" si="1">IF(IF(CELL("tipo",G2)="v",IF(LEN(G2)=0,"",IF(LEN(G2)&lt;2,0&amp;G2,G2)),G2)&lt;&gt;0,IF(CELL("tipo",G2)="v",IF(LEN(G2)=0,"",IF(LEN(G2)&lt;2,0&amp;G2,G2)),G2),"")</f>
        <v>39</v>
      </c>
      <c r="D2" s="4" t="str">
        <f t="shared" ref="D2:D5" ca="1" si="2">IF(IF(CELL("tipo",H2)="v",IF(LEN(H2)=0,"",IF(LEN(H2)&lt;2,0&amp;H2,H2)),H2)&lt;&gt;0,IF(CELL("tipo",H2)="v",IF(LEN(H2)=0,"",IF(LEN(H2)&lt;2,0&amp;H2,H2)),H2),"")</f>
        <v/>
      </c>
      <c r="E2" s="4" t="str">
        <f t="shared" ref="E2:E5" ca="1" si="3">IF(IF(CELL("tipo",I2)="v",IF(LEN(I2)=0,"",IF(LEN(I2)&lt;2,0&amp;I2,I2)),I2)&lt;&gt;0,IF(CELL("tipo",I2)="v",IF(LEN(I2)=0,"",IF(LEN(I2)&lt;2,0&amp;I2,I2)),I2),"")</f>
        <v/>
      </c>
      <c r="F2" s="6">
        <v>7</v>
      </c>
      <c r="G2" s="6">
        <v>39</v>
      </c>
      <c r="H2" s="6"/>
      <c r="I2" s="6"/>
      <c r="J2" s="6" t="s">
        <v>14</v>
      </c>
      <c r="K2" s="6" t="s">
        <v>13</v>
      </c>
      <c r="L2" s="6">
        <v>701290</v>
      </c>
      <c r="M2" s="6"/>
      <c r="N2" s="6"/>
      <c r="O2" s="6" t="s">
        <v>18</v>
      </c>
      <c r="P2" s="1" t="str">
        <f ca="1">"INSERT INTO itens_escopo(num_escopo, sc, it, si, le, descricao, unidade, codigo_servico, codigo_tributario, rateio, pep_tarefa) VALUES ("&amp;A2&amp;",'"&amp;B2&amp;"','"&amp;C2&amp;"','"&amp;D2&amp;"','"&amp;E2&amp;"','"&amp;J2&amp;"','"&amp;K2&amp;"','"&amp;L2&amp;"','"&amp;M2&amp;"',"&amp;N2&amp;",'"&amp;O2&amp;"');"</f>
        <v>INSERT INTO itens_escopo(num_escopo, sc, it, si, le, descricao, unidade, codigo_servico, codigo_tributario, rateio, pep_tarefa) VALUES (40,'07','39','','','Carga de estrutura metálica','ton','701290','',,'/E 3000');</v>
      </c>
    </row>
    <row r="3" spans="1:16" x14ac:dyDescent="0.25">
      <c r="A3" s="5">
        <v>40</v>
      </c>
      <c r="B3" s="4" t="str">
        <f t="shared" ca="1" si="0"/>
        <v>07</v>
      </c>
      <c r="C3" s="4">
        <f t="shared" ca="1" si="1"/>
        <v>40</v>
      </c>
      <c r="D3" s="4" t="str">
        <f t="shared" ca="1" si="2"/>
        <v/>
      </c>
      <c r="E3" s="4" t="str">
        <f t="shared" ca="1" si="3"/>
        <v/>
      </c>
      <c r="F3" s="6">
        <v>7</v>
      </c>
      <c r="G3" s="6">
        <v>40</v>
      </c>
      <c r="H3" s="6"/>
      <c r="I3" s="6"/>
      <c r="J3" s="6" t="s">
        <v>15</v>
      </c>
      <c r="K3" s="6" t="s">
        <v>13</v>
      </c>
      <c r="L3" s="6">
        <v>701290</v>
      </c>
      <c r="M3" s="6"/>
      <c r="N3" s="6"/>
      <c r="O3" s="6" t="s">
        <v>18</v>
      </c>
      <c r="P3" s="1" t="str">
        <f t="shared" ref="P3:P6" ca="1" si="4">"INSERT INTO itens_escopo(num_escopo, sc, it, si, le, descricao, unidade, codigo_servico, codigo_tributario, rateio, pep_tarefa) VALUES ("&amp;A3&amp;",'"&amp;B3&amp;"','"&amp;C3&amp;"','"&amp;D3&amp;"','"&amp;E3&amp;"','"&amp;J3&amp;"','"&amp;K3&amp;"','"&amp;L3&amp;"','"&amp;M3&amp;"',"&amp;N3&amp;",'"&amp;O3&amp;"');"</f>
        <v>INSERT INTO itens_escopo(num_escopo, sc, it, si, le, descricao, unidade, codigo_servico, codigo_tributario, rateio, pep_tarefa) VALUES (40,'07','40','','','Carga de materiais diversos','ton','701290','',,'/E 3000');</v>
      </c>
    </row>
    <row r="4" spans="1:16" x14ac:dyDescent="0.25">
      <c r="A4" s="5">
        <v>40</v>
      </c>
      <c r="B4" s="4" t="str">
        <f t="shared" ca="1" si="0"/>
        <v>07</v>
      </c>
      <c r="C4" s="4">
        <f t="shared" ca="1" si="1"/>
        <v>41</v>
      </c>
      <c r="D4" s="4" t="str">
        <f t="shared" ca="1" si="2"/>
        <v/>
      </c>
      <c r="E4" s="4" t="str">
        <f t="shared" ca="1" si="3"/>
        <v/>
      </c>
      <c r="F4" s="6">
        <v>7</v>
      </c>
      <c r="G4" s="6">
        <v>41</v>
      </c>
      <c r="H4" s="6"/>
      <c r="I4" s="6"/>
      <c r="J4" s="6" t="s">
        <v>16</v>
      </c>
      <c r="K4" s="6" t="s">
        <v>13</v>
      </c>
      <c r="L4" s="6">
        <v>701290</v>
      </c>
      <c r="M4" s="6"/>
      <c r="N4" s="6"/>
      <c r="O4" s="6" t="s">
        <v>18</v>
      </c>
      <c r="P4" s="1" t="str">
        <f t="shared" ca="1" si="4"/>
        <v>INSERT INTO itens_escopo(num_escopo, sc, it, si, le, descricao, unidade, codigo_servico, codigo_tributario, rateio, pep_tarefa) VALUES (40,'07','41','','','Descarga de estrutura metálica','ton','701290','',,'/E 3000');</v>
      </c>
    </row>
    <row r="5" spans="1:16" x14ac:dyDescent="0.25">
      <c r="A5" s="5">
        <v>40</v>
      </c>
      <c r="B5" s="4" t="str">
        <f t="shared" ca="1" si="0"/>
        <v>07</v>
      </c>
      <c r="C5" s="4">
        <f t="shared" ca="1" si="1"/>
        <v>42</v>
      </c>
      <c r="D5" s="4" t="str">
        <f t="shared" ca="1" si="2"/>
        <v/>
      </c>
      <c r="E5" s="4" t="str">
        <f t="shared" ca="1" si="3"/>
        <v/>
      </c>
      <c r="F5" s="6">
        <v>7</v>
      </c>
      <c r="G5" s="6">
        <v>42</v>
      </c>
      <c r="H5" s="6"/>
      <c r="I5" s="6"/>
      <c r="J5" s="6" t="s">
        <v>17</v>
      </c>
      <c r="K5" s="6" t="s">
        <v>13</v>
      </c>
      <c r="L5" s="6">
        <v>701290</v>
      </c>
      <c r="M5" s="6"/>
      <c r="N5" s="6"/>
      <c r="O5" s="6" t="s">
        <v>18</v>
      </c>
      <c r="P5" s="1" t="str">
        <f t="shared" ca="1" si="4"/>
        <v>INSERT INTO itens_escopo(num_escopo, sc, it, si, le, descricao, unidade, codigo_servico, codigo_tributario, rateio, pep_tarefa) VALUES (40,'07','42','','','Descarga de materiais diversos','ton','701290','',,'/E 3000');</v>
      </c>
    </row>
    <row r="6" spans="1:16" x14ac:dyDescent="0.25">
      <c r="A6" s="5">
        <v>41</v>
      </c>
      <c r="B6" s="4" t="str">
        <f t="shared" ref="B6" ca="1" si="5">IF(IF(CELL("tipo",F6)="v",IF(LEN(F6)=0,"",IF(LEN(F6)&lt;2,0&amp;F6,F6)),F6)&lt;&gt;0,IF(CELL("tipo",F6)="v",IF(LEN(F6)=0,"",IF(LEN(F6)&lt;2,0&amp;F6,F6)),F6),"")</f>
        <v>07</v>
      </c>
      <c r="C6" s="4" t="str">
        <f t="shared" ref="C6" ca="1" si="6">IF(IF(CELL("tipo",G6)="v",IF(LEN(G6)=0,"",IF(LEN(G6)&lt;2,0&amp;G6,G6)),G6)&lt;&gt;0,IF(CELL("tipo",G6)="v",IF(LEN(G6)=0,"",IF(LEN(G6)&lt;2,0&amp;G6,G6)),G6),"")</f>
        <v>06</v>
      </c>
      <c r="D6" s="4" t="str">
        <f t="shared" ref="D6" ca="1" si="7">IF(IF(CELL("tipo",H6)="v",IF(LEN(H6)=0,"",IF(LEN(H6)&lt;2,0&amp;H6,H6)),H6)&lt;&gt;0,IF(CELL("tipo",H6)="v",IF(LEN(H6)=0,"",IF(LEN(H6)&lt;2,0&amp;H6,H6)),H6),"")</f>
        <v/>
      </c>
      <c r="E6" s="4" t="str">
        <f t="shared" ref="E6" ca="1" si="8">IF(IF(CELL("tipo",I6)="v",IF(LEN(I6)=0,"",IF(LEN(I6)&lt;2,0&amp;I6,I6)),I6)&lt;&gt;0,IF(CELL("tipo",I6)="v",IF(LEN(I6)=0,"",IF(LEN(I6)&lt;2,0&amp;I6,I6)),I6),"")</f>
        <v/>
      </c>
      <c r="F6" s="3">
        <v>7</v>
      </c>
      <c r="G6" s="3">
        <v>6</v>
      </c>
      <c r="J6" s="3" t="s">
        <v>19</v>
      </c>
      <c r="K6" s="3" t="s">
        <v>20</v>
      </c>
      <c r="L6" s="3">
        <v>700607</v>
      </c>
      <c r="O6" s="6" t="s">
        <v>18</v>
      </c>
      <c r="P6" s="1" t="str">
        <f t="shared" ca="1" si="4"/>
        <v>INSERT INTO itens_escopo(num_escopo, sc, it, si, le, descricao, unidade, codigo_servico, codigo_tributario, rateio, pep_tarefa) VALUES (41,'07','06','','','Carga ou Descarga de Equipamentos e Materiais','Tonelada','700607','',,'/E 3000');</v>
      </c>
    </row>
  </sheetData>
  <mergeCells count="1">
    <mergeCell ref="B1:E1"/>
  </mergeCells>
  <phoneticPr fontId="2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FERREIRA DOS ANJOS</dc:creator>
  <cp:lastModifiedBy>Maria Rita</cp:lastModifiedBy>
  <dcterms:created xsi:type="dcterms:W3CDTF">2019-10-11T17:46:54Z</dcterms:created>
  <dcterms:modified xsi:type="dcterms:W3CDTF">2021-03-25T18:37:35Z</dcterms:modified>
</cp:coreProperties>
</file>