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/>
  <bookViews>
    <workbookView xWindow="0" yWindow="0" windowWidth="22260" windowHeight="126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F7" i="1"/>
  <c r="F6" i="1"/>
  <c r="F5" i="1"/>
  <c r="D7" i="1"/>
  <c r="D6" i="1"/>
  <c r="D5" i="1"/>
  <c r="B7" i="1"/>
  <c r="B6" i="1"/>
  <c r="B5" i="1"/>
</calcChain>
</file>

<file path=xl/sharedStrings.xml><?xml version="1.0" encoding="utf-8"?>
<sst xmlns="http://schemas.openxmlformats.org/spreadsheetml/2006/main" count="18" uniqueCount="12">
  <si>
    <t>Naïve Bayes</t>
  </si>
  <si>
    <t>Maximum Entropy</t>
  </si>
  <si>
    <t>Accuracy</t>
  </si>
  <si>
    <t>100 (1%)</t>
  </si>
  <si>
    <t>500 (5%)</t>
  </si>
  <si>
    <t>1000 (10%)</t>
  </si>
  <si>
    <t>5000 (50%)</t>
  </si>
  <si>
    <t>Decision Trees*</t>
  </si>
  <si>
    <t>* Very slow to train</t>
  </si>
  <si>
    <t>Training Set Size (n = 10,695)</t>
  </si>
  <si>
    <t># Took more than a hour to train  - cancelled</t>
  </si>
  <si>
    <t>Speed per File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</si>
</sst>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Fill="1" applyBorder="1"/>
    <xf numFmtId="166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0" fontId="0" fillId="0" borderId="1" xfId="0" applyNumberFormat="1" applyFill="1" applyBorder="1" applyAlignment="1">
      <alignment horizontal="center"/>
    </xf>
    <xf numFmtId="0" fontId="0" fillId="3" borderId="1" xfId="0" applyFill="1" applyBorder="1"/>
    <xf numFmtId="166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0" fontId="0" fillId="3" borderId="1" xfId="0" applyNumberFormat="1" applyFill="1" applyBorder="1" applyAlignment="1">
      <alignment horizontal="center"/>
    </xf>
    <xf numFmtId="0" fontId="0" fillId="2" borderId="1" xfId="0" applyFill="1" applyBorder="1"/>
    <xf numFmtId="166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10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G5" sqref="G5"/>
    </sheetView>
  </sheetViews>
  <sheetFormatPr defaultRowHeight="14.4" x14ac:dyDescent="0.3"/>
  <cols>
    <col min="1" max="1" width="23.77734375" bestFit="1" customWidth="1"/>
    <col min="2" max="9" width="16.88671875" customWidth="1"/>
  </cols>
  <sheetData>
    <row r="1" spans="1:9" x14ac:dyDescent="0.3">
      <c r="A1">
        <v>10695</v>
      </c>
    </row>
    <row r="3" spans="1:9" x14ac:dyDescent="0.3">
      <c r="A3" s="1" t="s">
        <v>9</v>
      </c>
      <c r="B3" s="2" t="s">
        <v>3</v>
      </c>
      <c r="C3" s="2"/>
      <c r="D3" s="2" t="s">
        <v>4</v>
      </c>
      <c r="E3" s="2"/>
      <c r="F3" s="2" t="s">
        <v>5</v>
      </c>
      <c r="G3" s="2"/>
      <c r="H3" s="2" t="s">
        <v>6</v>
      </c>
      <c r="I3" s="2"/>
    </row>
    <row r="4" spans="1:9" x14ac:dyDescent="0.3">
      <c r="A4" s="1"/>
      <c r="B4" s="3" t="s">
        <v>11</v>
      </c>
      <c r="C4" s="3" t="s">
        <v>2</v>
      </c>
      <c r="D4" s="3" t="s">
        <v>11</v>
      </c>
      <c r="E4" s="3" t="s">
        <v>2</v>
      </c>
      <c r="F4" s="3" t="s">
        <v>11</v>
      </c>
      <c r="G4" s="3" t="s">
        <v>2</v>
      </c>
      <c r="H4" s="3" t="s">
        <v>11</v>
      </c>
      <c r="I4" s="3" t="s">
        <v>2</v>
      </c>
    </row>
    <row r="5" spans="1:9" x14ac:dyDescent="0.3">
      <c r="A5" s="4" t="s">
        <v>0</v>
      </c>
      <c r="B5" s="5">
        <f xml:space="preserve"> 59.1 / ($A$1 - 100)</f>
        <v>5.5781028787163754E-3</v>
      </c>
      <c r="C5" s="6">
        <v>0.51700000000000002</v>
      </c>
      <c r="D5" s="5">
        <f>57.56 / ($A$1 - 500)</f>
        <v>5.6459048553212359E-3</v>
      </c>
      <c r="E5" s="7">
        <v>0.57299999999999995</v>
      </c>
      <c r="F5" s="5">
        <f xml:space="preserve"> 53.9 / ($A$1 - 1000)</f>
        <v>5.55956678700361E-3</v>
      </c>
      <c r="G5" s="7">
        <v>0.61019999999999996</v>
      </c>
      <c r="H5" s="5">
        <f xml:space="preserve"> 36.35 / ($A$1 - 5000)</f>
        <v>6.3827919227392449E-3</v>
      </c>
      <c r="I5" s="7">
        <v>0.65229999999999999</v>
      </c>
    </row>
    <row r="6" spans="1:9" x14ac:dyDescent="0.3">
      <c r="A6" s="8" t="s">
        <v>7</v>
      </c>
      <c r="B6" s="9">
        <f xml:space="preserve"> 0.27 / ($A$1 - 100)</f>
        <v>2.548371873525248E-5</v>
      </c>
      <c r="C6" s="10">
        <v>0.49399999999999999</v>
      </c>
      <c r="D6" s="9">
        <f xml:space="preserve"> 0.574 / ($A$1 - 500)</f>
        <v>5.630210887690044E-5</v>
      </c>
      <c r="E6" s="11">
        <v>0.53800000000000003</v>
      </c>
      <c r="F6" s="9">
        <f xml:space="preserve"> 0.584 / ($A$1 - 1000)</f>
        <v>6.0237235688499221E-5</v>
      </c>
      <c r="G6" s="11">
        <v>0.5806</v>
      </c>
      <c r="H6" s="9">
        <f xml:space="preserve"> 0.35 / ($A$1 - 5000)</f>
        <v>6.1457418788410883E-5</v>
      </c>
      <c r="I6" s="11">
        <v>0.59470000000000001</v>
      </c>
    </row>
    <row r="7" spans="1:9" x14ac:dyDescent="0.3">
      <c r="A7" s="12" t="s">
        <v>1</v>
      </c>
      <c r="B7" s="13">
        <f xml:space="preserve"> 37.25 / ($A$1 - 100)</f>
        <v>3.5158093440302027E-3</v>
      </c>
      <c r="C7" s="14">
        <v>0.5</v>
      </c>
      <c r="D7" s="13">
        <f xml:space="preserve"> 35.2 / ($A$1 - 500)</f>
        <v>3.4526728788621878E-3</v>
      </c>
      <c r="E7" s="15">
        <v>0.50029999999999997</v>
      </c>
      <c r="F7" s="13">
        <f xml:space="preserve"> 33.1 / ($A$1 - 1000)</f>
        <v>3.4141309953584324E-3</v>
      </c>
      <c r="G7" s="16">
        <v>0.49919999999999998</v>
      </c>
      <c r="H7" s="13">
        <f xml:space="preserve"> 19.5 / ($A$1 - 5000)</f>
        <v>3.424056189640035E-3</v>
      </c>
      <c r="I7" s="16">
        <v>0.496</v>
      </c>
    </row>
    <row r="9" spans="1:9" x14ac:dyDescent="0.3">
      <c r="A9" t="s">
        <v>8</v>
      </c>
    </row>
    <row r="10" spans="1:9" x14ac:dyDescent="0.3">
      <c r="A10" t="s">
        <v>10</v>
      </c>
    </row>
  </sheetData>
  <mergeCells count="4">
    <mergeCell ref="B3:C3"/>
    <mergeCell ref="D3:E3"/>
    <mergeCell ref="F3:G3"/>
    <mergeCell ref="H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2017-06-07T21:15:31Z</dcterms:modified>
</cp:coreProperties>
</file>