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filterPrivacy="1"/>
  <bookViews>
    <workbookView xWindow="0" yWindow="0" windowWidth="22260" windowHeight="12645" firstSheet="4" activeTab="8" xr2:uid="{00000000-000D-0000-FFFF-FFFF00000000}"/>
  </bookViews>
  <sheets>
    <sheet name="Risk-Free Rate" sheetId="1" r:id="rId1"/>
    <sheet name="Gold" sheetId="3" r:id="rId2"/>
    <sheet name="Crude" sheetId="4" r:id="rId3"/>
    <sheet name="VNQ RealEstate" sheetId="5" r:id="rId4"/>
    <sheet name="Google Equity" sheetId="6" r:id="rId5"/>
    <sheet name="Brazilian Real" sheetId="7" r:id="rId6"/>
    <sheet name="S&amp;P500" sheetId="9" r:id="rId7"/>
    <sheet name="CONSOLIDATED DATA" sheetId="2" r:id="rId8"/>
    <sheet name="CALCULATIONS" sheetId="8" r:id="rId9"/>
  </sheets>
  <definedNames>
    <definedName name="_xlnm._FilterDatabase" localSheetId="0" hidden="1">'Risk-Free Rate'!$A$1:$H$1922</definedName>
    <definedName name="solver_adj" localSheetId="8" hidden="1">CALCULATIONS!$A$26:$A$31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lhs1" localSheetId="8" hidden="1">CALCULATIONS!$B$33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1</definedName>
    <definedName name="solver_nwt" localSheetId="8" hidden="1">1</definedName>
    <definedName name="solver_opt" localSheetId="8" hidden="1">CALCULATIONS!$B$38</definedName>
    <definedName name="solver_pre" localSheetId="8" hidden="1">0.000001</definedName>
    <definedName name="solver_rbv" localSheetId="8" hidden="1">1</definedName>
    <definedName name="solver_rel1" localSheetId="8" hidden="1">2</definedName>
    <definedName name="solver_rhs1" localSheetId="8" hidden="1">1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1</definedName>
    <definedName name="solver_val" localSheetId="8" hidden="1">0</definedName>
    <definedName name="solver_ver" localSheetId="8" hidden="1">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8" l="1"/>
  <c r="B33" i="8"/>
  <c r="G14" i="8"/>
  <c r="G15" i="8"/>
  <c r="G16" i="8"/>
  <c r="G17" i="8"/>
  <c r="G18" i="8"/>
  <c r="C9" i="8" l="1"/>
  <c r="B9" i="8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2" i="2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3" i="9"/>
  <c r="D9" i="8" l="1"/>
  <c r="D31" i="8"/>
  <c r="H31" i="8"/>
  <c r="H27" i="8"/>
  <c r="C24" i="8"/>
  <c r="D24" i="8"/>
  <c r="E24" i="8"/>
  <c r="F24" i="8"/>
  <c r="G24" i="8"/>
  <c r="F15" i="8"/>
  <c r="F16" i="8"/>
  <c r="F17" i="8"/>
  <c r="F14" i="8"/>
  <c r="E15" i="8"/>
  <c r="E16" i="8"/>
  <c r="E14" i="8"/>
  <c r="D15" i="8"/>
  <c r="D14" i="8"/>
  <c r="D27" i="8"/>
  <c r="C14" i="8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C5" i="8"/>
  <c r="D5" i="8" s="1"/>
  <c r="K2" i="2"/>
  <c r="B6" i="8" s="1"/>
  <c r="H28" i="8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C6" i="8"/>
  <c r="L2" i="2"/>
  <c r="B7" i="8" s="1"/>
  <c r="H29" i="8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C7" i="8"/>
  <c r="M2" i="2"/>
  <c r="B8" i="8" s="1"/>
  <c r="H30" i="8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C8" i="8" s="1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I2" i="2"/>
  <c r="B4" i="8" s="1"/>
  <c r="H26" i="8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C4" i="8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3" i="7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3" i="6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3" i="4"/>
  <c r="B144" i="4"/>
  <c r="B145" i="4"/>
  <c r="B146" i="4"/>
  <c r="B147" i="4"/>
  <c r="B3" i="4"/>
  <c r="B4" i="4"/>
  <c r="B148" i="4"/>
  <c r="B149" i="4"/>
  <c r="B150" i="4"/>
  <c r="B5" i="4"/>
  <c r="B151" i="4"/>
  <c r="B152" i="4"/>
  <c r="B153" i="4"/>
  <c r="B154" i="4"/>
  <c r="B6" i="4"/>
  <c r="B155" i="4"/>
  <c r="B156" i="4"/>
  <c r="B157" i="4"/>
  <c r="B7" i="4"/>
  <c r="B158" i="4"/>
  <c r="B159" i="4"/>
  <c r="B160" i="4"/>
  <c r="B8" i="4"/>
  <c r="B161" i="4"/>
  <c r="B162" i="4"/>
  <c r="B163" i="4"/>
  <c r="B164" i="4"/>
  <c r="B9" i="4"/>
  <c r="B165" i="4"/>
  <c r="B166" i="4"/>
  <c r="B167" i="4"/>
  <c r="B10" i="4"/>
  <c r="B168" i="4"/>
  <c r="B169" i="4"/>
  <c r="B170" i="4"/>
  <c r="B11" i="4"/>
  <c r="B171" i="4"/>
  <c r="B172" i="4"/>
  <c r="B173" i="4"/>
  <c r="B174" i="4"/>
  <c r="B12" i="4"/>
  <c r="B175" i="4"/>
  <c r="B176" i="4"/>
  <c r="B177" i="4"/>
  <c r="B13" i="4"/>
  <c r="B178" i="4"/>
  <c r="B179" i="4"/>
  <c r="B180" i="4"/>
  <c r="B14" i="4"/>
  <c r="B181" i="4"/>
  <c r="B182" i="4"/>
  <c r="B183" i="4"/>
  <c r="B184" i="4"/>
  <c r="B15" i="4"/>
  <c r="B185" i="4"/>
  <c r="B186" i="4"/>
  <c r="B187" i="4"/>
  <c r="B16" i="4"/>
  <c r="B188" i="4"/>
  <c r="B189" i="4"/>
  <c r="B190" i="4"/>
  <c r="B17" i="4"/>
  <c r="B191" i="4"/>
  <c r="B192" i="4"/>
  <c r="B193" i="4"/>
  <c r="B194" i="4"/>
  <c r="B18" i="4"/>
  <c r="B195" i="4"/>
  <c r="B196" i="4"/>
  <c r="B197" i="4"/>
  <c r="B19" i="4"/>
  <c r="B198" i="4"/>
  <c r="B199" i="4"/>
  <c r="B200" i="4"/>
  <c r="B20" i="4"/>
  <c r="B201" i="4"/>
  <c r="B202" i="4"/>
  <c r="B203" i="4"/>
  <c r="B204" i="4"/>
  <c r="B21" i="4"/>
  <c r="B205" i="4"/>
  <c r="B206" i="4"/>
  <c r="B207" i="4"/>
  <c r="B22" i="4"/>
  <c r="B208" i="4"/>
  <c r="B209" i="4"/>
  <c r="B210" i="4"/>
  <c r="B211" i="4"/>
  <c r="B23" i="4"/>
  <c r="B212" i="4"/>
  <c r="B213" i="4"/>
  <c r="B214" i="4"/>
  <c r="B24" i="4"/>
  <c r="B215" i="4"/>
  <c r="B216" i="4"/>
  <c r="B217" i="4"/>
  <c r="B25" i="4"/>
  <c r="B218" i="4"/>
  <c r="B219" i="4"/>
  <c r="B220" i="4"/>
  <c r="B221" i="4"/>
  <c r="B26" i="4"/>
  <c r="B222" i="4"/>
  <c r="B223" i="4"/>
  <c r="B224" i="4"/>
  <c r="B225" i="4"/>
  <c r="B27" i="4"/>
  <c r="B226" i="4"/>
  <c r="B227" i="4"/>
  <c r="B228" i="4"/>
  <c r="B28" i="4"/>
  <c r="B229" i="4"/>
  <c r="B230" i="4"/>
  <c r="B231" i="4"/>
  <c r="B232" i="4"/>
  <c r="B29" i="4"/>
  <c r="B233" i="4"/>
  <c r="B234" i="4"/>
  <c r="B235" i="4"/>
  <c r="B30" i="4"/>
  <c r="B236" i="4"/>
  <c r="B237" i="4"/>
  <c r="B238" i="4"/>
  <c r="B31" i="4"/>
  <c r="B239" i="4"/>
  <c r="B240" i="4"/>
  <c r="B241" i="4"/>
  <c r="B242" i="4"/>
  <c r="B32" i="4"/>
  <c r="B243" i="4"/>
  <c r="B244" i="4"/>
  <c r="B245" i="4"/>
  <c r="B33" i="4"/>
  <c r="B246" i="4"/>
  <c r="B247" i="4"/>
  <c r="B248" i="4"/>
  <c r="B34" i="4"/>
  <c r="B249" i="4"/>
  <c r="B250" i="4"/>
  <c r="B251" i="4"/>
  <c r="B252" i="4"/>
  <c r="B35" i="4"/>
  <c r="B253" i="4"/>
  <c r="B254" i="4"/>
  <c r="B255" i="4"/>
  <c r="B36" i="4"/>
  <c r="B256" i="4"/>
  <c r="B257" i="4"/>
  <c r="B258" i="4"/>
  <c r="B259" i="4"/>
  <c r="B37" i="4"/>
  <c r="B260" i="4"/>
  <c r="B261" i="4"/>
  <c r="B262" i="4"/>
  <c r="B38" i="4"/>
  <c r="B263" i="4"/>
  <c r="B264" i="4"/>
  <c r="B265" i="4"/>
  <c r="B266" i="4"/>
  <c r="B39" i="4"/>
  <c r="B267" i="4"/>
  <c r="B268" i="4"/>
  <c r="B269" i="4"/>
  <c r="B270" i="4"/>
  <c r="B40" i="4"/>
  <c r="B271" i="4"/>
  <c r="B272" i="4"/>
  <c r="B273" i="4"/>
  <c r="B41" i="4"/>
  <c r="B274" i="4"/>
  <c r="B275" i="4"/>
  <c r="B276" i="4"/>
  <c r="B42" i="4"/>
  <c r="B277" i="4"/>
  <c r="B278" i="4"/>
  <c r="B279" i="4"/>
  <c r="B43" i="4"/>
  <c r="B280" i="4"/>
  <c r="B281" i="4"/>
  <c r="B282" i="4"/>
  <c r="B283" i="4"/>
  <c r="B44" i="4"/>
  <c r="B284" i="4"/>
  <c r="B285" i="4"/>
  <c r="B286" i="4"/>
  <c r="B45" i="4"/>
  <c r="B287" i="4"/>
  <c r="B288" i="4"/>
  <c r="B289" i="4"/>
  <c r="B290" i="4"/>
  <c r="B46" i="4"/>
  <c r="B291" i="4"/>
  <c r="B292" i="4"/>
  <c r="B293" i="4"/>
  <c r="B47" i="4"/>
  <c r="B294" i="4"/>
  <c r="B295" i="4"/>
  <c r="B296" i="4"/>
  <c r="B48" i="4"/>
  <c r="B297" i="4"/>
  <c r="B298" i="4"/>
  <c r="B299" i="4"/>
  <c r="B300" i="4"/>
  <c r="B49" i="4"/>
  <c r="B301" i="4"/>
  <c r="B302" i="4"/>
  <c r="B303" i="4"/>
  <c r="B50" i="4"/>
  <c r="B304" i="4"/>
  <c r="B305" i="4"/>
  <c r="B306" i="4"/>
  <c r="B307" i="4"/>
  <c r="B51" i="4"/>
  <c r="B308" i="4"/>
  <c r="B309" i="4"/>
  <c r="B310" i="4"/>
  <c r="B52" i="4"/>
  <c r="B311" i="4"/>
  <c r="B312" i="4"/>
  <c r="B313" i="4"/>
  <c r="B53" i="4"/>
  <c r="B314" i="4"/>
  <c r="B315" i="4"/>
  <c r="B316" i="4"/>
  <c r="B54" i="4"/>
  <c r="B317" i="4"/>
  <c r="B318" i="4"/>
  <c r="B319" i="4"/>
  <c r="B320" i="4"/>
  <c r="B55" i="4"/>
  <c r="B321" i="4"/>
  <c r="B322" i="4"/>
  <c r="B323" i="4"/>
  <c r="B56" i="4"/>
  <c r="B324" i="4"/>
  <c r="B325" i="4"/>
  <c r="B326" i="4"/>
  <c r="B57" i="4"/>
  <c r="B327" i="4"/>
  <c r="B328" i="4"/>
  <c r="B329" i="4"/>
  <c r="B330" i="4"/>
  <c r="B58" i="4"/>
  <c r="B331" i="4"/>
  <c r="B332" i="4"/>
  <c r="B333" i="4"/>
  <c r="B59" i="4"/>
  <c r="B334" i="4"/>
  <c r="B335" i="4"/>
  <c r="B336" i="4"/>
  <c r="B60" i="4"/>
  <c r="B337" i="4"/>
  <c r="B338" i="4"/>
  <c r="B339" i="4"/>
  <c r="B340" i="4"/>
  <c r="B61" i="4"/>
  <c r="B341" i="4"/>
  <c r="B342" i="4"/>
  <c r="B343" i="4"/>
  <c r="B62" i="4"/>
  <c r="B344" i="4"/>
  <c r="B345" i="4"/>
  <c r="B346" i="4"/>
  <c r="B347" i="4"/>
  <c r="B63" i="4"/>
  <c r="B348" i="4"/>
  <c r="B349" i="4"/>
  <c r="B350" i="4"/>
  <c r="B64" i="4"/>
  <c r="B351" i="4"/>
  <c r="B352" i="4"/>
  <c r="B353" i="4"/>
  <c r="B65" i="4"/>
  <c r="B354" i="4"/>
  <c r="B355" i="4"/>
  <c r="B356" i="4"/>
  <c r="B66" i="4"/>
  <c r="B357" i="4"/>
  <c r="B358" i="4"/>
  <c r="B359" i="4"/>
  <c r="B360" i="4"/>
  <c r="B67" i="4"/>
  <c r="B361" i="4"/>
  <c r="B362" i="4"/>
  <c r="B363" i="4"/>
  <c r="B68" i="4"/>
  <c r="B364" i="4"/>
  <c r="B365" i="4"/>
  <c r="B366" i="4"/>
  <c r="B69" i="4"/>
  <c r="B367" i="4"/>
  <c r="B368" i="4"/>
  <c r="B369" i="4"/>
  <c r="B370" i="4"/>
  <c r="B70" i="4"/>
  <c r="B371" i="4"/>
  <c r="B372" i="4"/>
  <c r="B373" i="4"/>
  <c r="B71" i="4"/>
  <c r="B374" i="4"/>
  <c r="B375" i="4"/>
  <c r="B376" i="4"/>
  <c r="B377" i="4"/>
  <c r="B72" i="4"/>
  <c r="B378" i="4"/>
  <c r="B379" i="4"/>
  <c r="B380" i="4"/>
  <c r="B73" i="4"/>
  <c r="B381" i="4"/>
  <c r="B382" i="4"/>
  <c r="B383" i="4"/>
  <c r="B74" i="4"/>
  <c r="B384" i="4"/>
  <c r="B385" i="4"/>
  <c r="B386" i="4"/>
  <c r="B387" i="4"/>
  <c r="B75" i="4"/>
  <c r="B388" i="4"/>
  <c r="B389" i="4"/>
  <c r="B390" i="4"/>
  <c r="B76" i="4"/>
  <c r="B391" i="4"/>
  <c r="B392" i="4"/>
  <c r="B393" i="4"/>
  <c r="B77" i="4"/>
  <c r="B394" i="4"/>
  <c r="B395" i="4"/>
  <c r="B396" i="4"/>
  <c r="B397" i="4"/>
  <c r="B78" i="4"/>
  <c r="B398" i="4"/>
  <c r="B399" i="4"/>
  <c r="B400" i="4"/>
  <c r="B79" i="4"/>
  <c r="B401" i="4"/>
  <c r="B402" i="4"/>
  <c r="B403" i="4"/>
  <c r="B80" i="4"/>
  <c r="B404" i="4"/>
  <c r="B405" i="4"/>
  <c r="B406" i="4"/>
  <c r="B407" i="4"/>
  <c r="B81" i="4"/>
  <c r="B408" i="4"/>
  <c r="B409" i="4"/>
  <c r="B410" i="4"/>
  <c r="B82" i="4"/>
  <c r="B411" i="4"/>
  <c r="B412" i="4"/>
  <c r="B413" i="4"/>
  <c r="B414" i="4"/>
  <c r="B83" i="4"/>
  <c r="B415" i="4"/>
  <c r="B416" i="4"/>
  <c r="B417" i="4"/>
  <c r="B84" i="4"/>
  <c r="B418" i="4"/>
  <c r="B419" i="4"/>
  <c r="B420" i="4"/>
  <c r="B85" i="4"/>
  <c r="B421" i="4"/>
  <c r="B422" i="4"/>
  <c r="B423" i="4"/>
  <c r="B424" i="4"/>
  <c r="B86" i="4"/>
  <c r="B425" i="4"/>
  <c r="B426" i="4"/>
  <c r="B427" i="4"/>
  <c r="B428" i="4"/>
  <c r="B87" i="4"/>
  <c r="B429" i="4"/>
  <c r="B430" i="4"/>
  <c r="B431" i="4"/>
  <c r="B88" i="4"/>
  <c r="B432" i="4"/>
  <c r="B433" i="4"/>
  <c r="B434" i="4"/>
  <c r="B89" i="4"/>
  <c r="B435" i="4"/>
  <c r="B436" i="4"/>
  <c r="B437" i="4"/>
  <c r="B438" i="4"/>
  <c r="B90" i="4"/>
  <c r="B439" i="4"/>
  <c r="B440" i="4"/>
  <c r="B441" i="4"/>
  <c r="B91" i="4"/>
  <c r="B442" i="4"/>
  <c r="B443" i="4"/>
  <c r="B444" i="4"/>
  <c r="B445" i="4"/>
  <c r="B92" i="4"/>
  <c r="B446" i="4"/>
  <c r="B447" i="4"/>
  <c r="B448" i="4"/>
  <c r="B93" i="4"/>
  <c r="B449" i="4"/>
  <c r="B450" i="4"/>
  <c r="B451" i="4"/>
  <c r="B94" i="4"/>
  <c r="B452" i="4"/>
  <c r="B453" i="4"/>
  <c r="B454" i="4"/>
  <c r="B455" i="4"/>
  <c r="B95" i="4"/>
  <c r="B456" i="4"/>
  <c r="B457" i="4"/>
  <c r="B458" i="4"/>
  <c r="B96" i="4"/>
  <c r="B459" i="4"/>
  <c r="B460" i="4"/>
  <c r="B461" i="4"/>
  <c r="B97" i="4"/>
  <c r="B462" i="4"/>
  <c r="B463" i="4"/>
  <c r="B464" i="4"/>
  <c r="B465" i="4"/>
  <c r="B98" i="4"/>
  <c r="B466" i="4"/>
  <c r="B467" i="4"/>
  <c r="B468" i="4"/>
  <c r="B469" i="4"/>
  <c r="B99" i="4"/>
  <c r="B470" i="4"/>
  <c r="B471" i="4"/>
  <c r="B472" i="4"/>
  <c r="B473" i="4"/>
  <c r="B100" i="4"/>
  <c r="B474" i="4"/>
  <c r="B475" i="4"/>
  <c r="B476" i="4"/>
  <c r="B101" i="4"/>
  <c r="B477" i="4"/>
  <c r="B478" i="4"/>
  <c r="B479" i="4"/>
  <c r="B102" i="4"/>
  <c r="B480" i="4"/>
  <c r="B481" i="4"/>
  <c r="B482" i="4"/>
  <c r="B103" i="4"/>
  <c r="B483" i="4"/>
  <c r="B484" i="4"/>
  <c r="B485" i="4"/>
  <c r="B486" i="4"/>
  <c r="B104" i="4"/>
  <c r="B487" i="4"/>
  <c r="B488" i="4"/>
  <c r="B489" i="4"/>
  <c r="B105" i="4"/>
  <c r="B490" i="4"/>
  <c r="B491" i="4"/>
  <c r="B106" i="4"/>
  <c r="B492" i="4"/>
  <c r="B493" i="4"/>
  <c r="B494" i="4"/>
  <c r="B495" i="4"/>
  <c r="B107" i="4"/>
  <c r="B496" i="4"/>
  <c r="B497" i="4"/>
  <c r="B498" i="4"/>
  <c r="B108" i="4"/>
  <c r="B499" i="4"/>
  <c r="B500" i="4"/>
  <c r="B501" i="4"/>
  <c r="B502" i="4"/>
  <c r="B109" i="4"/>
  <c r="B503" i="4"/>
  <c r="B504" i="4"/>
  <c r="B505" i="4"/>
  <c r="B110" i="4"/>
  <c r="B506" i="4"/>
  <c r="B507" i="4"/>
  <c r="B508" i="4"/>
  <c r="B111" i="4"/>
  <c r="B509" i="4"/>
  <c r="B510" i="4"/>
  <c r="B511" i="4"/>
  <c r="B512" i="4"/>
  <c r="B112" i="4"/>
  <c r="B513" i="4"/>
  <c r="B514" i="4"/>
  <c r="B515" i="4"/>
  <c r="B113" i="4"/>
  <c r="B516" i="4"/>
  <c r="B517" i="4"/>
  <c r="B518" i="4"/>
  <c r="B114" i="4"/>
  <c r="B519" i="4"/>
  <c r="B520" i="4"/>
  <c r="B521" i="4"/>
  <c r="B115" i="4"/>
  <c r="B522" i="4"/>
  <c r="B523" i="4"/>
  <c r="B524" i="4"/>
  <c r="B525" i="4"/>
  <c r="B116" i="4"/>
  <c r="B526" i="4"/>
  <c r="B527" i="4"/>
  <c r="B528" i="4"/>
  <c r="B117" i="4"/>
  <c r="B529" i="4"/>
  <c r="B530" i="4"/>
  <c r="B531" i="4"/>
  <c r="B532" i="4"/>
  <c r="B118" i="4"/>
  <c r="B533" i="4"/>
  <c r="B534" i="4"/>
  <c r="B535" i="4"/>
  <c r="B119" i="4"/>
  <c r="B536" i="4"/>
  <c r="B537" i="4"/>
  <c r="B538" i="4"/>
  <c r="B120" i="4"/>
  <c r="B539" i="4"/>
  <c r="B540" i="4"/>
  <c r="B541" i="4"/>
  <c r="B542" i="4"/>
  <c r="B121" i="4"/>
  <c r="B543" i="4"/>
  <c r="B544" i="4"/>
  <c r="B545" i="4"/>
  <c r="B122" i="4"/>
  <c r="B546" i="4"/>
  <c r="B547" i="4"/>
  <c r="B548" i="4"/>
  <c r="B549" i="4"/>
  <c r="B123" i="4"/>
  <c r="B550" i="4"/>
  <c r="B551" i="4"/>
  <c r="B552" i="4"/>
  <c r="B124" i="4"/>
  <c r="B553" i="4"/>
  <c r="B554" i="4"/>
  <c r="B555" i="4"/>
  <c r="B125" i="4"/>
  <c r="B556" i="4"/>
  <c r="B557" i="4"/>
  <c r="B558" i="4"/>
  <c r="B126" i="4"/>
  <c r="B559" i="4"/>
  <c r="B560" i="4"/>
  <c r="B561" i="4"/>
  <c r="B562" i="4"/>
  <c r="B127" i="4"/>
  <c r="B563" i="4"/>
  <c r="B564" i="4"/>
  <c r="B565" i="4"/>
  <c r="B128" i="4"/>
  <c r="B566" i="4"/>
  <c r="B567" i="4"/>
  <c r="B568" i="4"/>
  <c r="B129" i="4"/>
  <c r="B569" i="4"/>
  <c r="B570" i="4"/>
  <c r="B571" i="4"/>
  <c r="B572" i="4"/>
  <c r="B130" i="4"/>
  <c r="B573" i="4"/>
  <c r="B574" i="4"/>
  <c r="B575" i="4"/>
  <c r="B131" i="4"/>
  <c r="B576" i="4"/>
  <c r="B577" i="4"/>
  <c r="B578" i="4"/>
  <c r="B579" i="4"/>
  <c r="B132" i="4"/>
  <c r="B580" i="4"/>
  <c r="B581" i="4"/>
  <c r="B582" i="4"/>
  <c r="B133" i="4"/>
  <c r="B583" i="4"/>
  <c r="B584" i="4"/>
  <c r="B585" i="4"/>
  <c r="B134" i="4"/>
  <c r="B586" i="4"/>
  <c r="B587" i="4"/>
  <c r="B588" i="4"/>
  <c r="B589" i="4"/>
  <c r="B135" i="4"/>
  <c r="B590" i="4"/>
  <c r="B591" i="4"/>
  <c r="B592" i="4"/>
  <c r="B136" i="4"/>
  <c r="B593" i="4"/>
  <c r="B594" i="4"/>
  <c r="B595" i="4"/>
  <c r="B137" i="4"/>
  <c r="B596" i="4"/>
  <c r="B597" i="4"/>
  <c r="B598" i="4"/>
  <c r="B599" i="4"/>
  <c r="B138" i="4"/>
  <c r="B600" i="4"/>
  <c r="B601" i="4"/>
  <c r="B602" i="4"/>
  <c r="B139" i="4"/>
  <c r="B603" i="4"/>
  <c r="B604" i="4"/>
  <c r="B605" i="4"/>
  <c r="B140" i="4"/>
  <c r="B606" i="4"/>
  <c r="B607" i="4"/>
  <c r="B608" i="4"/>
  <c r="B609" i="4"/>
  <c r="B141" i="4"/>
  <c r="B610" i="4"/>
  <c r="B611" i="4"/>
  <c r="B612" i="4"/>
  <c r="B142" i="4"/>
  <c r="B613" i="4"/>
  <c r="B614" i="4"/>
  <c r="B615" i="4"/>
  <c r="B143" i="4"/>
  <c r="B616" i="4"/>
  <c r="B617" i="4"/>
  <c r="B2" i="4"/>
  <c r="C144" i="4"/>
  <c r="C145" i="4"/>
  <c r="C146" i="4"/>
  <c r="C3" i="4"/>
  <c r="C147" i="4"/>
  <c r="C148" i="4"/>
  <c r="C149" i="4"/>
  <c r="C4" i="4"/>
  <c r="C150" i="4"/>
  <c r="C151" i="4"/>
  <c r="C152" i="4"/>
  <c r="C153" i="4"/>
  <c r="C5" i="4"/>
  <c r="C154" i="4"/>
  <c r="C155" i="4"/>
  <c r="C156" i="4"/>
  <c r="C6" i="4"/>
  <c r="C157" i="4"/>
  <c r="C158" i="4"/>
  <c r="C159" i="4"/>
  <c r="C7" i="4"/>
  <c r="C160" i="4"/>
  <c r="C161" i="4"/>
  <c r="C162" i="4"/>
  <c r="C163" i="4"/>
  <c r="C8" i="4"/>
  <c r="C164" i="4"/>
  <c r="C165" i="4"/>
  <c r="C166" i="4"/>
  <c r="C9" i="4"/>
  <c r="C167" i="4"/>
  <c r="C168" i="4"/>
  <c r="C169" i="4"/>
  <c r="C10" i="4"/>
  <c r="C170" i="4"/>
  <c r="C171" i="4"/>
  <c r="C172" i="4"/>
  <c r="C173" i="4"/>
  <c r="C11" i="4"/>
  <c r="C174" i="4"/>
  <c r="C175" i="4"/>
  <c r="C176" i="4"/>
  <c r="C12" i="4"/>
  <c r="C177" i="4"/>
  <c r="C178" i="4"/>
  <c r="C179" i="4"/>
  <c r="C13" i="4"/>
  <c r="C180" i="4"/>
  <c r="C181" i="4"/>
  <c r="C182" i="4"/>
  <c r="C183" i="4"/>
  <c r="C14" i="4"/>
  <c r="C184" i="4"/>
  <c r="C185" i="4"/>
  <c r="C186" i="4"/>
  <c r="C15" i="4"/>
  <c r="C187" i="4"/>
  <c r="C188" i="4"/>
  <c r="C189" i="4"/>
  <c r="C16" i="4"/>
  <c r="C190" i="4"/>
  <c r="C191" i="4"/>
  <c r="C192" i="4"/>
  <c r="C193" i="4"/>
  <c r="C17" i="4"/>
  <c r="C194" i="4"/>
  <c r="C195" i="4"/>
  <c r="C196" i="4"/>
  <c r="C18" i="4"/>
  <c r="C197" i="4"/>
  <c r="C198" i="4"/>
  <c r="C199" i="4"/>
  <c r="C19" i="4"/>
  <c r="C200" i="4"/>
  <c r="C201" i="4"/>
  <c r="C202" i="4"/>
  <c r="C203" i="4"/>
  <c r="C20" i="4"/>
  <c r="C204" i="4"/>
  <c r="C205" i="4"/>
  <c r="C206" i="4"/>
  <c r="C21" i="4"/>
  <c r="C207" i="4"/>
  <c r="C208" i="4"/>
  <c r="C209" i="4"/>
  <c r="C210" i="4"/>
  <c r="C22" i="4"/>
  <c r="C211" i="4"/>
  <c r="C212" i="4"/>
  <c r="C213" i="4"/>
  <c r="C23" i="4"/>
  <c r="C214" i="4"/>
  <c r="C215" i="4"/>
  <c r="C216" i="4"/>
  <c r="C24" i="4"/>
  <c r="C217" i="4"/>
  <c r="C218" i="4"/>
  <c r="C219" i="4"/>
  <c r="C220" i="4"/>
  <c r="C25" i="4"/>
  <c r="C221" i="4"/>
  <c r="C222" i="4"/>
  <c r="C223" i="4"/>
  <c r="C224" i="4"/>
  <c r="C26" i="4"/>
  <c r="C225" i="4"/>
  <c r="C226" i="4"/>
  <c r="C227" i="4"/>
  <c r="C27" i="4"/>
  <c r="C228" i="4"/>
  <c r="C229" i="4"/>
  <c r="C230" i="4"/>
  <c r="C231" i="4"/>
  <c r="C28" i="4"/>
  <c r="C232" i="4"/>
  <c r="C233" i="4"/>
  <c r="C234" i="4"/>
  <c r="C29" i="4"/>
  <c r="C235" i="4"/>
  <c r="C236" i="4"/>
  <c r="C237" i="4"/>
  <c r="C30" i="4"/>
  <c r="C238" i="4"/>
  <c r="C239" i="4"/>
  <c r="C240" i="4"/>
  <c r="C241" i="4"/>
  <c r="C31" i="4"/>
  <c r="C242" i="4"/>
  <c r="C243" i="4"/>
  <c r="C244" i="4"/>
  <c r="C32" i="4"/>
  <c r="C245" i="4"/>
  <c r="C246" i="4"/>
  <c r="C247" i="4"/>
  <c r="C33" i="4"/>
  <c r="C248" i="4"/>
  <c r="C249" i="4"/>
  <c r="C250" i="4"/>
  <c r="C251" i="4"/>
  <c r="C34" i="4"/>
  <c r="C252" i="4"/>
  <c r="C253" i="4"/>
  <c r="C254" i="4"/>
  <c r="C35" i="4"/>
  <c r="C255" i="4"/>
  <c r="C256" i="4"/>
  <c r="C257" i="4"/>
  <c r="C258" i="4"/>
  <c r="C36" i="4"/>
  <c r="C259" i="4"/>
  <c r="C260" i="4"/>
  <c r="C261" i="4"/>
  <c r="C37" i="4"/>
  <c r="C262" i="4"/>
  <c r="C263" i="4"/>
  <c r="C264" i="4"/>
  <c r="C265" i="4"/>
  <c r="C38" i="4"/>
  <c r="C266" i="4"/>
  <c r="C267" i="4"/>
  <c r="C268" i="4"/>
  <c r="C269" i="4"/>
  <c r="C39" i="4"/>
  <c r="C270" i="4"/>
  <c r="C271" i="4"/>
  <c r="C272" i="4"/>
  <c r="C40" i="4"/>
  <c r="C273" i="4"/>
  <c r="C274" i="4"/>
  <c r="C275" i="4"/>
  <c r="C41" i="4"/>
  <c r="C276" i="4"/>
  <c r="C277" i="4"/>
  <c r="C278" i="4"/>
  <c r="C42" i="4"/>
  <c r="C279" i="4"/>
  <c r="C280" i="4"/>
  <c r="C281" i="4"/>
  <c r="C282" i="4"/>
  <c r="C43" i="4"/>
  <c r="C283" i="4"/>
  <c r="C284" i="4"/>
  <c r="C285" i="4"/>
  <c r="C44" i="4"/>
  <c r="C286" i="4"/>
  <c r="C287" i="4"/>
  <c r="C288" i="4"/>
  <c r="C289" i="4"/>
  <c r="C45" i="4"/>
  <c r="C290" i="4"/>
  <c r="C291" i="4"/>
  <c r="C292" i="4"/>
  <c r="C46" i="4"/>
  <c r="C293" i="4"/>
  <c r="C294" i="4"/>
  <c r="C295" i="4"/>
  <c r="C47" i="4"/>
  <c r="C296" i="4"/>
  <c r="C297" i="4"/>
  <c r="C298" i="4"/>
  <c r="C299" i="4"/>
  <c r="C48" i="4"/>
  <c r="C300" i="4"/>
  <c r="C301" i="4"/>
  <c r="C302" i="4"/>
  <c r="C49" i="4"/>
  <c r="C303" i="4"/>
  <c r="C304" i="4"/>
  <c r="C305" i="4"/>
  <c r="C306" i="4"/>
  <c r="C50" i="4"/>
  <c r="C307" i="4"/>
  <c r="C308" i="4"/>
  <c r="C309" i="4"/>
  <c r="C51" i="4"/>
  <c r="C310" i="4"/>
  <c r="C311" i="4"/>
  <c r="C312" i="4"/>
  <c r="C52" i="4"/>
  <c r="C313" i="4"/>
  <c r="C314" i="4"/>
  <c r="C315" i="4"/>
  <c r="C53" i="4"/>
  <c r="C316" i="4"/>
  <c r="C317" i="4"/>
  <c r="C318" i="4"/>
  <c r="C319" i="4"/>
  <c r="C54" i="4"/>
  <c r="C320" i="4"/>
  <c r="C321" i="4"/>
  <c r="C322" i="4"/>
  <c r="C55" i="4"/>
  <c r="C323" i="4"/>
  <c r="C324" i="4"/>
  <c r="C325" i="4"/>
  <c r="C56" i="4"/>
  <c r="C326" i="4"/>
  <c r="C327" i="4"/>
  <c r="C328" i="4"/>
  <c r="C329" i="4"/>
  <c r="C57" i="4"/>
  <c r="C330" i="4"/>
  <c r="C331" i="4"/>
  <c r="C332" i="4"/>
  <c r="C58" i="4"/>
  <c r="C333" i="4"/>
  <c r="C334" i="4"/>
  <c r="C335" i="4"/>
  <c r="C59" i="4"/>
  <c r="C336" i="4"/>
  <c r="C337" i="4"/>
  <c r="C338" i="4"/>
  <c r="C339" i="4"/>
  <c r="C60" i="4"/>
  <c r="C340" i="4"/>
  <c r="C341" i="4"/>
  <c r="C342" i="4"/>
  <c r="C61" i="4"/>
  <c r="C343" i="4"/>
  <c r="C344" i="4"/>
  <c r="C345" i="4"/>
  <c r="C346" i="4"/>
  <c r="C62" i="4"/>
  <c r="C347" i="4"/>
  <c r="C348" i="4"/>
  <c r="C349" i="4"/>
  <c r="C63" i="4"/>
  <c r="C350" i="4"/>
  <c r="C351" i="4"/>
  <c r="C352" i="4"/>
  <c r="C64" i="4"/>
  <c r="C353" i="4"/>
  <c r="C354" i="4"/>
  <c r="C355" i="4"/>
  <c r="C65" i="4"/>
  <c r="C356" i="4"/>
  <c r="C357" i="4"/>
  <c r="C358" i="4"/>
  <c r="C359" i="4"/>
  <c r="C66" i="4"/>
  <c r="C360" i="4"/>
  <c r="C361" i="4"/>
  <c r="C362" i="4"/>
  <c r="C67" i="4"/>
  <c r="C363" i="4"/>
  <c r="C364" i="4"/>
  <c r="C365" i="4"/>
  <c r="C68" i="4"/>
  <c r="C366" i="4"/>
  <c r="C367" i="4"/>
  <c r="C368" i="4"/>
  <c r="C369" i="4"/>
  <c r="C69" i="4"/>
  <c r="C370" i="4"/>
  <c r="C371" i="4"/>
  <c r="C372" i="4"/>
  <c r="C70" i="4"/>
  <c r="C373" i="4"/>
  <c r="C374" i="4"/>
  <c r="C375" i="4"/>
  <c r="C376" i="4"/>
  <c r="C71" i="4"/>
  <c r="C377" i="4"/>
  <c r="C378" i="4"/>
  <c r="C379" i="4"/>
  <c r="C72" i="4"/>
  <c r="C380" i="4"/>
  <c r="C381" i="4"/>
  <c r="C382" i="4"/>
  <c r="C73" i="4"/>
  <c r="C383" i="4"/>
  <c r="C384" i="4"/>
  <c r="C385" i="4"/>
  <c r="C386" i="4"/>
  <c r="C74" i="4"/>
  <c r="C387" i="4"/>
  <c r="C388" i="4"/>
  <c r="C389" i="4"/>
  <c r="C75" i="4"/>
  <c r="C390" i="4"/>
  <c r="C391" i="4"/>
  <c r="C392" i="4"/>
  <c r="C76" i="4"/>
  <c r="C393" i="4"/>
  <c r="C394" i="4"/>
  <c r="C395" i="4"/>
  <c r="C396" i="4"/>
  <c r="C77" i="4"/>
  <c r="C397" i="4"/>
  <c r="C398" i="4"/>
  <c r="C399" i="4"/>
  <c r="C78" i="4"/>
  <c r="C400" i="4"/>
  <c r="C401" i="4"/>
  <c r="C402" i="4"/>
  <c r="C79" i="4"/>
  <c r="C403" i="4"/>
  <c r="C404" i="4"/>
  <c r="C405" i="4"/>
  <c r="C406" i="4"/>
  <c r="C80" i="4"/>
  <c r="C407" i="4"/>
  <c r="C408" i="4"/>
  <c r="C409" i="4"/>
  <c r="C81" i="4"/>
  <c r="C410" i="4"/>
  <c r="C411" i="4"/>
  <c r="C412" i="4"/>
  <c r="C413" i="4"/>
  <c r="C82" i="4"/>
  <c r="C414" i="4"/>
  <c r="C415" i="4"/>
  <c r="C416" i="4"/>
  <c r="C83" i="4"/>
  <c r="C417" i="4"/>
  <c r="C418" i="4"/>
  <c r="C419" i="4"/>
  <c r="C84" i="4"/>
  <c r="C420" i="4"/>
  <c r="C421" i="4"/>
  <c r="C422" i="4"/>
  <c r="C423" i="4"/>
  <c r="C85" i="4"/>
  <c r="C424" i="4"/>
  <c r="C425" i="4"/>
  <c r="C426" i="4"/>
  <c r="C427" i="4"/>
  <c r="C86" i="4"/>
  <c r="C428" i="4"/>
  <c r="C429" i="4"/>
  <c r="C430" i="4"/>
  <c r="C87" i="4"/>
  <c r="C431" i="4"/>
  <c r="C432" i="4"/>
  <c r="C433" i="4"/>
  <c r="C88" i="4"/>
  <c r="C434" i="4"/>
  <c r="C435" i="4"/>
  <c r="C436" i="4"/>
  <c r="C437" i="4"/>
  <c r="C89" i="4"/>
  <c r="C438" i="4"/>
  <c r="C439" i="4"/>
  <c r="C440" i="4"/>
  <c r="C90" i="4"/>
  <c r="C441" i="4"/>
  <c r="C442" i="4"/>
  <c r="C443" i="4"/>
  <c r="C444" i="4"/>
  <c r="C91" i="4"/>
  <c r="C445" i="4"/>
  <c r="C446" i="4"/>
  <c r="C447" i="4"/>
  <c r="C92" i="4"/>
  <c r="C448" i="4"/>
  <c r="C449" i="4"/>
  <c r="C450" i="4"/>
  <c r="C93" i="4"/>
  <c r="C451" i="4"/>
  <c r="C452" i="4"/>
  <c r="C453" i="4"/>
  <c r="C454" i="4"/>
  <c r="C94" i="4"/>
  <c r="C455" i="4"/>
  <c r="C456" i="4"/>
  <c r="C457" i="4"/>
  <c r="C95" i="4"/>
  <c r="C458" i="4"/>
  <c r="C459" i="4"/>
  <c r="C460" i="4"/>
  <c r="C96" i="4"/>
  <c r="C461" i="4"/>
  <c r="C462" i="4"/>
  <c r="C463" i="4"/>
  <c r="C464" i="4"/>
  <c r="C97" i="4"/>
  <c r="C465" i="4"/>
  <c r="C466" i="4"/>
  <c r="C467" i="4"/>
  <c r="C468" i="4"/>
  <c r="C98" i="4"/>
  <c r="C469" i="4"/>
  <c r="C470" i="4"/>
  <c r="C471" i="4"/>
  <c r="C472" i="4"/>
  <c r="C99" i="4"/>
  <c r="C473" i="4"/>
  <c r="C474" i="4"/>
  <c r="C475" i="4"/>
  <c r="C100" i="4"/>
  <c r="C476" i="4"/>
  <c r="C477" i="4"/>
  <c r="C478" i="4"/>
  <c r="C101" i="4"/>
  <c r="C479" i="4"/>
  <c r="C480" i="4"/>
  <c r="C481" i="4"/>
  <c r="C102" i="4"/>
  <c r="C482" i="4"/>
  <c r="C483" i="4"/>
  <c r="C484" i="4"/>
  <c r="C485" i="4"/>
  <c r="C103" i="4"/>
  <c r="C486" i="4"/>
  <c r="C487" i="4"/>
  <c r="C488" i="4"/>
  <c r="C104" i="4"/>
  <c r="C489" i="4"/>
  <c r="C490" i="4"/>
  <c r="C105" i="4"/>
  <c r="C491" i="4"/>
  <c r="C492" i="4"/>
  <c r="C493" i="4"/>
  <c r="C494" i="4"/>
  <c r="C106" i="4"/>
  <c r="C495" i="4"/>
  <c r="C496" i="4"/>
  <c r="C497" i="4"/>
  <c r="C107" i="4"/>
  <c r="C498" i="4"/>
  <c r="C499" i="4"/>
  <c r="C500" i="4"/>
  <c r="C501" i="4"/>
  <c r="C108" i="4"/>
  <c r="C502" i="4"/>
  <c r="C503" i="4"/>
  <c r="C504" i="4"/>
  <c r="C109" i="4"/>
  <c r="C505" i="4"/>
  <c r="C506" i="4"/>
  <c r="C507" i="4"/>
  <c r="C110" i="4"/>
  <c r="C508" i="4"/>
  <c r="C509" i="4"/>
  <c r="C510" i="4"/>
  <c r="C511" i="4"/>
  <c r="C111" i="4"/>
  <c r="C512" i="4"/>
  <c r="C513" i="4"/>
  <c r="C514" i="4"/>
  <c r="C112" i="4"/>
  <c r="C515" i="4"/>
  <c r="C516" i="4"/>
  <c r="C517" i="4"/>
  <c r="C113" i="4"/>
  <c r="C518" i="4"/>
  <c r="C519" i="4"/>
  <c r="C520" i="4"/>
  <c r="C114" i="4"/>
  <c r="C521" i="4"/>
  <c r="C522" i="4"/>
  <c r="C523" i="4"/>
  <c r="C524" i="4"/>
  <c r="C115" i="4"/>
  <c r="C525" i="4"/>
  <c r="C526" i="4"/>
  <c r="C527" i="4"/>
  <c r="C116" i="4"/>
  <c r="C528" i="4"/>
  <c r="C529" i="4"/>
  <c r="C530" i="4"/>
  <c r="C531" i="4"/>
  <c r="C117" i="4"/>
  <c r="C532" i="4"/>
  <c r="C533" i="4"/>
  <c r="C534" i="4"/>
  <c r="C118" i="4"/>
  <c r="C535" i="4"/>
  <c r="C536" i="4"/>
  <c r="C537" i="4"/>
  <c r="C119" i="4"/>
  <c r="C538" i="4"/>
  <c r="C539" i="4"/>
  <c r="C540" i="4"/>
  <c r="C541" i="4"/>
  <c r="C120" i="4"/>
  <c r="C542" i="4"/>
  <c r="C543" i="4"/>
  <c r="C544" i="4"/>
  <c r="C121" i="4"/>
  <c r="C545" i="4"/>
  <c r="C546" i="4"/>
  <c r="C547" i="4"/>
  <c r="C548" i="4"/>
  <c r="C122" i="4"/>
  <c r="C549" i="4"/>
  <c r="C550" i="4"/>
  <c r="C551" i="4"/>
  <c r="C123" i="4"/>
  <c r="C552" i="4"/>
  <c r="C553" i="4"/>
  <c r="C554" i="4"/>
  <c r="C124" i="4"/>
  <c r="C555" i="4"/>
  <c r="C556" i="4"/>
  <c r="C557" i="4"/>
  <c r="C125" i="4"/>
  <c r="C558" i="4"/>
  <c r="C559" i="4"/>
  <c r="C560" i="4"/>
  <c r="C561" i="4"/>
  <c r="C126" i="4"/>
  <c r="C562" i="4"/>
  <c r="C563" i="4"/>
  <c r="C564" i="4"/>
  <c r="C127" i="4"/>
  <c r="C565" i="4"/>
  <c r="C566" i="4"/>
  <c r="C567" i="4"/>
  <c r="C128" i="4"/>
  <c r="C568" i="4"/>
  <c r="C569" i="4"/>
  <c r="C570" i="4"/>
  <c r="C571" i="4"/>
  <c r="C129" i="4"/>
  <c r="C572" i="4"/>
  <c r="C573" i="4"/>
  <c r="C574" i="4"/>
  <c r="C130" i="4"/>
  <c r="C575" i="4"/>
  <c r="C576" i="4"/>
  <c r="C577" i="4"/>
  <c r="C578" i="4"/>
  <c r="C131" i="4"/>
  <c r="C579" i="4"/>
  <c r="C580" i="4"/>
  <c r="C581" i="4"/>
  <c r="C132" i="4"/>
  <c r="C582" i="4"/>
  <c r="C583" i="4"/>
  <c r="C584" i="4"/>
  <c r="C133" i="4"/>
  <c r="C585" i="4"/>
  <c r="C586" i="4"/>
  <c r="C587" i="4"/>
  <c r="C588" i="4"/>
  <c r="C134" i="4"/>
  <c r="C589" i="4"/>
  <c r="C590" i="4"/>
  <c r="C591" i="4"/>
  <c r="C135" i="4"/>
  <c r="C592" i="4"/>
  <c r="C593" i="4"/>
  <c r="C594" i="4"/>
  <c r="C136" i="4"/>
  <c r="C595" i="4"/>
  <c r="C596" i="4"/>
  <c r="C597" i="4"/>
  <c r="C598" i="4"/>
  <c r="C137" i="4"/>
  <c r="C599" i="4"/>
  <c r="C600" i="4"/>
  <c r="C601" i="4"/>
  <c r="C138" i="4"/>
  <c r="C602" i="4"/>
  <c r="C603" i="4"/>
  <c r="C604" i="4"/>
  <c r="C139" i="4"/>
  <c r="C605" i="4"/>
  <c r="C606" i="4"/>
  <c r="C607" i="4"/>
  <c r="C608" i="4"/>
  <c r="C140" i="4"/>
  <c r="C609" i="4"/>
  <c r="C610" i="4"/>
  <c r="C611" i="4"/>
  <c r="C141" i="4"/>
  <c r="C612" i="4"/>
  <c r="C613" i="4"/>
  <c r="C614" i="4"/>
  <c r="C142" i="4"/>
  <c r="C615" i="4"/>
  <c r="C616" i="4"/>
  <c r="C617" i="4"/>
  <c r="C143" i="4"/>
  <c r="C2" i="4"/>
  <c r="C1922" i="1"/>
  <c r="H1922" i="1"/>
  <c r="C3" i="1"/>
  <c r="C4" i="1"/>
  <c r="H3" i="1"/>
  <c r="C5" i="1"/>
  <c r="H4" i="1"/>
  <c r="C6" i="1"/>
  <c r="H5" i="1"/>
  <c r="C7" i="1"/>
  <c r="H6" i="1"/>
  <c r="C8" i="1"/>
  <c r="H7" i="1"/>
  <c r="C9" i="1"/>
  <c r="H8" i="1"/>
  <c r="C10" i="1"/>
  <c r="H9" i="1"/>
  <c r="C11" i="1"/>
  <c r="H10" i="1"/>
  <c r="C12" i="1"/>
  <c r="H11" i="1"/>
  <c r="C13" i="1"/>
  <c r="H12" i="1"/>
  <c r="C14" i="1"/>
  <c r="H13" i="1"/>
  <c r="C15" i="1"/>
  <c r="H14" i="1"/>
  <c r="C16" i="1"/>
  <c r="H15" i="1"/>
  <c r="C17" i="1"/>
  <c r="H16" i="1"/>
  <c r="C18" i="1"/>
  <c r="H17" i="1"/>
  <c r="C19" i="1"/>
  <c r="H18" i="1"/>
  <c r="C20" i="1"/>
  <c r="H19" i="1"/>
  <c r="C21" i="1"/>
  <c r="H20" i="1"/>
  <c r="C22" i="1"/>
  <c r="H21" i="1"/>
  <c r="C23" i="1"/>
  <c r="H22" i="1"/>
  <c r="C24" i="1"/>
  <c r="H23" i="1"/>
  <c r="C25" i="1"/>
  <c r="H24" i="1"/>
  <c r="C26" i="1"/>
  <c r="H25" i="1"/>
  <c r="C27" i="1"/>
  <c r="H26" i="1"/>
  <c r="C28" i="1"/>
  <c r="H27" i="1"/>
  <c r="C29" i="1"/>
  <c r="H28" i="1"/>
  <c r="C30" i="1"/>
  <c r="H29" i="1"/>
  <c r="C31" i="1"/>
  <c r="H30" i="1"/>
  <c r="C32" i="1"/>
  <c r="H31" i="1"/>
  <c r="C33" i="1"/>
  <c r="H32" i="1"/>
  <c r="C34" i="1"/>
  <c r="H33" i="1"/>
  <c r="C35" i="1"/>
  <c r="H34" i="1"/>
  <c r="C36" i="1"/>
  <c r="H35" i="1"/>
  <c r="C37" i="1"/>
  <c r="H36" i="1"/>
  <c r="C38" i="1"/>
  <c r="H37" i="1"/>
  <c r="C39" i="1"/>
  <c r="H38" i="1"/>
  <c r="C40" i="1"/>
  <c r="H39" i="1"/>
  <c r="C41" i="1"/>
  <c r="H40" i="1"/>
  <c r="C42" i="1"/>
  <c r="H41" i="1"/>
  <c r="C43" i="1"/>
  <c r="H42" i="1"/>
  <c r="C44" i="1"/>
  <c r="H43" i="1"/>
  <c r="C45" i="1"/>
  <c r="H44" i="1"/>
  <c r="C46" i="1"/>
  <c r="H45" i="1"/>
  <c r="C47" i="1"/>
  <c r="H46" i="1"/>
  <c r="C48" i="1"/>
  <c r="H47" i="1"/>
  <c r="C49" i="1"/>
  <c r="H48" i="1"/>
  <c r="C50" i="1"/>
  <c r="H49" i="1"/>
  <c r="C51" i="1"/>
  <c r="H50" i="1"/>
  <c r="C52" i="1"/>
  <c r="H51" i="1"/>
  <c r="C53" i="1"/>
  <c r="H52" i="1"/>
  <c r="C54" i="1"/>
  <c r="H53" i="1"/>
  <c r="C55" i="1"/>
  <c r="H54" i="1"/>
  <c r="C56" i="1"/>
  <c r="H55" i="1"/>
  <c r="C57" i="1"/>
  <c r="H56" i="1"/>
  <c r="C58" i="1"/>
  <c r="H57" i="1"/>
  <c r="C59" i="1"/>
  <c r="H58" i="1"/>
  <c r="C60" i="1"/>
  <c r="H59" i="1"/>
  <c r="C61" i="1"/>
  <c r="H60" i="1"/>
  <c r="C62" i="1"/>
  <c r="H61" i="1"/>
  <c r="C63" i="1"/>
  <c r="H62" i="1"/>
  <c r="C64" i="1"/>
  <c r="H63" i="1"/>
  <c r="C65" i="1"/>
  <c r="H64" i="1"/>
  <c r="C66" i="1"/>
  <c r="H65" i="1"/>
  <c r="C67" i="1"/>
  <c r="H66" i="1"/>
  <c r="C68" i="1"/>
  <c r="H67" i="1"/>
  <c r="C69" i="1"/>
  <c r="H68" i="1"/>
  <c r="C70" i="1"/>
  <c r="H69" i="1"/>
  <c r="C71" i="1"/>
  <c r="H70" i="1"/>
  <c r="C72" i="1"/>
  <c r="H71" i="1"/>
  <c r="C73" i="1"/>
  <c r="H72" i="1"/>
  <c r="C74" i="1"/>
  <c r="H73" i="1"/>
  <c r="C75" i="1"/>
  <c r="H74" i="1"/>
  <c r="C76" i="1"/>
  <c r="H75" i="1"/>
  <c r="C77" i="1"/>
  <c r="H76" i="1"/>
  <c r="C78" i="1"/>
  <c r="H77" i="1"/>
  <c r="C79" i="1"/>
  <c r="H78" i="1"/>
  <c r="C80" i="1"/>
  <c r="H79" i="1"/>
  <c r="C81" i="1"/>
  <c r="H80" i="1"/>
  <c r="C82" i="1"/>
  <c r="H81" i="1"/>
  <c r="C83" i="1"/>
  <c r="H82" i="1"/>
  <c r="C84" i="1"/>
  <c r="H83" i="1"/>
  <c r="C85" i="1"/>
  <c r="H84" i="1"/>
  <c r="C86" i="1"/>
  <c r="H85" i="1"/>
  <c r="C87" i="1"/>
  <c r="H86" i="1"/>
  <c r="C88" i="1"/>
  <c r="H87" i="1"/>
  <c r="C89" i="1"/>
  <c r="H88" i="1"/>
  <c r="C90" i="1"/>
  <c r="H89" i="1"/>
  <c r="C91" i="1"/>
  <c r="H90" i="1"/>
  <c r="C92" i="1"/>
  <c r="H91" i="1"/>
  <c r="C93" i="1"/>
  <c r="H92" i="1"/>
  <c r="C94" i="1"/>
  <c r="H93" i="1"/>
  <c r="C95" i="1"/>
  <c r="H94" i="1"/>
  <c r="C96" i="1"/>
  <c r="H95" i="1"/>
  <c r="C97" i="1"/>
  <c r="H96" i="1"/>
  <c r="C98" i="1"/>
  <c r="H97" i="1"/>
  <c r="C99" i="1"/>
  <c r="H98" i="1"/>
  <c r="C100" i="1"/>
  <c r="H99" i="1"/>
  <c r="C101" i="1"/>
  <c r="H100" i="1"/>
  <c r="C102" i="1"/>
  <c r="H101" i="1"/>
  <c r="C103" i="1"/>
  <c r="H102" i="1"/>
  <c r="C104" i="1"/>
  <c r="H103" i="1"/>
  <c r="C105" i="1"/>
  <c r="H104" i="1"/>
  <c r="C106" i="1"/>
  <c r="H105" i="1"/>
  <c r="C107" i="1"/>
  <c r="H106" i="1"/>
  <c r="C108" i="1"/>
  <c r="H107" i="1"/>
  <c r="C109" i="1"/>
  <c r="H108" i="1"/>
  <c r="C110" i="1"/>
  <c r="H109" i="1"/>
  <c r="C111" i="1"/>
  <c r="H110" i="1"/>
  <c r="C112" i="1"/>
  <c r="H111" i="1"/>
  <c r="C113" i="1"/>
  <c r="H112" i="1"/>
  <c r="C114" i="1"/>
  <c r="H113" i="1"/>
  <c r="C115" i="1"/>
  <c r="H114" i="1"/>
  <c r="C116" i="1"/>
  <c r="H115" i="1"/>
  <c r="C117" i="1"/>
  <c r="H116" i="1"/>
  <c r="C118" i="1"/>
  <c r="H117" i="1"/>
  <c r="C119" i="1"/>
  <c r="H118" i="1"/>
  <c r="C120" i="1"/>
  <c r="H119" i="1"/>
  <c r="C121" i="1"/>
  <c r="H120" i="1"/>
  <c r="C122" i="1"/>
  <c r="H121" i="1"/>
  <c r="C123" i="1"/>
  <c r="H122" i="1"/>
  <c r="C124" i="1"/>
  <c r="H123" i="1"/>
  <c r="C125" i="1"/>
  <c r="H124" i="1"/>
  <c r="C126" i="1"/>
  <c r="H125" i="1"/>
  <c r="C127" i="1"/>
  <c r="H126" i="1"/>
  <c r="C128" i="1"/>
  <c r="H127" i="1"/>
  <c r="C129" i="1"/>
  <c r="H128" i="1"/>
  <c r="C130" i="1"/>
  <c r="H129" i="1"/>
  <c r="C131" i="1"/>
  <c r="H130" i="1"/>
  <c r="C132" i="1"/>
  <c r="H131" i="1"/>
  <c r="C133" i="1"/>
  <c r="H132" i="1"/>
  <c r="C134" i="1"/>
  <c r="H133" i="1"/>
  <c r="C135" i="1"/>
  <c r="H134" i="1"/>
  <c r="C136" i="1"/>
  <c r="H135" i="1"/>
  <c r="C137" i="1"/>
  <c r="H136" i="1"/>
  <c r="C138" i="1"/>
  <c r="H137" i="1"/>
  <c r="C139" i="1"/>
  <c r="H138" i="1"/>
  <c r="C140" i="1"/>
  <c r="H139" i="1"/>
  <c r="C141" i="1"/>
  <c r="H140" i="1"/>
  <c r="C142" i="1"/>
  <c r="H141" i="1"/>
  <c r="C143" i="1"/>
  <c r="H142" i="1"/>
  <c r="C144" i="1"/>
  <c r="H143" i="1"/>
  <c r="C145" i="1"/>
  <c r="H144" i="1"/>
  <c r="C146" i="1"/>
  <c r="H145" i="1"/>
  <c r="C147" i="1"/>
  <c r="H146" i="1"/>
  <c r="C148" i="1"/>
  <c r="H147" i="1"/>
  <c r="C149" i="1"/>
  <c r="H148" i="1"/>
  <c r="C150" i="1"/>
  <c r="H149" i="1"/>
  <c r="C151" i="1"/>
  <c r="H150" i="1"/>
  <c r="C152" i="1"/>
  <c r="H151" i="1"/>
  <c r="C153" i="1"/>
  <c r="H152" i="1"/>
  <c r="C154" i="1"/>
  <c r="H153" i="1"/>
  <c r="C155" i="1"/>
  <c r="H154" i="1"/>
  <c r="C156" i="1"/>
  <c r="H155" i="1"/>
  <c r="C157" i="1"/>
  <c r="H156" i="1"/>
  <c r="C158" i="1"/>
  <c r="H157" i="1"/>
  <c r="C159" i="1"/>
  <c r="H158" i="1"/>
  <c r="C160" i="1"/>
  <c r="H159" i="1"/>
  <c r="C161" i="1"/>
  <c r="H160" i="1"/>
  <c r="C162" i="1"/>
  <c r="H161" i="1"/>
  <c r="C163" i="1"/>
  <c r="H162" i="1"/>
  <c r="C164" i="1"/>
  <c r="H163" i="1"/>
  <c r="C165" i="1"/>
  <c r="H164" i="1"/>
  <c r="C166" i="1"/>
  <c r="H165" i="1"/>
  <c r="C167" i="1"/>
  <c r="H166" i="1"/>
  <c r="C168" i="1"/>
  <c r="H167" i="1"/>
  <c r="C169" i="1"/>
  <c r="H168" i="1"/>
  <c r="C170" i="1"/>
  <c r="H169" i="1"/>
  <c r="C171" i="1"/>
  <c r="H170" i="1"/>
  <c r="C172" i="1"/>
  <c r="H171" i="1"/>
  <c r="C173" i="1"/>
  <c r="H172" i="1"/>
  <c r="C174" i="1"/>
  <c r="H173" i="1"/>
  <c r="C175" i="1"/>
  <c r="H174" i="1"/>
  <c r="C176" i="1"/>
  <c r="H175" i="1"/>
  <c r="C177" i="1"/>
  <c r="H176" i="1"/>
  <c r="C178" i="1"/>
  <c r="H177" i="1"/>
  <c r="C179" i="1"/>
  <c r="H178" i="1"/>
  <c r="C180" i="1"/>
  <c r="H179" i="1"/>
  <c r="C181" i="1"/>
  <c r="H180" i="1"/>
  <c r="C182" i="1"/>
  <c r="H181" i="1"/>
  <c r="C183" i="1"/>
  <c r="H182" i="1"/>
  <c r="C184" i="1"/>
  <c r="H183" i="1"/>
  <c r="C185" i="1"/>
  <c r="H184" i="1"/>
  <c r="C186" i="1"/>
  <c r="H185" i="1"/>
  <c r="C187" i="1"/>
  <c r="H186" i="1"/>
  <c r="C188" i="1"/>
  <c r="H187" i="1"/>
  <c r="C189" i="1"/>
  <c r="H188" i="1"/>
  <c r="C190" i="1"/>
  <c r="H189" i="1"/>
  <c r="C191" i="1"/>
  <c r="H190" i="1"/>
  <c r="C192" i="1"/>
  <c r="H191" i="1"/>
  <c r="C193" i="1"/>
  <c r="H192" i="1"/>
  <c r="C194" i="1"/>
  <c r="H193" i="1"/>
  <c r="C195" i="1"/>
  <c r="H194" i="1"/>
  <c r="C196" i="1"/>
  <c r="H195" i="1"/>
  <c r="C197" i="1"/>
  <c r="H196" i="1"/>
  <c r="C198" i="1"/>
  <c r="H197" i="1"/>
  <c r="C199" i="1"/>
  <c r="H198" i="1"/>
  <c r="C200" i="1"/>
  <c r="H199" i="1"/>
  <c r="C201" i="1"/>
  <c r="H200" i="1"/>
  <c r="C202" i="1"/>
  <c r="H201" i="1"/>
  <c r="C203" i="1"/>
  <c r="H202" i="1"/>
  <c r="C204" i="1"/>
  <c r="H203" i="1"/>
  <c r="C205" i="1"/>
  <c r="H204" i="1"/>
  <c r="C206" i="1"/>
  <c r="H205" i="1"/>
  <c r="C207" i="1"/>
  <c r="H206" i="1"/>
  <c r="C208" i="1"/>
  <c r="H207" i="1"/>
  <c r="C209" i="1"/>
  <c r="H208" i="1"/>
  <c r="C210" i="1"/>
  <c r="H209" i="1"/>
  <c r="C211" i="1"/>
  <c r="H210" i="1"/>
  <c r="C212" i="1"/>
  <c r="H211" i="1"/>
  <c r="C213" i="1"/>
  <c r="H212" i="1"/>
  <c r="C214" i="1"/>
  <c r="H213" i="1"/>
  <c r="C215" i="1"/>
  <c r="H214" i="1"/>
  <c r="C216" i="1"/>
  <c r="H215" i="1"/>
  <c r="C217" i="1"/>
  <c r="H216" i="1"/>
  <c r="C218" i="1"/>
  <c r="H217" i="1"/>
  <c r="C219" i="1"/>
  <c r="H218" i="1"/>
  <c r="C220" i="1"/>
  <c r="H219" i="1"/>
  <c r="C221" i="1"/>
  <c r="H220" i="1"/>
  <c r="C222" i="1"/>
  <c r="H221" i="1"/>
  <c r="C223" i="1"/>
  <c r="H222" i="1"/>
  <c r="C224" i="1"/>
  <c r="H223" i="1"/>
  <c r="C225" i="1"/>
  <c r="H224" i="1"/>
  <c r="C226" i="1"/>
  <c r="H225" i="1"/>
  <c r="C227" i="1"/>
  <c r="H226" i="1"/>
  <c r="C228" i="1"/>
  <c r="H227" i="1"/>
  <c r="C229" i="1"/>
  <c r="H228" i="1"/>
  <c r="C230" i="1"/>
  <c r="H229" i="1"/>
  <c r="C231" i="1"/>
  <c r="H230" i="1"/>
  <c r="C232" i="1"/>
  <c r="H231" i="1"/>
  <c r="C233" i="1"/>
  <c r="H232" i="1"/>
  <c r="C234" i="1"/>
  <c r="H233" i="1"/>
  <c r="C235" i="1"/>
  <c r="H234" i="1"/>
  <c r="C236" i="1"/>
  <c r="H235" i="1"/>
  <c r="C237" i="1"/>
  <c r="H236" i="1"/>
  <c r="C238" i="1"/>
  <c r="H237" i="1"/>
  <c r="C239" i="1"/>
  <c r="H238" i="1"/>
  <c r="C240" i="1"/>
  <c r="H239" i="1"/>
  <c r="C241" i="1"/>
  <c r="H240" i="1"/>
  <c r="C242" i="1"/>
  <c r="H241" i="1"/>
  <c r="C243" i="1"/>
  <c r="H242" i="1"/>
  <c r="C244" i="1"/>
  <c r="H243" i="1"/>
  <c r="C245" i="1"/>
  <c r="H244" i="1"/>
  <c r="C246" i="1"/>
  <c r="H245" i="1"/>
  <c r="C247" i="1"/>
  <c r="H246" i="1"/>
  <c r="C248" i="1"/>
  <c r="H247" i="1"/>
  <c r="C249" i="1"/>
  <c r="H248" i="1"/>
  <c r="C250" i="1"/>
  <c r="H249" i="1"/>
  <c r="C251" i="1"/>
  <c r="H250" i="1"/>
  <c r="C252" i="1"/>
  <c r="H251" i="1"/>
  <c r="C253" i="1"/>
  <c r="H252" i="1"/>
  <c r="C254" i="1"/>
  <c r="H253" i="1"/>
  <c r="C255" i="1"/>
  <c r="H254" i="1"/>
  <c r="C256" i="1"/>
  <c r="H255" i="1"/>
  <c r="C257" i="1"/>
  <c r="H256" i="1"/>
  <c r="C258" i="1"/>
  <c r="H257" i="1"/>
  <c r="C259" i="1"/>
  <c r="H258" i="1"/>
  <c r="C260" i="1"/>
  <c r="H259" i="1"/>
  <c r="C261" i="1"/>
  <c r="H260" i="1"/>
  <c r="C262" i="1"/>
  <c r="H261" i="1"/>
  <c r="C263" i="1"/>
  <c r="H262" i="1"/>
  <c r="C264" i="1"/>
  <c r="H263" i="1"/>
  <c r="C265" i="1"/>
  <c r="H264" i="1"/>
  <c r="C266" i="1"/>
  <c r="H265" i="1"/>
  <c r="C267" i="1"/>
  <c r="H266" i="1"/>
  <c r="C268" i="1"/>
  <c r="H267" i="1"/>
  <c r="C269" i="1"/>
  <c r="H268" i="1"/>
  <c r="C270" i="1"/>
  <c r="H269" i="1"/>
  <c r="C271" i="1"/>
  <c r="H270" i="1"/>
  <c r="C272" i="1"/>
  <c r="H271" i="1"/>
  <c r="C273" i="1"/>
  <c r="H272" i="1"/>
  <c r="C274" i="1"/>
  <c r="H273" i="1"/>
  <c r="C275" i="1"/>
  <c r="H274" i="1"/>
  <c r="C276" i="1"/>
  <c r="H275" i="1"/>
  <c r="C277" i="1"/>
  <c r="H276" i="1"/>
  <c r="C278" i="1"/>
  <c r="H277" i="1"/>
  <c r="C279" i="1"/>
  <c r="H278" i="1"/>
  <c r="C280" i="1"/>
  <c r="H279" i="1"/>
  <c r="C281" i="1"/>
  <c r="H280" i="1"/>
  <c r="C282" i="1"/>
  <c r="H281" i="1"/>
  <c r="C283" i="1"/>
  <c r="H282" i="1"/>
  <c r="C284" i="1"/>
  <c r="H283" i="1"/>
  <c r="C285" i="1"/>
  <c r="H284" i="1"/>
  <c r="C286" i="1"/>
  <c r="H285" i="1"/>
  <c r="C287" i="1"/>
  <c r="H286" i="1"/>
  <c r="C288" i="1"/>
  <c r="H287" i="1"/>
  <c r="C289" i="1"/>
  <c r="H288" i="1"/>
  <c r="C290" i="1"/>
  <c r="H289" i="1"/>
  <c r="C291" i="1"/>
  <c r="H290" i="1"/>
  <c r="C292" i="1"/>
  <c r="H291" i="1"/>
  <c r="C293" i="1"/>
  <c r="H292" i="1"/>
  <c r="C294" i="1"/>
  <c r="H293" i="1"/>
  <c r="C295" i="1"/>
  <c r="H294" i="1"/>
  <c r="C296" i="1"/>
  <c r="H295" i="1"/>
  <c r="C297" i="1"/>
  <c r="H296" i="1"/>
  <c r="C298" i="1"/>
  <c r="H297" i="1"/>
  <c r="C299" i="1"/>
  <c r="H298" i="1"/>
  <c r="C300" i="1"/>
  <c r="H299" i="1"/>
  <c r="C301" i="1"/>
  <c r="H300" i="1"/>
  <c r="C302" i="1"/>
  <c r="H301" i="1"/>
  <c r="C303" i="1"/>
  <c r="H302" i="1"/>
  <c r="C304" i="1"/>
  <c r="H303" i="1"/>
  <c r="C305" i="1"/>
  <c r="H304" i="1"/>
  <c r="C306" i="1"/>
  <c r="H305" i="1"/>
  <c r="C307" i="1"/>
  <c r="H306" i="1"/>
  <c r="C308" i="1"/>
  <c r="H307" i="1"/>
  <c r="C309" i="1"/>
  <c r="H308" i="1"/>
  <c r="C310" i="1"/>
  <c r="H309" i="1"/>
  <c r="C311" i="1"/>
  <c r="H310" i="1"/>
  <c r="C312" i="1"/>
  <c r="H311" i="1"/>
  <c r="C313" i="1"/>
  <c r="H312" i="1"/>
  <c r="C314" i="1"/>
  <c r="H313" i="1"/>
  <c r="C315" i="1"/>
  <c r="H314" i="1"/>
  <c r="C316" i="1"/>
  <c r="H315" i="1"/>
  <c r="C317" i="1"/>
  <c r="H316" i="1"/>
  <c r="C318" i="1"/>
  <c r="H317" i="1"/>
  <c r="C319" i="1"/>
  <c r="H318" i="1"/>
  <c r="C320" i="1"/>
  <c r="H319" i="1"/>
  <c r="C321" i="1"/>
  <c r="H320" i="1"/>
  <c r="C322" i="1"/>
  <c r="H321" i="1"/>
  <c r="C323" i="1"/>
  <c r="H322" i="1"/>
  <c r="C324" i="1"/>
  <c r="H323" i="1"/>
  <c r="C325" i="1"/>
  <c r="H324" i="1"/>
  <c r="C326" i="1"/>
  <c r="H325" i="1"/>
  <c r="C327" i="1"/>
  <c r="H326" i="1"/>
  <c r="C328" i="1"/>
  <c r="H327" i="1"/>
  <c r="C329" i="1"/>
  <c r="H328" i="1"/>
  <c r="C330" i="1"/>
  <c r="H329" i="1"/>
  <c r="C331" i="1"/>
  <c r="H330" i="1"/>
  <c r="C332" i="1"/>
  <c r="H331" i="1"/>
  <c r="C333" i="1"/>
  <c r="H332" i="1"/>
  <c r="C334" i="1"/>
  <c r="H333" i="1"/>
  <c r="C335" i="1"/>
  <c r="H334" i="1"/>
  <c r="C336" i="1"/>
  <c r="H335" i="1"/>
  <c r="C337" i="1"/>
  <c r="H336" i="1"/>
  <c r="C338" i="1"/>
  <c r="H337" i="1"/>
  <c r="C339" i="1"/>
  <c r="H338" i="1"/>
  <c r="C340" i="1"/>
  <c r="H339" i="1"/>
  <c r="C341" i="1"/>
  <c r="H340" i="1"/>
  <c r="C342" i="1"/>
  <c r="H341" i="1"/>
  <c r="C343" i="1"/>
  <c r="H342" i="1"/>
  <c r="C344" i="1"/>
  <c r="H343" i="1"/>
  <c r="C345" i="1"/>
  <c r="H344" i="1"/>
  <c r="C346" i="1"/>
  <c r="H345" i="1"/>
  <c r="C347" i="1"/>
  <c r="H346" i="1"/>
  <c r="C348" i="1"/>
  <c r="H347" i="1"/>
  <c r="C349" i="1"/>
  <c r="H348" i="1"/>
  <c r="C350" i="1"/>
  <c r="H349" i="1"/>
  <c r="C351" i="1"/>
  <c r="H350" i="1"/>
  <c r="C352" i="1"/>
  <c r="H351" i="1"/>
  <c r="C353" i="1"/>
  <c r="H352" i="1"/>
  <c r="C354" i="1"/>
  <c r="H353" i="1"/>
  <c r="C355" i="1"/>
  <c r="H354" i="1"/>
  <c r="C356" i="1"/>
  <c r="H355" i="1"/>
  <c r="C357" i="1"/>
  <c r="H356" i="1"/>
  <c r="C358" i="1"/>
  <c r="H357" i="1"/>
  <c r="C359" i="1"/>
  <c r="H358" i="1"/>
  <c r="C360" i="1"/>
  <c r="H359" i="1"/>
  <c r="C361" i="1"/>
  <c r="H360" i="1"/>
  <c r="C362" i="1"/>
  <c r="H361" i="1"/>
  <c r="C363" i="1"/>
  <c r="H362" i="1"/>
  <c r="C364" i="1"/>
  <c r="H363" i="1"/>
  <c r="C365" i="1"/>
  <c r="H364" i="1"/>
  <c r="C366" i="1"/>
  <c r="H365" i="1"/>
  <c r="C367" i="1"/>
  <c r="H366" i="1"/>
  <c r="C368" i="1"/>
  <c r="H367" i="1"/>
  <c r="C369" i="1"/>
  <c r="H368" i="1"/>
  <c r="C370" i="1"/>
  <c r="H369" i="1"/>
  <c r="C371" i="1"/>
  <c r="H370" i="1"/>
  <c r="C372" i="1"/>
  <c r="H371" i="1"/>
  <c r="C373" i="1"/>
  <c r="H372" i="1"/>
  <c r="C374" i="1"/>
  <c r="H373" i="1"/>
  <c r="C375" i="1"/>
  <c r="H374" i="1"/>
  <c r="C376" i="1"/>
  <c r="H375" i="1"/>
  <c r="C377" i="1"/>
  <c r="H376" i="1"/>
  <c r="C378" i="1"/>
  <c r="H377" i="1"/>
  <c r="C379" i="1"/>
  <c r="H378" i="1"/>
  <c r="C380" i="1"/>
  <c r="H379" i="1"/>
  <c r="C381" i="1"/>
  <c r="H380" i="1"/>
  <c r="C382" i="1"/>
  <c r="H381" i="1"/>
  <c r="C383" i="1"/>
  <c r="H382" i="1"/>
  <c r="C384" i="1"/>
  <c r="H383" i="1"/>
  <c r="C385" i="1"/>
  <c r="H384" i="1"/>
  <c r="C386" i="1"/>
  <c r="H385" i="1"/>
  <c r="C387" i="1"/>
  <c r="H386" i="1"/>
  <c r="C388" i="1"/>
  <c r="H387" i="1"/>
  <c r="C389" i="1"/>
  <c r="H388" i="1"/>
  <c r="C390" i="1"/>
  <c r="H389" i="1"/>
  <c r="C391" i="1"/>
  <c r="H390" i="1"/>
  <c r="C392" i="1"/>
  <c r="H391" i="1"/>
  <c r="C393" i="1"/>
  <c r="H392" i="1"/>
  <c r="C394" i="1"/>
  <c r="H393" i="1"/>
  <c r="C395" i="1"/>
  <c r="H394" i="1"/>
  <c r="C396" i="1"/>
  <c r="H395" i="1"/>
  <c r="C397" i="1"/>
  <c r="H396" i="1"/>
  <c r="C398" i="1"/>
  <c r="H397" i="1"/>
  <c r="C399" i="1"/>
  <c r="H398" i="1"/>
  <c r="C400" i="1"/>
  <c r="H399" i="1"/>
  <c r="C401" i="1"/>
  <c r="H400" i="1"/>
  <c r="C402" i="1"/>
  <c r="H401" i="1"/>
  <c r="C403" i="1"/>
  <c r="H402" i="1"/>
  <c r="C404" i="1"/>
  <c r="H403" i="1"/>
  <c r="C405" i="1"/>
  <c r="H404" i="1"/>
  <c r="C406" i="1"/>
  <c r="H405" i="1"/>
  <c r="C407" i="1"/>
  <c r="H406" i="1"/>
  <c r="C408" i="1"/>
  <c r="H407" i="1"/>
  <c r="C409" i="1"/>
  <c r="H408" i="1"/>
  <c r="C410" i="1"/>
  <c r="H409" i="1"/>
  <c r="C411" i="1"/>
  <c r="H410" i="1"/>
  <c r="C412" i="1"/>
  <c r="H411" i="1"/>
  <c r="C413" i="1"/>
  <c r="H412" i="1"/>
  <c r="C414" i="1"/>
  <c r="H413" i="1"/>
  <c r="C415" i="1"/>
  <c r="H414" i="1"/>
  <c r="C416" i="1"/>
  <c r="H415" i="1"/>
  <c r="C417" i="1"/>
  <c r="H416" i="1"/>
  <c r="C418" i="1"/>
  <c r="H417" i="1"/>
  <c r="C419" i="1"/>
  <c r="H418" i="1"/>
  <c r="C420" i="1"/>
  <c r="H419" i="1"/>
  <c r="C421" i="1"/>
  <c r="H420" i="1"/>
  <c r="C422" i="1"/>
  <c r="H421" i="1"/>
  <c r="C423" i="1"/>
  <c r="H422" i="1"/>
  <c r="C424" i="1"/>
  <c r="H423" i="1"/>
  <c r="C425" i="1"/>
  <c r="H424" i="1"/>
  <c r="C426" i="1"/>
  <c r="H425" i="1"/>
  <c r="C427" i="1"/>
  <c r="H426" i="1"/>
  <c r="C428" i="1"/>
  <c r="H427" i="1"/>
  <c r="C429" i="1"/>
  <c r="H428" i="1"/>
  <c r="C430" i="1"/>
  <c r="H429" i="1"/>
  <c r="C431" i="1"/>
  <c r="H430" i="1"/>
  <c r="C432" i="1"/>
  <c r="H431" i="1"/>
  <c r="C433" i="1"/>
  <c r="H432" i="1"/>
  <c r="C434" i="1"/>
  <c r="H433" i="1"/>
  <c r="C435" i="1"/>
  <c r="H434" i="1"/>
  <c r="C436" i="1"/>
  <c r="H435" i="1"/>
  <c r="C437" i="1"/>
  <c r="H436" i="1"/>
  <c r="C438" i="1"/>
  <c r="H437" i="1"/>
  <c r="C439" i="1"/>
  <c r="H438" i="1"/>
  <c r="C440" i="1"/>
  <c r="H439" i="1"/>
  <c r="C441" i="1"/>
  <c r="H440" i="1"/>
  <c r="C442" i="1"/>
  <c r="H441" i="1"/>
  <c r="C443" i="1"/>
  <c r="H442" i="1"/>
  <c r="C444" i="1"/>
  <c r="H443" i="1"/>
  <c r="C445" i="1"/>
  <c r="H444" i="1"/>
  <c r="C446" i="1"/>
  <c r="H445" i="1"/>
  <c r="C447" i="1"/>
  <c r="H446" i="1"/>
  <c r="C448" i="1"/>
  <c r="H447" i="1"/>
  <c r="C449" i="1"/>
  <c r="H448" i="1"/>
  <c r="C450" i="1"/>
  <c r="H449" i="1"/>
  <c r="C451" i="1"/>
  <c r="H450" i="1"/>
  <c r="C452" i="1"/>
  <c r="H451" i="1"/>
  <c r="C453" i="1"/>
  <c r="H452" i="1"/>
  <c r="C454" i="1"/>
  <c r="H453" i="1"/>
  <c r="C455" i="1"/>
  <c r="H454" i="1"/>
  <c r="C456" i="1"/>
  <c r="H455" i="1"/>
  <c r="C457" i="1"/>
  <c r="H456" i="1"/>
  <c r="C458" i="1"/>
  <c r="H457" i="1"/>
  <c r="C459" i="1"/>
  <c r="H458" i="1"/>
  <c r="C460" i="1"/>
  <c r="H459" i="1"/>
  <c r="C461" i="1"/>
  <c r="H460" i="1"/>
  <c r="C462" i="1"/>
  <c r="H461" i="1"/>
  <c r="C463" i="1"/>
  <c r="H462" i="1"/>
  <c r="C464" i="1"/>
  <c r="H463" i="1"/>
  <c r="C465" i="1"/>
  <c r="H464" i="1"/>
  <c r="C466" i="1"/>
  <c r="H465" i="1"/>
  <c r="C467" i="1"/>
  <c r="H466" i="1"/>
  <c r="C468" i="1"/>
  <c r="H467" i="1"/>
  <c r="C469" i="1"/>
  <c r="H468" i="1"/>
  <c r="C470" i="1"/>
  <c r="H469" i="1"/>
  <c r="C471" i="1"/>
  <c r="H470" i="1"/>
  <c r="C472" i="1"/>
  <c r="H471" i="1"/>
  <c r="C473" i="1"/>
  <c r="H472" i="1"/>
  <c r="C474" i="1"/>
  <c r="H473" i="1"/>
  <c r="C475" i="1"/>
  <c r="H474" i="1"/>
  <c r="C476" i="1"/>
  <c r="H475" i="1"/>
  <c r="C477" i="1"/>
  <c r="H476" i="1"/>
  <c r="C478" i="1"/>
  <c r="H477" i="1"/>
  <c r="C479" i="1"/>
  <c r="H478" i="1"/>
  <c r="C480" i="1"/>
  <c r="H479" i="1"/>
  <c r="C481" i="1"/>
  <c r="H480" i="1"/>
  <c r="C482" i="1"/>
  <c r="H481" i="1"/>
  <c r="C483" i="1"/>
  <c r="H482" i="1"/>
  <c r="C484" i="1"/>
  <c r="H483" i="1"/>
  <c r="C485" i="1"/>
  <c r="H484" i="1"/>
  <c r="C486" i="1"/>
  <c r="H485" i="1"/>
  <c r="C487" i="1"/>
  <c r="H486" i="1"/>
  <c r="C488" i="1"/>
  <c r="H487" i="1"/>
  <c r="C489" i="1"/>
  <c r="H488" i="1"/>
  <c r="C490" i="1"/>
  <c r="H489" i="1"/>
  <c r="C491" i="1"/>
  <c r="H490" i="1"/>
  <c r="C492" i="1"/>
  <c r="H491" i="1"/>
  <c r="C493" i="1"/>
  <c r="H492" i="1"/>
  <c r="C494" i="1"/>
  <c r="H493" i="1"/>
  <c r="C495" i="1"/>
  <c r="H494" i="1"/>
  <c r="C496" i="1"/>
  <c r="H495" i="1"/>
  <c r="C497" i="1"/>
  <c r="H496" i="1"/>
  <c r="C498" i="1"/>
  <c r="H497" i="1"/>
  <c r="C499" i="1"/>
  <c r="H498" i="1"/>
  <c r="C500" i="1"/>
  <c r="H499" i="1"/>
  <c r="C501" i="1"/>
  <c r="H500" i="1"/>
  <c r="C502" i="1"/>
  <c r="H501" i="1"/>
  <c r="C503" i="1"/>
  <c r="H502" i="1"/>
  <c r="C504" i="1"/>
  <c r="H503" i="1"/>
  <c r="C505" i="1"/>
  <c r="H504" i="1"/>
  <c r="C506" i="1"/>
  <c r="H505" i="1"/>
  <c r="C507" i="1"/>
  <c r="H506" i="1"/>
  <c r="C508" i="1"/>
  <c r="H507" i="1"/>
  <c r="C509" i="1"/>
  <c r="H508" i="1"/>
  <c r="C510" i="1"/>
  <c r="H509" i="1"/>
  <c r="C511" i="1"/>
  <c r="H510" i="1"/>
  <c r="C512" i="1"/>
  <c r="H511" i="1"/>
  <c r="C513" i="1"/>
  <c r="H512" i="1"/>
  <c r="C514" i="1"/>
  <c r="H513" i="1"/>
  <c r="C515" i="1"/>
  <c r="H514" i="1"/>
  <c r="C516" i="1"/>
  <c r="H515" i="1"/>
  <c r="C517" i="1"/>
  <c r="H516" i="1"/>
  <c r="C518" i="1"/>
  <c r="H517" i="1"/>
  <c r="C519" i="1"/>
  <c r="H518" i="1"/>
  <c r="C520" i="1"/>
  <c r="H519" i="1"/>
  <c r="C521" i="1"/>
  <c r="H520" i="1"/>
  <c r="C522" i="1"/>
  <c r="H521" i="1"/>
  <c r="C523" i="1"/>
  <c r="H522" i="1"/>
  <c r="C524" i="1"/>
  <c r="H523" i="1"/>
  <c r="C525" i="1"/>
  <c r="H524" i="1"/>
  <c r="C526" i="1"/>
  <c r="H525" i="1"/>
  <c r="C527" i="1"/>
  <c r="H526" i="1"/>
  <c r="C528" i="1"/>
  <c r="H527" i="1"/>
  <c r="C529" i="1"/>
  <c r="H528" i="1"/>
  <c r="C530" i="1"/>
  <c r="H529" i="1"/>
  <c r="C531" i="1"/>
  <c r="H530" i="1"/>
  <c r="C532" i="1"/>
  <c r="H531" i="1"/>
  <c r="C533" i="1"/>
  <c r="H532" i="1"/>
  <c r="C534" i="1"/>
  <c r="H533" i="1"/>
  <c r="C535" i="1"/>
  <c r="H534" i="1"/>
  <c r="C536" i="1"/>
  <c r="H535" i="1"/>
  <c r="C537" i="1"/>
  <c r="H536" i="1"/>
  <c r="C538" i="1"/>
  <c r="H537" i="1"/>
  <c r="C539" i="1"/>
  <c r="H538" i="1"/>
  <c r="C540" i="1"/>
  <c r="H539" i="1"/>
  <c r="C541" i="1"/>
  <c r="H540" i="1"/>
  <c r="C542" i="1"/>
  <c r="H541" i="1"/>
  <c r="C543" i="1"/>
  <c r="H542" i="1"/>
  <c r="C544" i="1"/>
  <c r="H543" i="1"/>
  <c r="C545" i="1"/>
  <c r="H544" i="1"/>
  <c r="C546" i="1"/>
  <c r="H545" i="1"/>
  <c r="C547" i="1"/>
  <c r="H546" i="1"/>
  <c r="C548" i="1"/>
  <c r="H547" i="1"/>
  <c r="C549" i="1"/>
  <c r="H548" i="1"/>
  <c r="C550" i="1"/>
  <c r="H549" i="1"/>
  <c r="C551" i="1"/>
  <c r="H550" i="1"/>
  <c r="C552" i="1"/>
  <c r="H551" i="1"/>
  <c r="C553" i="1"/>
  <c r="H552" i="1"/>
  <c r="C554" i="1"/>
  <c r="H553" i="1"/>
  <c r="C555" i="1"/>
  <c r="H554" i="1"/>
  <c r="C556" i="1"/>
  <c r="H555" i="1"/>
  <c r="C557" i="1"/>
  <c r="H556" i="1"/>
  <c r="C558" i="1"/>
  <c r="H557" i="1"/>
  <c r="C559" i="1"/>
  <c r="H558" i="1"/>
  <c r="C560" i="1"/>
  <c r="H559" i="1"/>
  <c r="C561" i="1"/>
  <c r="H560" i="1"/>
  <c r="C562" i="1"/>
  <c r="H561" i="1"/>
  <c r="C563" i="1"/>
  <c r="H562" i="1"/>
  <c r="C564" i="1"/>
  <c r="H563" i="1"/>
  <c r="C565" i="1"/>
  <c r="H564" i="1"/>
  <c r="C566" i="1"/>
  <c r="H565" i="1"/>
  <c r="C567" i="1"/>
  <c r="H566" i="1"/>
  <c r="C568" i="1"/>
  <c r="H567" i="1"/>
  <c r="C569" i="1"/>
  <c r="H568" i="1"/>
  <c r="C570" i="1"/>
  <c r="H569" i="1"/>
  <c r="C571" i="1"/>
  <c r="H570" i="1"/>
  <c r="C572" i="1"/>
  <c r="H571" i="1"/>
  <c r="C573" i="1"/>
  <c r="H572" i="1"/>
  <c r="C574" i="1"/>
  <c r="H573" i="1"/>
  <c r="C575" i="1"/>
  <c r="H574" i="1"/>
  <c r="C576" i="1"/>
  <c r="H575" i="1"/>
  <c r="C577" i="1"/>
  <c r="H576" i="1"/>
  <c r="C578" i="1"/>
  <c r="H577" i="1"/>
  <c r="C579" i="1"/>
  <c r="H578" i="1"/>
  <c r="C580" i="1"/>
  <c r="H579" i="1"/>
  <c r="C581" i="1"/>
  <c r="H580" i="1"/>
  <c r="C582" i="1"/>
  <c r="H581" i="1"/>
  <c r="C583" i="1"/>
  <c r="H582" i="1"/>
  <c r="C584" i="1"/>
  <c r="H583" i="1"/>
  <c r="C585" i="1"/>
  <c r="H584" i="1"/>
  <c r="C586" i="1"/>
  <c r="H585" i="1"/>
  <c r="C587" i="1"/>
  <c r="H586" i="1"/>
  <c r="C588" i="1"/>
  <c r="H587" i="1"/>
  <c r="C589" i="1"/>
  <c r="H588" i="1"/>
  <c r="C590" i="1"/>
  <c r="H589" i="1"/>
  <c r="C591" i="1"/>
  <c r="H590" i="1"/>
  <c r="C592" i="1"/>
  <c r="H591" i="1"/>
  <c r="C593" i="1"/>
  <c r="H592" i="1"/>
  <c r="C594" i="1"/>
  <c r="H593" i="1"/>
  <c r="C595" i="1"/>
  <c r="H594" i="1"/>
  <c r="C596" i="1"/>
  <c r="H595" i="1"/>
  <c r="C597" i="1"/>
  <c r="H596" i="1"/>
  <c r="C598" i="1"/>
  <c r="H597" i="1"/>
  <c r="C599" i="1"/>
  <c r="H598" i="1"/>
  <c r="C600" i="1"/>
  <c r="H599" i="1"/>
  <c r="C601" i="1"/>
  <c r="H600" i="1"/>
  <c r="C602" i="1"/>
  <c r="H601" i="1"/>
  <c r="C603" i="1"/>
  <c r="H602" i="1"/>
  <c r="C604" i="1"/>
  <c r="H603" i="1"/>
  <c r="C605" i="1"/>
  <c r="H604" i="1"/>
  <c r="C606" i="1"/>
  <c r="H605" i="1"/>
  <c r="C607" i="1"/>
  <c r="H606" i="1"/>
  <c r="C608" i="1"/>
  <c r="H607" i="1"/>
  <c r="C609" i="1"/>
  <c r="H608" i="1"/>
  <c r="C610" i="1"/>
  <c r="H609" i="1"/>
  <c r="C611" i="1"/>
  <c r="H610" i="1"/>
  <c r="C612" i="1"/>
  <c r="H611" i="1"/>
  <c r="C613" i="1"/>
  <c r="H612" i="1"/>
  <c r="C614" i="1"/>
  <c r="H613" i="1"/>
  <c r="C615" i="1"/>
  <c r="H614" i="1"/>
  <c r="C616" i="1"/>
  <c r="H615" i="1"/>
  <c r="C617" i="1"/>
  <c r="H616" i="1"/>
  <c r="C618" i="1"/>
  <c r="H617" i="1"/>
  <c r="C619" i="1"/>
  <c r="H618" i="1"/>
  <c r="C620" i="1"/>
  <c r="H619" i="1"/>
  <c r="C621" i="1"/>
  <c r="H620" i="1"/>
  <c r="C622" i="1"/>
  <c r="H621" i="1"/>
  <c r="C623" i="1"/>
  <c r="H622" i="1"/>
  <c r="C624" i="1"/>
  <c r="H623" i="1"/>
  <c r="C625" i="1"/>
  <c r="H624" i="1"/>
  <c r="C626" i="1"/>
  <c r="H625" i="1"/>
  <c r="C627" i="1"/>
  <c r="H626" i="1"/>
  <c r="C628" i="1"/>
  <c r="H627" i="1"/>
  <c r="C629" i="1"/>
  <c r="H628" i="1"/>
  <c r="C630" i="1"/>
  <c r="H629" i="1"/>
  <c r="C631" i="1"/>
  <c r="H630" i="1"/>
  <c r="C632" i="1"/>
  <c r="H631" i="1"/>
  <c r="C633" i="1"/>
  <c r="H632" i="1"/>
  <c r="C634" i="1"/>
  <c r="H633" i="1"/>
  <c r="C635" i="1"/>
  <c r="H634" i="1"/>
  <c r="C636" i="1"/>
  <c r="H635" i="1"/>
  <c r="C637" i="1"/>
  <c r="H636" i="1"/>
  <c r="C638" i="1"/>
  <c r="H637" i="1"/>
  <c r="C639" i="1"/>
  <c r="H638" i="1"/>
  <c r="C640" i="1"/>
  <c r="H639" i="1"/>
  <c r="C641" i="1"/>
  <c r="H640" i="1"/>
  <c r="C642" i="1"/>
  <c r="H641" i="1"/>
  <c r="C643" i="1"/>
  <c r="H642" i="1"/>
  <c r="C644" i="1"/>
  <c r="H643" i="1"/>
  <c r="C645" i="1"/>
  <c r="H644" i="1"/>
  <c r="C646" i="1"/>
  <c r="H645" i="1"/>
  <c r="C647" i="1"/>
  <c r="H646" i="1"/>
  <c r="C648" i="1"/>
  <c r="H647" i="1"/>
  <c r="C649" i="1"/>
  <c r="H648" i="1"/>
  <c r="C650" i="1"/>
  <c r="H649" i="1"/>
  <c r="C651" i="1"/>
  <c r="H650" i="1"/>
  <c r="C652" i="1"/>
  <c r="H651" i="1"/>
  <c r="C653" i="1"/>
  <c r="H652" i="1"/>
  <c r="C654" i="1"/>
  <c r="H653" i="1"/>
  <c r="C655" i="1"/>
  <c r="H654" i="1"/>
  <c r="C656" i="1"/>
  <c r="H655" i="1"/>
  <c r="C657" i="1"/>
  <c r="H656" i="1"/>
  <c r="C658" i="1"/>
  <c r="H657" i="1"/>
  <c r="C659" i="1"/>
  <c r="H658" i="1"/>
  <c r="C660" i="1"/>
  <c r="H659" i="1"/>
  <c r="C661" i="1"/>
  <c r="H660" i="1"/>
  <c r="C662" i="1"/>
  <c r="H661" i="1"/>
  <c r="C663" i="1"/>
  <c r="H662" i="1"/>
  <c r="C664" i="1"/>
  <c r="H663" i="1"/>
  <c r="C665" i="1"/>
  <c r="H664" i="1"/>
  <c r="C666" i="1"/>
  <c r="H665" i="1"/>
  <c r="C667" i="1"/>
  <c r="H666" i="1"/>
  <c r="C668" i="1"/>
  <c r="H667" i="1"/>
  <c r="C669" i="1"/>
  <c r="H668" i="1"/>
  <c r="C670" i="1"/>
  <c r="H669" i="1"/>
  <c r="C671" i="1"/>
  <c r="H670" i="1"/>
  <c r="C672" i="1"/>
  <c r="H671" i="1"/>
  <c r="C673" i="1"/>
  <c r="H672" i="1"/>
  <c r="C674" i="1"/>
  <c r="H673" i="1"/>
  <c r="C675" i="1"/>
  <c r="H674" i="1"/>
  <c r="C676" i="1"/>
  <c r="H675" i="1"/>
  <c r="C677" i="1"/>
  <c r="H676" i="1"/>
  <c r="C678" i="1"/>
  <c r="H677" i="1"/>
  <c r="C679" i="1"/>
  <c r="H678" i="1"/>
  <c r="C680" i="1"/>
  <c r="H679" i="1"/>
  <c r="C681" i="1"/>
  <c r="H680" i="1"/>
  <c r="C682" i="1"/>
  <c r="H681" i="1"/>
  <c r="C683" i="1"/>
  <c r="H682" i="1"/>
  <c r="C684" i="1"/>
  <c r="H683" i="1"/>
  <c r="C685" i="1"/>
  <c r="H684" i="1"/>
  <c r="C686" i="1"/>
  <c r="H685" i="1"/>
  <c r="C687" i="1"/>
  <c r="H686" i="1"/>
  <c r="C688" i="1"/>
  <c r="H687" i="1"/>
  <c r="C689" i="1"/>
  <c r="H688" i="1"/>
  <c r="C690" i="1"/>
  <c r="H689" i="1"/>
  <c r="C691" i="1"/>
  <c r="H690" i="1"/>
  <c r="C692" i="1"/>
  <c r="H691" i="1"/>
  <c r="C693" i="1"/>
  <c r="H692" i="1"/>
  <c r="C694" i="1"/>
  <c r="H693" i="1"/>
  <c r="C695" i="1"/>
  <c r="H694" i="1"/>
  <c r="C696" i="1"/>
  <c r="H695" i="1"/>
  <c r="C697" i="1"/>
  <c r="H696" i="1"/>
  <c r="C698" i="1"/>
  <c r="H697" i="1"/>
  <c r="C699" i="1"/>
  <c r="H698" i="1"/>
  <c r="C700" i="1"/>
  <c r="H699" i="1"/>
  <c r="C701" i="1"/>
  <c r="H700" i="1"/>
  <c r="C702" i="1"/>
  <c r="H701" i="1"/>
  <c r="C703" i="1"/>
  <c r="H702" i="1"/>
  <c r="C704" i="1"/>
  <c r="H703" i="1"/>
  <c r="C705" i="1"/>
  <c r="H704" i="1"/>
  <c r="C706" i="1"/>
  <c r="H705" i="1"/>
  <c r="C707" i="1"/>
  <c r="H706" i="1"/>
  <c r="C708" i="1"/>
  <c r="H707" i="1"/>
  <c r="C709" i="1"/>
  <c r="H708" i="1"/>
  <c r="C710" i="1"/>
  <c r="H709" i="1"/>
  <c r="C711" i="1"/>
  <c r="H710" i="1"/>
  <c r="C712" i="1"/>
  <c r="H711" i="1"/>
  <c r="C713" i="1"/>
  <c r="H712" i="1"/>
  <c r="C714" i="1"/>
  <c r="H713" i="1"/>
  <c r="C715" i="1"/>
  <c r="H714" i="1"/>
  <c r="C716" i="1"/>
  <c r="H715" i="1"/>
  <c r="C717" i="1"/>
  <c r="H716" i="1"/>
  <c r="C718" i="1"/>
  <c r="H717" i="1"/>
  <c r="C719" i="1"/>
  <c r="H718" i="1"/>
  <c r="C720" i="1"/>
  <c r="H719" i="1"/>
  <c r="C721" i="1"/>
  <c r="H720" i="1"/>
  <c r="C722" i="1"/>
  <c r="H721" i="1"/>
  <c r="C723" i="1"/>
  <c r="H722" i="1"/>
  <c r="C724" i="1"/>
  <c r="H723" i="1"/>
  <c r="C725" i="1"/>
  <c r="H724" i="1"/>
  <c r="C726" i="1"/>
  <c r="H725" i="1"/>
  <c r="C727" i="1"/>
  <c r="H726" i="1"/>
  <c r="C728" i="1"/>
  <c r="H727" i="1"/>
  <c r="C729" i="1"/>
  <c r="H728" i="1"/>
  <c r="C730" i="1"/>
  <c r="H729" i="1"/>
  <c r="C731" i="1"/>
  <c r="H730" i="1"/>
  <c r="C732" i="1"/>
  <c r="H731" i="1"/>
  <c r="C733" i="1"/>
  <c r="H732" i="1"/>
  <c r="C734" i="1"/>
  <c r="H733" i="1"/>
  <c r="C735" i="1"/>
  <c r="H734" i="1"/>
  <c r="C736" i="1"/>
  <c r="H735" i="1"/>
  <c r="C737" i="1"/>
  <c r="H736" i="1"/>
  <c r="C738" i="1"/>
  <c r="H737" i="1"/>
  <c r="C739" i="1"/>
  <c r="H738" i="1"/>
  <c r="C740" i="1"/>
  <c r="H739" i="1"/>
  <c r="C741" i="1"/>
  <c r="H740" i="1"/>
  <c r="C742" i="1"/>
  <c r="H741" i="1"/>
  <c r="C743" i="1"/>
  <c r="H742" i="1"/>
  <c r="C744" i="1"/>
  <c r="H743" i="1"/>
  <c r="C745" i="1"/>
  <c r="H744" i="1"/>
  <c r="C746" i="1"/>
  <c r="H745" i="1"/>
  <c r="C747" i="1"/>
  <c r="H746" i="1"/>
  <c r="C748" i="1"/>
  <c r="H747" i="1"/>
  <c r="C749" i="1"/>
  <c r="H748" i="1"/>
  <c r="C750" i="1"/>
  <c r="H749" i="1"/>
  <c r="C751" i="1"/>
  <c r="H750" i="1"/>
  <c r="C752" i="1"/>
  <c r="H751" i="1"/>
  <c r="C753" i="1"/>
  <c r="H752" i="1"/>
  <c r="C754" i="1"/>
  <c r="H753" i="1"/>
  <c r="C755" i="1"/>
  <c r="H754" i="1"/>
  <c r="C756" i="1"/>
  <c r="H755" i="1"/>
  <c r="C757" i="1"/>
  <c r="H756" i="1"/>
  <c r="C758" i="1"/>
  <c r="H757" i="1"/>
  <c r="C759" i="1"/>
  <c r="H758" i="1"/>
  <c r="C760" i="1"/>
  <c r="H759" i="1"/>
  <c r="C761" i="1"/>
  <c r="H760" i="1"/>
  <c r="C762" i="1"/>
  <c r="H761" i="1"/>
  <c r="C763" i="1"/>
  <c r="H762" i="1"/>
  <c r="C764" i="1"/>
  <c r="H763" i="1"/>
  <c r="C765" i="1"/>
  <c r="H764" i="1"/>
  <c r="C766" i="1"/>
  <c r="H765" i="1"/>
  <c r="C767" i="1"/>
  <c r="H766" i="1"/>
  <c r="C768" i="1"/>
  <c r="H767" i="1"/>
  <c r="C769" i="1"/>
  <c r="H768" i="1"/>
  <c r="C770" i="1"/>
  <c r="H769" i="1"/>
  <c r="C771" i="1"/>
  <c r="H770" i="1"/>
  <c r="C772" i="1"/>
  <c r="H771" i="1"/>
  <c r="C773" i="1"/>
  <c r="H772" i="1"/>
  <c r="C774" i="1"/>
  <c r="H773" i="1"/>
  <c r="C775" i="1"/>
  <c r="H774" i="1"/>
  <c r="C776" i="1"/>
  <c r="H775" i="1"/>
  <c r="C777" i="1"/>
  <c r="H776" i="1"/>
  <c r="C778" i="1"/>
  <c r="H777" i="1"/>
  <c r="C779" i="1"/>
  <c r="H778" i="1"/>
  <c r="C780" i="1"/>
  <c r="H779" i="1"/>
  <c r="C781" i="1"/>
  <c r="H780" i="1"/>
  <c r="C782" i="1"/>
  <c r="H781" i="1"/>
  <c r="C783" i="1"/>
  <c r="H782" i="1"/>
  <c r="C784" i="1"/>
  <c r="H783" i="1"/>
  <c r="C785" i="1"/>
  <c r="H784" i="1"/>
  <c r="C786" i="1"/>
  <c r="H785" i="1"/>
  <c r="C787" i="1"/>
  <c r="H786" i="1"/>
  <c r="C788" i="1"/>
  <c r="H787" i="1"/>
  <c r="C789" i="1"/>
  <c r="H788" i="1"/>
  <c r="C790" i="1"/>
  <c r="H789" i="1"/>
  <c r="C791" i="1"/>
  <c r="H790" i="1"/>
  <c r="C792" i="1"/>
  <c r="H791" i="1"/>
  <c r="C793" i="1"/>
  <c r="H792" i="1"/>
  <c r="C794" i="1"/>
  <c r="H793" i="1"/>
  <c r="C795" i="1"/>
  <c r="H794" i="1"/>
  <c r="C796" i="1"/>
  <c r="H795" i="1"/>
  <c r="C797" i="1"/>
  <c r="H796" i="1"/>
  <c r="C798" i="1"/>
  <c r="H797" i="1"/>
  <c r="C799" i="1"/>
  <c r="H798" i="1"/>
  <c r="C800" i="1"/>
  <c r="H799" i="1"/>
  <c r="C801" i="1"/>
  <c r="H800" i="1"/>
  <c r="C802" i="1"/>
  <c r="H801" i="1"/>
  <c r="C803" i="1"/>
  <c r="H802" i="1"/>
  <c r="C804" i="1"/>
  <c r="H803" i="1"/>
  <c r="C805" i="1"/>
  <c r="H804" i="1"/>
  <c r="C806" i="1"/>
  <c r="H805" i="1"/>
  <c r="C807" i="1"/>
  <c r="H806" i="1"/>
  <c r="C808" i="1"/>
  <c r="H807" i="1"/>
  <c r="C809" i="1"/>
  <c r="H808" i="1"/>
  <c r="C810" i="1"/>
  <c r="H809" i="1"/>
  <c r="C811" i="1"/>
  <c r="H810" i="1"/>
  <c r="C812" i="1"/>
  <c r="H811" i="1"/>
  <c r="C813" i="1"/>
  <c r="H812" i="1"/>
  <c r="C814" i="1"/>
  <c r="H813" i="1"/>
  <c r="C815" i="1"/>
  <c r="H814" i="1"/>
  <c r="C816" i="1"/>
  <c r="H815" i="1"/>
  <c r="C817" i="1"/>
  <c r="H816" i="1"/>
  <c r="C818" i="1"/>
  <c r="H817" i="1"/>
  <c r="C819" i="1"/>
  <c r="H818" i="1"/>
  <c r="C820" i="1"/>
  <c r="H819" i="1"/>
  <c r="C821" i="1"/>
  <c r="H820" i="1"/>
  <c r="C822" i="1"/>
  <c r="H821" i="1"/>
  <c r="C823" i="1"/>
  <c r="H822" i="1"/>
  <c r="C824" i="1"/>
  <c r="H823" i="1"/>
  <c r="C825" i="1"/>
  <c r="H824" i="1"/>
  <c r="C826" i="1"/>
  <c r="H825" i="1"/>
  <c r="C827" i="1"/>
  <c r="H826" i="1"/>
  <c r="C828" i="1"/>
  <c r="H827" i="1"/>
  <c r="C829" i="1"/>
  <c r="H828" i="1"/>
  <c r="C830" i="1"/>
  <c r="H829" i="1"/>
  <c r="C831" i="1"/>
  <c r="H830" i="1"/>
  <c r="C832" i="1"/>
  <c r="H831" i="1"/>
  <c r="C833" i="1"/>
  <c r="H832" i="1"/>
  <c r="C834" i="1"/>
  <c r="H833" i="1"/>
  <c r="C835" i="1"/>
  <c r="H834" i="1"/>
  <c r="C836" i="1"/>
  <c r="H835" i="1"/>
  <c r="C837" i="1"/>
  <c r="H836" i="1"/>
  <c r="C838" i="1"/>
  <c r="H837" i="1"/>
  <c r="C839" i="1"/>
  <c r="H838" i="1"/>
  <c r="C840" i="1"/>
  <c r="H839" i="1"/>
  <c r="C841" i="1"/>
  <c r="H840" i="1"/>
  <c r="C842" i="1"/>
  <c r="H841" i="1"/>
  <c r="C843" i="1"/>
  <c r="H842" i="1"/>
  <c r="C844" i="1"/>
  <c r="H843" i="1"/>
  <c r="C845" i="1"/>
  <c r="H844" i="1"/>
  <c r="C846" i="1"/>
  <c r="H845" i="1"/>
  <c r="C847" i="1"/>
  <c r="H846" i="1"/>
  <c r="C848" i="1"/>
  <c r="H847" i="1"/>
  <c r="C849" i="1"/>
  <c r="H848" i="1"/>
  <c r="C850" i="1"/>
  <c r="H849" i="1"/>
  <c r="C851" i="1"/>
  <c r="H850" i="1"/>
  <c r="C852" i="1"/>
  <c r="H851" i="1"/>
  <c r="C853" i="1"/>
  <c r="H852" i="1"/>
  <c r="C854" i="1"/>
  <c r="H853" i="1"/>
  <c r="C855" i="1"/>
  <c r="H854" i="1"/>
  <c r="C856" i="1"/>
  <c r="H855" i="1"/>
  <c r="C857" i="1"/>
  <c r="H856" i="1"/>
  <c r="C858" i="1"/>
  <c r="H857" i="1"/>
  <c r="C859" i="1"/>
  <c r="H858" i="1"/>
  <c r="C860" i="1"/>
  <c r="H859" i="1"/>
  <c r="C861" i="1"/>
  <c r="H860" i="1"/>
  <c r="C862" i="1"/>
  <c r="H861" i="1"/>
  <c r="C863" i="1"/>
  <c r="H862" i="1"/>
  <c r="C864" i="1"/>
  <c r="H863" i="1"/>
  <c r="C865" i="1"/>
  <c r="H864" i="1"/>
  <c r="C866" i="1"/>
  <c r="H865" i="1"/>
  <c r="C867" i="1"/>
  <c r="H866" i="1"/>
  <c r="C868" i="1"/>
  <c r="H867" i="1"/>
  <c r="C869" i="1"/>
  <c r="H868" i="1"/>
  <c r="C870" i="1"/>
  <c r="H869" i="1"/>
  <c r="C871" i="1"/>
  <c r="H870" i="1"/>
  <c r="C872" i="1"/>
  <c r="H871" i="1"/>
  <c r="C873" i="1"/>
  <c r="H872" i="1"/>
  <c r="C874" i="1"/>
  <c r="H873" i="1"/>
  <c r="C875" i="1"/>
  <c r="H874" i="1"/>
  <c r="C876" i="1"/>
  <c r="H875" i="1"/>
  <c r="C877" i="1"/>
  <c r="H876" i="1"/>
  <c r="C878" i="1"/>
  <c r="H877" i="1"/>
  <c r="C879" i="1"/>
  <c r="H878" i="1"/>
  <c r="C880" i="1"/>
  <c r="H879" i="1"/>
  <c r="C881" i="1"/>
  <c r="H880" i="1"/>
  <c r="C882" i="1"/>
  <c r="H881" i="1"/>
  <c r="C883" i="1"/>
  <c r="H882" i="1"/>
  <c r="C884" i="1"/>
  <c r="H883" i="1"/>
  <c r="C885" i="1"/>
  <c r="H884" i="1"/>
  <c r="C886" i="1"/>
  <c r="H885" i="1"/>
  <c r="C887" i="1"/>
  <c r="H886" i="1"/>
  <c r="C888" i="1"/>
  <c r="H887" i="1"/>
  <c r="C889" i="1"/>
  <c r="H888" i="1"/>
  <c r="C890" i="1"/>
  <c r="H889" i="1"/>
  <c r="C891" i="1"/>
  <c r="H890" i="1"/>
  <c r="C892" i="1"/>
  <c r="H891" i="1"/>
  <c r="C893" i="1"/>
  <c r="H892" i="1"/>
  <c r="C894" i="1"/>
  <c r="H893" i="1"/>
  <c r="C895" i="1"/>
  <c r="H894" i="1"/>
  <c r="C896" i="1"/>
  <c r="H895" i="1"/>
  <c r="C897" i="1"/>
  <c r="H896" i="1"/>
  <c r="C898" i="1"/>
  <c r="H897" i="1"/>
  <c r="C899" i="1"/>
  <c r="H898" i="1"/>
  <c r="C900" i="1"/>
  <c r="H899" i="1"/>
  <c r="C901" i="1"/>
  <c r="H900" i="1"/>
  <c r="C902" i="1"/>
  <c r="H901" i="1"/>
  <c r="C903" i="1"/>
  <c r="H902" i="1"/>
  <c r="C904" i="1"/>
  <c r="H903" i="1"/>
  <c r="C905" i="1"/>
  <c r="H904" i="1"/>
  <c r="C906" i="1"/>
  <c r="H905" i="1"/>
  <c r="C907" i="1"/>
  <c r="H906" i="1"/>
  <c r="C908" i="1"/>
  <c r="H907" i="1"/>
  <c r="C909" i="1"/>
  <c r="H908" i="1"/>
  <c r="C910" i="1"/>
  <c r="H909" i="1"/>
  <c r="C911" i="1"/>
  <c r="H910" i="1"/>
  <c r="C912" i="1"/>
  <c r="H911" i="1"/>
  <c r="C913" i="1"/>
  <c r="H912" i="1"/>
  <c r="C914" i="1"/>
  <c r="H913" i="1"/>
  <c r="C915" i="1"/>
  <c r="H914" i="1"/>
  <c r="C916" i="1"/>
  <c r="H915" i="1"/>
  <c r="C917" i="1"/>
  <c r="H916" i="1"/>
  <c r="C918" i="1"/>
  <c r="H917" i="1"/>
  <c r="C919" i="1"/>
  <c r="H918" i="1"/>
  <c r="C920" i="1"/>
  <c r="H919" i="1"/>
  <c r="C921" i="1"/>
  <c r="H920" i="1"/>
  <c r="C922" i="1"/>
  <c r="H921" i="1"/>
  <c r="C923" i="1"/>
  <c r="H922" i="1"/>
  <c r="C924" i="1"/>
  <c r="H923" i="1"/>
  <c r="C925" i="1"/>
  <c r="H924" i="1"/>
  <c r="C926" i="1"/>
  <c r="H925" i="1"/>
  <c r="C927" i="1"/>
  <c r="H926" i="1"/>
  <c r="C928" i="1"/>
  <c r="H927" i="1"/>
  <c r="C929" i="1"/>
  <c r="H928" i="1"/>
  <c r="C930" i="1"/>
  <c r="H929" i="1"/>
  <c r="C931" i="1"/>
  <c r="H930" i="1"/>
  <c r="C932" i="1"/>
  <c r="H931" i="1"/>
  <c r="C933" i="1"/>
  <c r="H932" i="1"/>
  <c r="C934" i="1"/>
  <c r="H933" i="1"/>
  <c r="C935" i="1"/>
  <c r="H934" i="1"/>
  <c r="C936" i="1"/>
  <c r="H935" i="1"/>
  <c r="C937" i="1"/>
  <c r="H936" i="1"/>
  <c r="C938" i="1"/>
  <c r="H937" i="1"/>
  <c r="C939" i="1"/>
  <c r="H938" i="1"/>
  <c r="C940" i="1"/>
  <c r="H939" i="1"/>
  <c r="C941" i="1"/>
  <c r="H940" i="1"/>
  <c r="C942" i="1"/>
  <c r="H941" i="1"/>
  <c r="C943" i="1"/>
  <c r="H942" i="1"/>
  <c r="C944" i="1"/>
  <c r="H943" i="1"/>
  <c r="C945" i="1"/>
  <c r="H944" i="1"/>
  <c r="C946" i="1"/>
  <c r="H945" i="1"/>
  <c r="C947" i="1"/>
  <c r="H946" i="1"/>
  <c r="C948" i="1"/>
  <c r="H947" i="1"/>
  <c r="C949" i="1"/>
  <c r="H948" i="1"/>
  <c r="C950" i="1"/>
  <c r="H949" i="1"/>
  <c r="C951" i="1"/>
  <c r="H950" i="1"/>
  <c r="C952" i="1"/>
  <c r="H951" i="1"/>
  <c r="C953" i="1"/>
  <c r="H952" i="1"/>
  <c r="C954" i="1"/>
  <c r="H953" i="1"/>
  <c r="C955" i="1"/>
  <c r="H954" i="1"/>
  <c r="C956" i="1"/>
  <c r="H955" i="1"/>
  <c r="C957" i="1"/>
  <c r="H956" i="1"/>
  <c r="C958" i="1"/>
  <c r="H957" i="1"/>
  <c r="C959" i="1"/>
  <c r="H958" i="1"/>
  <c r="C960" i="1"/>
  <c r="H959" i="1"/>
  <c r="C961" i="1"/>
  <c r="H960" i="1"/>
  <c r="C962" i="1"/>
  <c r="H961" i="1"/>
  <c r="C963" i="1"/>
  <c r="H962" i="1"/>
  <c r="C964" i="1"/>
  <c r="H963" i="1"/>
  <c r="C965" i="1"/>
  <c r="H964" i="1"/>
  <c r="C966" i="1"/>
  <c r="H965" i="1"/>
  <c r="C967" i="1"/>
  <c r="H966" i="1"/>
  <c r="C968" i="1"/>
  <c r="H967" i="1"/>
  <c r="C969" i="1"/>
  <c r="H968" i="1"/>
  <c r="C970" i="1"/>
  <c r="H969" i="1"/>
  <c r="C971" i="1"/>
  <c r="H970" i="1"/>
  <c r="C972" i="1"/>
  <c r="H971" i="1"/>
  <c r="C973" i="1"/>
  <c r="H972" i="1"/>
  <c r="C974" i="1"/>
  <c r="H973" i="1"/>
  <c r="C975" i="1"/>
  <c r="H974" i="1"/>
  <c r="C976" i="1"/>
  <c r="H975" i="1"/>
  <c r="C977" i="1"/>
  <c r="H976" i="1"/>
  <c r="C978" i="1"/>
  <c r="H977" i="1"/>
  <c r="C979" i="1"/>
  <c r="H978" i="1"/>
  <c r="C980" i="1"/>
  <c r="H979" i="1"/>
  <c r="C981" i="1"/>
  <c r="H980" i="1"/>
  <c r="C982" i="1"/>
  <c r="H981" i="1"/>
  <c r="C983" i="1"/>
  <c r="H982" i="1"/>
  <c r="C984" i="1"/>
  <c r="H983" i="1"/>
  <c r="C985" i="1"/>
  <c r="H984" i="1"/>
  <c r="C986" i="1"/>
  <c r="H985" i="1"/>
  <c r="C987" i="1"/>
  <c r="H986" i="1"/>
  <c r="C988" i="1"/>
  <c r="H987" i="1"/>
  <c r="C989" i="1"/>
  <c r="H988" i="1"/>
  <c r="C990" i="1"/>
  <c r="H989" i="1"/>
  <c r="C991" i="1"/>
  <c r="H990" i="1"/>
  <c r="C992" i="1"/>
  <c r="H991" i="1"/>
  <c r="C993" i="1"/>
  <c r="H992" i="1"/>
  <c r="C994" i="1"/>
  <c r="H993" i="1"/>
  <c r="C995" i="1"/>
  <c r="H994" i="1"/>
  <c r="C996" i="1"/>
  <c r="H995" i="1"/>
  <c r="C997" i="1"/>
  <c r="H996" i="1"/>
  <c r="C998" i="1"/>
  <c r="H997" i="1"/>
  <c r="C999" i="1"/>
  <c r="H998" i="1"/>
  <c r="C1000" i="1"/>
  <c r="H999" i="1"/>
  <c r="C1001" i="1"/>
  <c r="H1000" i="1"/>
  <c r="C1002" i="1"/>
  <c r="H1001" i="1"/>
  <c r="C1003" i="1"/>
  <c r="H1002" i="1"/>
  <c r="C1004" i="1"/>
  <c r="H1003" i="1"/>
  <c r="C1005" i="1"/>
  <c r="H1004" i="1"/>
  <c r="C1006" i="1"/>
  <c r="H1005" i="1"/>
  <c r="C1007" i="1"/>
  <c r="H1006" i="1"/>
  <c r="C1008" i="1"/>
  <c r="H1007" i="1"/>
  <c r="C1009" i="1"/>
  <c r="H1008" i="1"/>
  <c r="C1010" i="1"/>
  <c r="H1009" i="1"/>
  <c r="C1011" i="1"/>
  <c r="H1010" i="1"/>
  <c r="C1012" i="1"/>
  <c r="H1011" i="1"/>
  <c r="C1013" i="1"/>
  <c r="H1012" i="1"/>
  <c r="C1014" i="1"/>
  <c r="H1013" i="1"/>
  <c r="C1015" i="1"/>
  <c r="H1014" i="1"/>
  <c r="C1016" i="1"/>
  <c r="H1015" i="1"/>
  <c r="C1017" i="1"/>
  <c r="H1016" i="1"/>
  <c r="C1018" i="1"/>
  <c r="H1017" i="1"/>
  <c r="C1019" i="1"/>
  <c r="H1018" i="1"/>
  <c r="C1020" i="1"/>
  <c r="H1019" i="1"/>
  <c r="C1021" i="1"/>
  <c r="H1020" i="1"/>
  <c r="C1022" i="1"/>
  <c r="H1021" i="1"/>
  <c r="C1023" i="1"/>
  <c r="H1022" i="1"/>
  <c r="C1024" i="1"/>
  <c r="H1023" i="1"/>
  <c r="C1025" i="1"/>
  <c r="H1024" i="1"/>
  <c r="C1026" i="1"/>
  <c r="H1025" i="1"/>
  <c r="C1027" i="1"/>
  <c r="H1026" i="1"/>
  <c r="C1028" i="1"/>
  <c r="H1027" i="1"/>
  <c r="C1029" i="1"/>
  <c r="H1028" i="1"/>
  <c r="C1030" i="1"/>
  <c r="H1029" i="1"/>
  <c r="C1031" i="1"/>
  <c r="H1030" i="1"/>
  <c r="C1032" i="1"/>
  <c r="H1031" i="1"/>
  <c r="C1033" i="1"/>
  <c r="H1032" i="1"/>
  <c r="C1034" i="1"/>
  <c r="H1033" i="1"/>
  <c r="C1035" i="1"/>
  <c r="H1034" i="1"/>
  <c r="C1036" i="1"/>
  <c r="H1035" i="1"/>
  <c r="C1037" i="1"/>
  <c r="H1036" i="1"/>
  <c r="C1038" i="1"/>
  <c r="H1037" i="1"/>
  <c r="C1039" i="1"/>
  <c r="H1038" i="1"/>
  <c r="C1040" i="1"/>
  <c r="H1039" i="1"/>
  <c r="C1041" i="1"/>
  <c r="H1040" i="1"/>
  <c r="C1042" i="1"/>
  <c r="H1041" i="1"/>
  <c r="C1043" i="1"/>
  <c r="H1042" i="1"/>
  <c r="C1044" i="1"/>
  <c r="H1043" i="1"/>
  <c r="C1045" i="1"/>
  <c r="H1044" i="1"/>
  <c r="C1046" i="1"/>
  <c r="H1045" i="1"/>
  <c r="C1047" i="1"/>
  <c r="H1046" i="1"/>
  <c r="C1048" i="1"/>
  <c r="H1047" i="1"/>
  <c r="C1049" i="1"/>
  <c r="H1048" i="1"/>
  <c r="C1050" i="1"/>
  <c r="H1049" i="1"/>
  <c r="C1051" i="1"/>
  <c r="H1050" i="1"/>
  <c r="C1052" i="1"/>
  <c r="H1051" i="1"/>
  <c r="C1053" i="1"/>
  <c r="H1052" i="1"/>
  <c r="C1054" i="1"/>
  <c r="H1053" i="1"/>
  <c r="C1055" i="1"/>
  <c r="H1054" i="1"/>
  <c r="C1056" i="1"/>
  <c r="H1055" i="1"/>
  <c r="C1057" i="1"/>
  <c r="H1056" i="1"/>
  <c r="C1058" i="1"/>
  <c r="H1057" i="1"/>
  <c r="C1059" i="1"/>
  <c r="H1058" i="1"/>
  <c r="C1060" i="1"/>
  <c r="H1059" i="1"/>
  <c r="C1061" i="1"/>
  <c r="H1060" i="1"/>
  <c r="C1062" i="1"/>
  <c r="H1061" i="1"/>
  <c r="C1063" i="1"/>
  <c r="H1062" i="1"/>
  <c r="C1064" i="1"/>
  <c r="H1063" i="1"/>
  <c r="C1065" i="1"/>
  <c r="H1064" i="1"/>
  <c r="C1066" i="1"/>
  <c r="H1065" i="1"/>
  <c r="C1067" i="1"/>
  <c r="H1066" i="1"/>
  <c r="C1068" i="1"/>
  <c r="H1067" i="1"/>
  <c r="C1069" i="1"/>
  <c r="H1068" i="1"/>
  <c r="C1070" i="1"/>
  <c r="H1069" i="1"/>
  <c r="C1071" i="1"/>
  <c r="H1070" i="1"/>
  <c r="C1072" i="1"/>
  <c r="H1071" i="1"/>
  <c r="C1073" i="1"/>
  <c r="H1072" i="1"/>
  <c r="C1074" i="1"/>
  <c r="H1073" i="1"/>
  <c r="C1075" i="1"/>
  <c r="H1074" i="1"/>
  <c r="C1076" i="1"/>
  <c r="H1075" i="1"/>
  <c r="C1077" i="1"/>
  <c r="H1076" i="1"/>
  <c r="C1078" i="1"/>
  <c r="H1077" i="1"/>
  <c r="C1079" i="1"/>
  <c r="H1078" i="1"/>
  <c r="C1080" i="1"/>
  <c r="H1079" i="1"/>
  <c r="C1081" i="1"/>
  <c r="H1080" i="1"/>
  <c r="C1082" i="1"/>
  <c r="H1081" i="1"/>
  <c r="C1083" i="1"/>
  <c r="H1082" i="1"/>
  <c r="C1084" i="1"/>
  <c r="H1083" i="1"/>
  <c r="C1085" i="1"/>
  <c r="H1084" i="1"/>
  <c r="C1086" i="1"/>
  <c r="H1085" i="1"/>
  <c r="C1087" i="1"/>
  <c r="H1086" i="1"/>
  <c r="C1088" i="1"/>
  <c r="H1087" i="1"/>
  <c r="C1089" i="1"/>
  <c r="H1088" i="1"/>
  <c r="C1090" i="1"/>
  <c r="H1089" i="1"/>
  <c r="C1091" i="1"/>
  <c r="H1090" i="1"/>
  <c r="C1092" i="1"/>
  <c r="H1091" i="1"/>
  <c r="C1093" i="1"/>
  <c r="H1092" i="1"/>
  <c r="C1094" i="1"/>
  <c r="H1093" i="1"/>
  <c r="C1095" i="1"/>
  <c r="H1094" i="1"/>
  <c r="C1096" i="1"/>
  <c r="H1095" i="1"/>
  <c r="C1097" i="1"/>
  <c r="H1096" i="1"/>
  <c r="C1098" i="1"/>
  <c r="H1097" i="1"/>
  <c r="C1099" i="1"/>
  <c r="H1098" i="1"/>
  <c r="C1100" i="1"/>
  <c r="H1099" i="1"/>
  <c r="C1101" i="1"/>
  <c r="H1100" i="1"/>
  <c r="C1102" i="1"/>
  <c r="H1101" i="1"/>
  <c r="C1103" i="1"/>
  <c r="H1102" i="1"/>
  <c r="C1104" i="1"/>
  <c r="H1103" i="1"/>
  <c r="C1105" i="1"/>
  <c r="H1104" i="1"/>
  <c r="C1106" i="1"/>
  <c r="H1105" i="1"/>
  <c r="C1107" i="1"/>
  <c r="H1106" i="1"/>
  <c r="C1108" i="1"/>
  <c r="H1107" i="1"/>
  <c r="C1109" i="1"/>
  <c r="H1108" i="1"/>
  <c r="C1110" i="1"/>
  <c r="H1109" i="1"/>
  <c r="C1111" i="1"/>
  <c r="H1110" i="1"/>
  <c r="C1112" i="1"/>
  <c r="H1111" i="1"/>
  <c r="C1113" i="1"/>
  <c r="H1112" i="1"/>
  <c r="C1114" i="1"/>
  <c r="H1113" i="1"/>
  <c r="C1115" i="1"/>
  <c r="H1114" i="1"/>
  <c r="C1116" i="1"/>
  <c r="H1115" i="1"/>
  <c r="C1117" i="1"/>
  <c r="H1116" i="1"/>
  <c r="C1118" i="1"/>
  <c r="H1117" i="1"/>
  <c r="C1119" i="1"/>
  <c r="H1118" i="1"/>
  <c r="C1120" i="1"/>
  <c r="H1119" i="1"/>
  <c r="C1121" i="1"/>
  <c r="H1120" i="1"/>
  <c r="C1122" i="1"/>
  <c r="H1121" i="1"/>
  <c r="C1123" i="1"/>
  <c r="H1122" i="1"/>
  <c r="C1124" i="1"/>
  <c r="H1123" i="1"/>
  <c r="C1125" i="1"/>
  <c r="H1124" i="1"/>
  <c r="C1126" i="1"/>
  <c r="H1125" i="1"/>
  <c r="C1127" i="1"/>
  <c r="H1126" i="1"/>
  <c r="C1128" i="1"/>
  <c r="H1127" i="1"/>
  <c r="C1129" i="1"/>
  <c r="H1128" i="1"/>
  <c r="C1130" i="1"/>
  <c r="H1129" i="1"/>
  <c r="C1131" i="1"/>
  <c r="H1130" i="1"/>
  <c r="C1132" i="1"/>
  <c r="H1131" i="1"/>
  <c r="C1133" i="1"/>
  <c r="H1132" i="1"/>
  <c r="C1134" i="1"/>
  <c r="H1133" i="1"/>
  <c r="C1135" i="1"/>
  <c r="H1134" i="1"/>
  <c r="C1136" i="1"/>
  <c r="H1135" i="1"/>
  <c r="C1137" i="1"/>
  <c r="H1136" i="1"/>
  <c r="C1138" i="1"/>
  <c r="H1137" i="1"/>
  <c r="C1139" i="1"/>
  <c r="H1138" i="1"/>
  <c r="C1140" i="1"/>
  <c r="H1139" i="1"/>
  <c r="C1141" i="1"/>
  <c r="H1140" i="1"/>
  <c r="C1142" i="1"/>
  <c r="H1141" i="1"/>
  <c r="C1143" i="1"/>
  <c r="H1142" i="1"/>
  <c r="C1144" i="1"/>
  <c r="H1143" i="1"/>
  <c r="C1145" i="1"/>
  <c r="H1144" i="1"/>
  <c r="C1146" i="1"/>
  <c r="H1145" i="1"/>
  <c r="C1147" i="1"/>
  <c r="H1146" i="1"/>
  <c r="C1148" i="1"/>
  <c r="H1147" i="1"/>
  <c r="C1149" i="1"/>
  <c r="H1148" i="1"/>
  <c r="C1150" i="1"/>
  <c r="H1149" i="1"/>
  <c r="C1151" i="1"/>
  <c r="H1150" i="1"/>
  <c r="C1152" i="1"/>
  <c r="H1151" i="1"/>
  <c r="C1153" i="1"/>
  <c r="H1152" i="1"/>
  <c r="C1154" i="1"/>
  <c r="H1153" i="1"/>
  <c r="C1155" i="1"/>
  <c r="H1154" i="1"/>
  <c r="C1156" i="1"/>
  <c r="H1155" i="1"/>
  <c r="C1157" i="1"/>
  <c r="H1156" i="1"/>
  <c r="C1158" i="1"/>
  <c r="H1157" i="1"/>
  <c r="C1159" i="1"/>
  <c r="H1158" i="1"/>
  <c r="C1160" i="1"/>
  <c r="H1159" i="1"/>
  <c r="C1161" i="1"/>
  <c r="H1160" i="1"/>
  <c r="C1162" i="1"/>
  <c r="H1161" i="1"/>
  <c r="C1163" i="1"/>
  <c r="H1162" i="1"/>
  <c r="C1164" i="1"/>
  <c r="H1163" i="1"/>
  <c r="C1165" i="1"/>
  <c r="H1164" i="1"/>
  <c r="C1166" i="1"/>
  <c r="H1165" i="1"/>
  <c r="C1167" i="1"/>
  <c r="H1166" i="1"/>
  <c r="C1168" i="1"/>
  <c r="H1167" i="1"/>
  <c r="C1169" i="1"/>
  <c r="H1168" i="1"/>
  <c r="C1170" i="1"/>
  <c r="H1169" i="1"/>
  <c r="C1171" i="1"/>
  <c r="H1170" i="1"/>
  <c r="C1172" i="1"/>
  <c r="H1171" i="1"/>
  <c r="C1173" i="1"/>
  <c r="H1172" i="1"/>
  <c r="C1174" i="1"/>
  <c r="H1173" i="1"/>
  <c r="C1175" i="1"/>
  <c r="H1174" i="1"/>
  <c r="C1176" i="1"/>
  <c r="H1175" i="1"/>
  <c r="C1177" i="1"/>
  <c r="H1176" i="1"/>
  <c r="C1178" i="1"/>
  <c r="H1177" i="1"/>
  <c r="C1179" i="1"/>
  <c r="H1178" i="1"/>
  <c r="C1180" i="1"/>
  <c r="H1179" i="1"/>
  <c r="C1181" i="1"/>
  <c r="H1180" i="1"/>
  <c r="C1182" i="1"/>
  <c r="H1181" i="1"/>
  <c r="C1183" i="1"/>
  <c r="H1182" i="1"/>
  <c r="C1184" i="1"/>
  <c r="H1183" i="1"/>
  <c r="C1185" i="1"/>
  <c r="H1184" i="1"/>
  <c r="C1186" i="1"/>
  <c r="H1185" i="1"/>
  <c r="C1187" i="1"/>
  <c r="H1186" i="1"/>
  <c r="C1188" i="1"/>
  <c r="H1187" i="1"/>
  <c r="C1189" i="1"/>
  <c r="H1188" i="1"/>
  <c r="C1190" i="1"/>
  <c r="H1189" i="1"/>
  <c r="C1191" i="1"/>
  <c r="H1190" i="1"/>
  <c r="C1192" i="1"/>
  <c r="H1191" i="1"/>
  <c r="C1193" i="1"/>
  <c r="H1192" i="1"/>
  <c r="C1194" i="1"/>
  <c r="H1193" i="1"/>
  <c r="C1195" i="1"/>
  <c r="H1194" i="1"/>
  <c r="C1196" i="1"/>
  <c r="H1195" i="1"/>
  <c r="C1197" i="1"/>
  <c r="H1196" i="1"/>
  <c r="C1198" i="1"/>
  <c r="H1197" i="1"/>
  <c r="C1199" i="1"/>
  <c r="H1198" i="1"/>
  <c r="C1200" i="1"/>
  <c r="H1199" i="1"/>
  <c r="C1201" i="1"/>
  <c r="H1200" i="1"/>
  <c r="C1202" i="1"/>
  <c r="H1201" i="1"/>
  <c r="C1203" i="1"/>
  <c r="H1202" i="1"/>
  <c r="C1204" i="1"/>
  <c r="H1203" i="1"/>
  <c r="C1205" i="1"/>
  <c r="H1204" i="1"/>
  <c r="C1206" i="1"/>
  <c r="H1205" i="1"/>
  <c r="C1207" i="1"/>
  <c r="H1206" i="1"/>
  <c r="C1208" i="1"/>
  <c r="H1207" i="1"/>
  <c r="C1209" i="1"/>
  <c r="H1208" i="1"/>
  <c r="C1210" i="1"/>
  <c r="H1209" i="1"/>
  <c r="C1211" i="1"/>
  <c r="H1210" i="1"/>
  <c r="C1212" i="1"/>
  <c r="H1211" i="1"/>
  <c r="C1213" i="1"/>
  <c r="H1212" i="1"/>
  <c r="C1214" i="1"/>
  <c r="H1213" i="1"/>
  <c r="C1215" i="1"/>
  <c r="H1214" i="1"/>
  <c r="C1216" i="1"/>
  <c r="H1215" i="1"/>
  <c r="C1217" i="1"/>
  <c r="H1216" i="1"/>
  <c r="C1218" i="1"/>
  <c r="H1217" i="1"/>
  <c r="C1219" i="1"/>
  <c r="H1218" i="1"/>
  <c r="C1220" i="1"/>
  <c r="H1219" i="1"/>
  <c r="C1221" i="1"/>
  <c r="H1220" i="1"/>
  <c r="C1222" i="1"/>
  <c r="H1221" i="1"/>
  <c r="C1223" i="1"/>
  <c r="H1222" i="1"/>
  <c r="C1224" i="1"/>
  <c r="H1223" i="1"/>
  <c r="C1225" i="1"/>
  <c r="H1224" i="1"/>
  <c r="C1226" i="1"/>
  <c r="H1225" i="1"/>
  <c r="C1227" i="1"/>
  <c r="H1226" i="1"/>
  <c r="C1228" i="1"/>
  <c r="H1227" i="1"/>
  <c r="C1229" i="1"/>
  <c r="H1228" i="1"/>
  <c r="C1230" i="1"/>
  <c r="H1229" i="1"/>
  <c r="C1231" i="1"/>
  <c r="H1230" i="1"/>
  <c r="C1232" i="1"/>
  <c r="H1231" i="1"/>
  <c r="C1233" i="1"/>
  <c r="H1232" i="1"/>
  <c r="C1234" i="1"/>
  <c r="H1233" i="1"/>
  <c r="C1235" i="1"/>
  <c r="H1234" i="1"/>
  <c r="C1236" i="1"/>
  <c r="H1235" i="1"/>
  <c r="C1237" i="1"/>
  <c r="H1236" i="1"/>
  <c r="C1238" i="1"/>
  <c r="H1237" i="1"/>
  <c r="C1239" i="1"/>
  <c r="H1238" i="1"/>
  <c r="C1240" i="1"/>
  <c r="H1239" i="1"/>
  <c r="C1241" i="1"/>
  <c r="H1240" i="1"/>
  <c r="C1242" i="1"/>
  <c r="H1241" i="1"/>
  <c r="C1243" i="1"/>
  <c r="H1242" i="1"/>
  <c r="C1244" i="1"/>
  <c r="H1243" i="1"/>
  <c r="C1245" i="1"/>
  <c r="H1244" i="1"/>
  <c r="C1246" i="1"/>
  <c r="H1245" i="1"/>
  <c r="C1247" i="1"/>
  <c r="H1246" i="1"/>
  <c r="C1248" i="1"/>
  <c r="H1247" i="1"/>
  <c r="C1249" i="1"/>
  <c r="H1248" i="1"/>
  <c r="C1250" i="1"/>
  <c r="H1249" i="1"/>
  <c r="C1251" i="1"/>
  <c r="H1250" i="1"/>
  <c r="C1252" i="1"/>
  <c r="H1251" i="1"/>
  <c r="C1253" i="1"/>
  <c r="H1252" i="1"/>
  <c r="C1254" i="1"/>
  <c r="H1253" i="1"/>
  <c r="C1255" i="1"/>
  <c r="H1254" i="1"/>
  <c r="C1256" i="1"/>
  <c r="H1255" i="1"/>
  <c r="C1257" i="1"/>
  <c r="H1256" i="1"/>
  <c r="C1258" i="1"/>
  <c r="H1257" i="1"/>
  <c r="C1259" i="1"/>
  <c r="H1258" i="1"/>
  <c r="C1260" i="1"/>
  <c r="H1259" i="1"/>
  <c r="C1261" i="1"/>
  <c r="H1260" i="1"/>
  <c r="C1262" i="1"/>
  <c r="H1261" i="1"/>
  <c r="C1263" i="1"/>
  <c r="H1262" i="1"/>
  <c r="C1264" i="1"/>
  <c r="H1263" i="1"/>
  <c r="C1265" i="1"/>
  <c r="H1264" i="1"/>
  <c r="C1266" i="1"/>
  <c r="H1265" i="1"/>
  <c r="C1267" i="1"/>
  <c r="H1266" i="1"/>
  <c r="C1268" i="1"/>
  <c r="H1267" i="1"/>
  <c r="C1269" i="1"/>
  <c r="H1268" i="1"/>
  <c r="C1270" i="1"/>
  <c r="H1269" i="1"/>
  <c r="C1271" i="1"/>
  <c r="H1270" i="1"/>
  <c r="C1272" i="1"/>
  <c r="H1271" i="1"/>
  <c r="C1273" i="1"/>
  <c r="H1272" i="1"/>
  <c r="C1274" i="1"/>
  <c r="H1273" i="1"/>
  <c r="C1275" i="1"/>
  <c r="H1274" i="1"/>
  <c r="C1276" i="1"/>
  <c r="H1275" i="1"/>
  <c r="C1277" i="1"/>
  <c r="H1276" i="1"/>
  <c r="C1278" i="1"/>
  <c r="H1277" i="1"/>
  <c r="C1279" i="1"/>
  <c r="H1278" i="1"/>
  <c r="C1280" i="1"/>
  <c r="H1279" i="1"/>
  <c r="C1281" i="1"/>
  <c r="H1280" i="1"/>
  <c r="C1282" i="1"/>
  <c r="H1281" i="1"/>
  <c r="C1283" i="1"/>
  <c r="H1282" i="1"/>
  <c r="C1284" i="1"/>
  <c r="H1283" i="1"/>
  <c r="C1285" i="1"/>
  <c r="H1284" i="1"/>
  <c r="C1286" i="1"/>
  <c r="H1285" i="1"/>
  <c r="C1287" i="1"/>
  <c r="H1286" i="1"/>
  <c r="C1288" i="1"/>
  <c r="H1287" i="1"/>
  <c r="C1289" i="1"/>
  <c r="H1288" i="1"/>
  <c r="C1290" i="1"/>
  <c r="H1289" i="1"/>
  <c r="C1291" i="1"/>
  <c r="H1290" i="1"/>
  <c r="C1292" i="1"/>
  <c r="H1291" i="1"/>
  <c r="C1293" i="1"/>
  <c r="H1292" i="1"/>
  <c r="C1294" i="1"/>
  <c r="H1293" i="1"/>
  <c r="C1295" i="1"/>
  <c r="H1294" i="1"/>
  <c r="C1296" i="1"/>
  <c r="H1295" i="1"/>
  <c r="C1297" i="1"/>
  <c r="H1296" i="1"/>
  <c r="C1298" i="1"/>
  <c r="H1297" i="1"/>
  <c r="C1299" i="1"/>
  <c r="H1298" i="1"/>
  <c r="C1300" i="1"/>
  <c r="H1299" i="1"/>
  <c r="C1301" i="1"/>
  <c r="H1300" i="1"/>
  <c r="C1302" i="1"/>
  <c r="H1301" i="1"/>
  <c r="C1303" i="1"/>
  <c r="H1302" i="1"/>
  <c r="C1304" i="1"/>
  <c r="H1303" i="1"/>
  <c r="C1305" i="1"/>
  <c r="H1304" i="1"/>
  <c r="C1306" i="1"/>
  <c r="H1305" i="1"/>
  <c r="C1307" i="1"/>
  <c r="H1306" i="1"/>
  <c r="C1308" i="1"/>
  <c r="H1307" i="1"/>
  <c r="C1309" i="1"/>
  <c r="H1308" i="1"/>
  <c r="C1310" i="1"/>
  <c r="H1309" i="1"/>
  <c r="C1311" i="1"/>
  <c r="H1310" i="1"/>
  <c r="C1312" i="1"/>
  <c r="H1311" i="1"/>
  <c r="C1313" i="1"/>
  <c r="H1312" i="1"/>
  <c r="C1314" i="1"/>
  <c r="H1313" i="1"/>
  <c r="C1315" i="1"/>
  <c r="H1314" i="1"/>
  <c r="C1316" i="1"/>
  <c r="H1315" i="1"/>
  <c r="C1317" i="1"/>
  <c r="H1316" i="1"/>
  <c r="C1318" i="1"/>
  <c r="H1317" i="1"/>
  <c r="C1319" i="1"/>
  <c r="H1318" i="1"/>
  <c r="C1320" i="1"/>
  <c r="H1319" i="1"/>
  <c r="C1321" i="1"/>
  <c r="H1320" i="1"/>
  <c r="C1322" i="1"/>
  <c r="H1321" i="1"/>
  <c r="C1323" i="1"/>
  <c r="H1322" i="1"/>
  <c r="C1324" i="1"/>
  <c r="H1323" i="1"/>
  <c r="C1325" i="1"/>
  <c r="H1324" i="1"/>
  <c r="C1326" i="1"/>
  <c r="H1325" i="1"/>
  <c r="C1327" i="1"/>
  <c r="H1326" i="1"/>
  <c r="C1328" i="1"/>
  <c r="H1327" i="1"/>
  <c r="C1329" i="1"/>
  <c r="H1328" i="1"/>
  <c r="C1330" i="1"/>
  <c r="H1329" i="1"/>
  <c r="C1331" i="1"/>
  <c r="H1330" i="1"/>
  <c r="C1332" i="1"/>
  <c r="H1331" i="1"/>
  <c r="C1333" i="1"/>
  <c r="H1332" i="1"/>
  <c r="C1334" i="1"/>
  <c r="H1333" i="1"/>
  <c r="C1335" i="1"/>
  <c r="H1334" i="1"/>
  <c r="C1336" i="1"/>
  <c r="H1335" i="1"/>
  <c r="C1337" i="1"/>
  <c r="H1336" i="1"/>
  <c r="C1338" i="1"/>
  <c r="H1337" i="1"/>
  <c r="C1339" i="1"/>
  <c r="H1338" i="1"/>
  <c r="C1340" i="1"/>
  <c r="H1339" i="1"/>
  <c r="C1341" i="1"/>
  <c r="H1340" i="1"/>
  <c r="C1342" i="1"/>
  <c r="H1341" i="1"/>
  <c r="C1343" i="1"/>
  <c r="H1342" i="1"/>
  <c r="C1344" i="1"/>
  <c r="H1343" i="1"/>
  <c r="C1345" i="1"/>
  <c r="H1344" i="1"/>
  <c r="C1346" i="1"/>
  <c r="H1345" i="1"/>
  <c r="C1347" i="1"/>
  <c r="H1346" i="1"/>
  <c r="C1348" i="1"/>
  <c r="H1347" i="1"/>
  <c r="C1349" i="1"/>
  <c r="H1348" i="1"/>
  <c r="C1350" i="1"/>
  <c r="H1349" i="1"/>
  <c r="C1351" i="1"/>
  <c r="H1350" i="1"/>
  <c r="C1352" i="1"/>
  <c r="H1351" i="1"/>
  <c r="C1353" i="1"/>
  <c r="H1352" i="1"/>
  <c r="C1354" i="1"/>
  <c r="H1353" i="1"/>
  <c r="C1355" i="1"/>
  <c r="H1354" i="1"/>
  <c r="C1356" i="1"/>
  <c r="H1355" i="1"/>
  <c r="C1357" i="1"/>
  <c r="H1356" i="1"/>
  <c r="C1358" i="1"/>
  <c r="H1357" i="1"/>
  <c r="C1359" i="1"/>
  <c r="H1358" i="1"/>
  <c r="C1360" i="1"/>
  <c r="H1359" i="1"/>
  <c r="C1361" i="1"/>
  <c r="H1360" i="1"/>
  <c r="C1362" i="1"/>
  <c r="H1361" i="1"/>
  <c r="C1363" i="1"/>
  <c r="H1362" i="1"/>
  <c r="C1364" i="1"/>
  <c r="H1363" i="1"/>
  <c r="C1365" i="1"/>
  <c r="H1364" i="1"/>
  <c r="C1366" i="1"/>
  <c r="H1365" i="1"/>
  <c r="C1367" i="1"/>
  <c r="H1366" i="1"/>
  <c r="C1368" i="1"/>
  <c r="H1367" i="1"/>
  <c r="C1369" i="1"/>
  <c r="H1368" i="1"/>
  <c r="C1370" i="1"/>
  <c r="H1369" i="1"/>
  <c r="C1371" i="1"/>
  <c r="H1370" i="1"/>
  <c r="C1372" i="1"/>
  <c r="H1371" i="1"/>
  <c r="C1373" i="1"/>
  <c r="H1372" i="1"/>
  <c r="C1374" i="1"/>
  <c r="H1373" i="1"/>
  <c r="C1375" i="1"/>
  <c r="H1374" i="1"/>
  <c r="C1376" i="1"/>
  <c r="H1375" i="1"/>
  <c r="C1377" i="1"/>
  <c r="H1376" i="1"/>
  <c r="C1378" i="1"/>
  <c r="H1377" i="1"/>
  <c r="C1379" i="1"/>
  <c r="H1378" i="1"/>
  <c r="C1380" i="1"/>
  <c r="H1379" i="1"/>
  <c r="C1381" i="1"/>
  <c r="H1380" i="1"/>
  <c r="C1382" i="1"/>
  <c r="H1381" i="1"/>
  <c r="C1383" i="1"/>
  <c r="H1382" i="1"/>
  <c r="C1384" i="1"/>
  <c r="H1383" i="1"/>
  <c r="C1385" i="1"/>
  <c r="H1384" i="1"/>
  <c r="C1386" i="1"/>
  <c r="H1385" i="1"/>
  <c r="C1387" i="1"/>
  <c r="H1386" i="1"/>
  <c r="C1388" i="1"/>
  <c r="H1387" i="1"/>
  <c r="C1389" i="1"/>
  <c r="H1388" i="1"/>
  <c r="C1390" i="1"/>
  <c r="H1389" i="1"/>
  <c r="C1391" i="1"/>
  <c r="H1390" i="1"/>
  <c r="C1392" i="1"/>
  <c r="H1391" i="1"/>
  <c r="C1393" i="1"/>
  <c r="H1392" i="1"/>
  <c r="C1394" i="1"/>
  <c r="H1393" i="1"/>
  <c r="C1395" i="1"/>
  <c r="H1394" i="1"/>
  <c r="C1396" i="1"/>
  <c r="H1395" i="1"/>
  <c r="C1397" i="1"/>
  <c r="H1396" i="1"/>
  <c r="C1398" i="1"/>
  <c r="H1397" i="1"/>
  <c r="C1399" i="1"/>
  <c r="H1398" i="1"/>
  <c r="C1400" i="1"/>
  <c r="H1399" i="1"/>
  <c r="C1401" i="1"/>
  <c r="H1400" i="1"/>
  <c r="C1402" i="1"/>
  <c r="H1401" i="1"/>
  <c r="C1403" i="1"/>
  <c r="H1402" i="1"/>
  <c r="C1404" i="1"/>
  <c r="H1403" i="1"/>
  <c r="C1405" i="1"/>
  <c r="H1404" i="1"/>
  <c r="C1406" i="1"/>
  <c r="H1405" i="1"/>
  <c r="C1407" i="1"/>
  <c r="H1406" i="1"/>
  <c r="C1408" i="1"/>
  <c r="H1407" i="1"/>
  <c r="C1409" i="1"/>
  <c r="H1408" i="1"/>
  <c r="C1410" i="1"/>
  <c r="H1409" i="1"/>
  <c r="C1411" i="1"/>
  <c r="H1410" i="1"/>
  <c r="C1412" i="1"/>
  <c r="H1411" i="1"/>
  <c r="C1413" i="1"/>
  <c r="H1412" i="1"/>
  <c r="C1414" i="1"/>
  <c r="H1413" i="1"/>
  <c r="C1415" i="1"/>
  <c r="H1414" i="1"/>
  <c r="C1416" i="1"/>
  <c r="H1415" i="1"/>
  <c r="C1417" i="1"/>
  <c r="H1416" i="1"/>
  <c r="C1418" i="1"/>
  <c r="H1417" i="1"/>
  <c r="C1419" i="1"/>
  <c r="H1418" i="1"/>
  <c r="C1420" i="1"/>
  <c r="H1419" i="1"/>
  <c r="C1421" i="1"/>
  <c r="H1420" i="1"/>
  <c r="C1422" i="1"/>
  <c r="H1421" i="1"/>
  <c r="C1423" i="1"/>
  <c r="H1422" i="1"/>
  <c r="C1424" i="1"/>
  <c r="H1423" i="1"/>
  <c r="C1425" i="1"/>
  <c r="H1424" i="1"/>
  <c r="C1426" i="1"/>
  <c r="H1425" i="1"/>
  <c r="C1427" i="1"/>
  <c r="H1426" i="1"/>
  <c r="C1428" i="1"/>
  <c r="H1427" i="1"/>
  <c r="C1429" i="1"/>
  <c r="H1428" i="1"/>
  <c r="C1430" i="1"/>
  <c r="H1429" i="1"/>
  <c r="C1431" i="1"/>
  <c r="H1430" i="1"/>
  <c r="C1432" i="1"/>
  <c r="H1431" i="1"/>
  <c r="C1433" i="1"/>
  <c r="H1432" i="1"/>
  <c r="C1434" i="1"/>
  <c r="H1433" i="1"/>
  <c r="C1435" i="1"/>
  <c r="H1434" i="1"/>
  <c r="C1436" i="1"/>
  <c r="H1435" i="1"/>
  <c r="C1437" i="1"/>
  <c r="H1436" i="1"/>
  <c r="C1438" i="1"/>
  <c r="H1437" i="1"/>
  <c r="C1439" i="1"/>
  <c r="H1438" i="1"/>
  <c r="C1440" i="1"/>
  <c r="H1439" i="1"/>
  <c r="C1441" i="1"/>
  <c r="H1440" i="1"/>
  <c r="C1442" i="1"/>
  <c r="H1441" i="1"/>
  <c r="C1443" i="1"/>
  <c r="H1442" i="1"/>
  <c r="C1444" i="1"/>
  <c r="H1443" i="1"/>
  <c r="C1445" i="1"/>
  <c r="H1444" i="1"/>
  <c r="C1446" i="1"/>
  <c r="H1445" i="1"/>
  <c r="C1447" i="1"/>
  <c r="H1446" i="1"/>
  <c r="C1448" i="1"/>
  <c r="H1447" i="1"/>
  <c r="C1449" i="1"/>
  <c r="H1448" i="1"/>
  <c r="C1450" i="1"/>
  <c r="H1449" i="1"/>
  <c r="C1451" i="1"/>
  <c r="H1450" i="1"/>
  <c r="C1452" i="1"/>
  <c r="H1451" i="1"/>
  <c r="C1453" i="1"/>
  <c r="H1452" i="1"/>
  <c r="C1454" i="1"/>
  <c r="H1453" i="1"/>
  <c r="C1455" i="1"/>
  <c r="H1454" i="1"/>
  <c r="C1456" i="1"/>
  <c r="H1455" i="1"/>
  <c r="C1457" i="1"/>
  <c r="H1456" i="1"/>
  <c r="C1458" i="1"/>
  <c r="H1457" i="1"/>
  <c r="C1459" i="1"/>
  <c r="H1458" i="1"/>
  <c r="C1460" i="1"/>
  <c r="H1459" i="1"/>
  <c r="C1461" i="1"/>
  <c r="H1460" i="1"/>
  <c r="C1462" i="1"/>
  <c r="H1461" i="1"/>
  <c r="C1463" i="1"/>
  <c r="H1462" i="1"/>
  <c r="C1464" i="1"/>
  <c r="H1463" i="1"/>
  <c r="C1465" i="1"/>
  <c r="H1464" i="1"/>
  <c r="C1466" i="1"/>
  <c r="H1465" i="1"/>
  <c r="C1467" i="1"/>
  <c r="H1466" i="1"/>
  <c r="C1468" i="1"/>
  <c r="H1467" i="1"/>
  <c r="C1469" i="1"/>
  <c r="H1468" i="1"/>
  <c r="C1470" i="1"/>
  <c r="H1469" i="1"/>
  <c r="C1471" i="1"/>
  <c r="H1470" i="1"/>
  <c r="C1472" i="1"/>
  <c r="H1471" i="1"/>
  <c r="C1473" i="1"/>
  <c r="H1472" i="1"/>
  <c r="C1474" i="1"/>
  <c r="H1473" i="1"/>
  <c r="C1475" i="1"/>
  <c r="H1474" i="1"/>
  <c r="C1476" i="1"/>
  <c r="H1475" i="1"/>
  <c r="C1477" i="1"/>
  <c r="H1476" i="1"/>
  <c r="C1478" i="1"/>
  <c r="H1477" i="1"/>
  <c r="C1479" i="1"/>
  <c r="H1478" i="1"/>
  <c r="C1480" i="1"/>
  <c r="H1479" i="1"/>
  <c r="C1481" i="1"/>
  <c r="H1480" i="1"/>
  <c r="C1482" i="1"/>
  <c r="H1481" i="1"/>
  <c r="C1483" i="1"/>
  <c r="H1482" i="1"/>
  <c r="C1484" i="1"/>
  <c r="H1483" i="1"/>
  <c r="C1485" i="1"/>
  <c r="H1484" i="1"/>
  <c r="C1486" i="1"/>
  <c r="H1485" i="1"/>
  <c r="C1487" i="1"/>
  <c r="H1486" i="1"/>
  <c r="C1488" i="1"/>
  <c r="H1487" i="1"/>
  <c r="C1489" i="1"/>
  <c r="H1488" i="1"/>
  <c r="C1490" i="1"/>
  <c r="H1489" i="1"/>
  <c r="C1491" i="1"/>
  <c r="H1490" i="1"/>
  <c r="C1492" i="1"/>
  <c r="H1491" i="1"/>
  <c r="C1493" i="1"/>
  <c r="H1492" i="1"/>
  <c r="C1494" i="1"/>
  <c r="H1493" i="1"/>
  <c r="C1495" i="1"/>
  <c r="H1494" i="1"/>
  <c r="C1496" i="1"/>
  <c r="H1495" i="1"/>
  <c r="C1497" i="1"/>
  <c r="H1496" i="1"/>
  <c r="C1498" i="1"/>
  <c r="H1497" i="1"/>
  <c r="C1499" i="1"/>
  <c r="H1498" i="1"/>
  <c r="C1500" i="1"/>
  <c r="H1499" i="1"/>
  <c r="C1501" i="1"/>
  <c r="H1500" i="1"/>
  <c r="C1502" i="1"/>
  <c r="H1501" i="1"/>
  <c r="C1503" i="1"/>
  <c r="H1502" i="1"/>
  <c r="C1504" i="1"/>
  <c r="H1503" i="1"/>
  <c r="C1505" i="1"/>
  <c r="H1504" i="1"/>
  <c r="C1506" i="1"/>
  <c r="H1505" i="1"/>
  <c r="C1507" i="1"/>
  <c r="H1506" i="1"/>
  <c r="C1508" i="1"/>
  <c r="H1507" i="1"/>
  <c r="C1509" i="1"/>
  <c r="H1508" i="1"/>
  <c r="C1510" i="1"/>
  <c r="H1509" i="1"/>
  <c r="C1511" i="1"/>
  <c r="H1510" i="1"/>
  <c r="C1512" i="1"/>
  <c r="H1511" i="1"/>
  <c r="C1513" i="1"/>
  <c r="H1512" i="1"/>
  <c r="C1514" i="1"/>
  <c r="H1513" i="1"/>
  <c r="C1515" i="1"/>
  <c r="H1514" i="1"/>
  <c r="C1516" i="1"/>
  <c r="H1515" i="1"/>
  <c r="C1517" i="1"/>
  <c r="H1516" i="1"/>
  <c r="C1518" i="1"/>
  <c r="H1517" i="1"/>
  <c r="C1519" i="1"/>
  <c r="H1518" i="1"/>
  <c r="C1520" i="1"/>
  <c r="H1519" i="1"/>
  <c r="C1521" i="1"/>
  <c r="H1520" i="1"/>
  <c r="C1522" i="1"/>
  <c r="H1521" i="1"/>
  <c r="C1523" i="1"/>
  <c r="H1522" i="1"/>
  <c r="C1524" i="1"/>
  <c r="H1523" i="1"/>
  <c r="C1525" i="1"/>
  <c r="H1524" i="1"/>
  <c r="C1526" i="1"/>
  <c r="H1525" i="1"/>
  <c r="C1527" i="1"/>
  <c r="H1526" i="1"/>
  <c r="C1528" i="1"/>
  <c r="H1527" i="1"/>
  <c r="C1529" i="1"/>
  <c r="H1528" i="1"/>
  <c r="C1530" i="1"/>
  <c r="H1529" i="1"/>
  <c r="C1531" i="1"/>
  <c r="H1530" i="1"/>
  <c r="C1532" i="1"/>
  <c r="H1531" i="1"/>
  <c r="C1533" i="1"/>
  <c r="H1532" i="1"/>
  <c r="C1534" i="1"/>
  <c r="H1533" i="1"/>
  <c r="C1535" i="1"/>
  <c r="H1534" i="1"/>
  <c r="C1536" i="1"/>
  <c r="H1535" i="1"/>
  <c r="C1537" i="1"/>
  <c r="H1536" i="1"/>
  <c r="C1538" i="1"/>
  <c r="H1537" i="1"/>
  <c r="C1539" i="1"/>
  <c r="H1538" i="1"/>
  <c r="C1540" i="1"/>
  <c r="H1539" i="1"/>
  <c r="C1541" i="1"/>
  <c r="H1540" i="1"/>
  <c r="C1542" i="1"/>
  <c r="H1541" i="1"/>
  <c r="C1543" i="1"/>
  <c r="H1542" i="1"/>
  <c r="C1544" i="1"/>
  <c r="H1543" i="1"/>
  <c r="C1545" i="1"/>
  <c r="H1544" i="1"/>
  <c r="C1546" i="1"/>
  <c r="H1545" i="1"/>
  <c r="C1547" i="1"/>
  <c r="H1546" i="1"/>
  <c r="C1548" i="1"/>
  <c r="H1547" i="1"/>
  <c r="C1549" i="1"/>
  <c r="H1548" i="1"/>
  <c r="C1550" i="1"/>
  <c r="H1549" i="1"/>
  <c r="C1551" i="1"/>
  <c r="H1550" i="1"/>
  <c r="C1552" i="1"/>
  <c r="H1551" i="1"/>
  <c r="C1553" i="1"/>
  <c r="H1552" i="1"/>
  <c r="C1554" i="1"/>
  <c r="H1553" i="1"/>
  <c r="C1555" i="1"/>
  <c r="H1554" i="1"/>
  <c r="C1556" i="1"/>
  <c r="H1555" i="1"/>
  <c r="C1557" i="1"/>
  <c r="H1556" i="1"/>
  <c r="C1558" i="1"/>
  <c r="H1557" i="1"/>
  <c r="C1559" i="1"/>
  <c r="H1558" i="1"/>
  <c r="C1560" i="1"/>
  <c r="H1559" i="1"/>
  <c r="C1561" i="1"/>
  <c r="H1560" i="1"/>
  <c r="C1562" i="1"/>
  <c r="H1561" i="1"/>
  <c r="C1563" i="1"/>
  <c r="H1562" i="1"/>
  <c r="C1564" i="1"/>
  <c r="H1563" i="1"/>
  <c r="C1565" i="1"/>
  <c r="H1564" i="1"/>
  <c r="C1566" i="1"/>
  <c r="H1565" i="1"/>
  <c r="C1567" i="1"/>
  <c r="H1566" i="1"/>
  <c r="C1568" i="1"/>
  <c r="H1567" i="1"/>
  <c r="C1569" i="1"/>
  <c r="H1568" i="1"/>
  <c r="C1570" i="1"/>
  <c r="H1569" i="1"/>
  <c r="C1571" i="1"/>
  <c r="H1570" i="1"/>
  <c r="C1572" i="1"/>
  <c r="H1571" i="1"/>
  <c r="C1573" i="1"/>
  <c r="H1572" i="1"/>
  <c r="C1574" i="1"/>
  <c r="H1573" i="1"/>
  <c r="C1575" i="1"/>
  <c r="H1574" i="1"/>
  <c r="C1576" i="1"/>
  <c r="H1575" i="1"/>
  <c r="C1577" i="1"/>
  <c r="H1576" i="1"/>
  <c r="C1578" i="1"/>
  <c r="H1577" i="1"/>
  <c r="C1579" i="1"/>
  <c r="H1578" i="1"/>
  <c r="C1580" i="1"/>
  <c r="H1579" i="1"/>
  <c r="C1581" i="1"/>
  <c r="H1580" i="1"/>
  <c r="C1582" i="1"/>
  <c r="H1581" i="1"/>
  <c r="C1583" i="1"/>
  <c r="H1582" i="1"/>
  <c r="C1584" i="1"/>
  <c r="H1583" i="1"/>
  <c r="C1585" i="1"/>
  <c r="H1584" i="1"/>
  <c r="C1586" i="1"/>
  <c r="H1585" i="1"/>
  <c r="C1587" i="1"/>
  <c r="H1586" i="1"/>
  <c r="C1588" i="1"/>
  <c r="H1587" i="1"/>
  <c r="C1589" i="1"/>
  <c r="H1588" i="1"/>
  <c r="C1590" i="1"/>
  <c r="H1589" i="1"/>
  <c r="C1591" i="1"/>
  <c r="H1590" i="1"/>
  <c r="C1592" i="1"/>
  <c r="H1591" i="1"/>
  <c r="C1593" i="1"/>
  <c r="H1592" i="1"/>
  <c r="C1594" i="1"/>
  <c r="H1593" i="1"/>
  <c r="C1595" i="1"/>
  <c r="H1594" i="1"/>
  <c r="C1596" i="1"/>
  <c r="H1595" i="1"/>
  <c r="C1597" i="1"/>
  <c r="H1596" i="1"/>
  <c r="C1598" i="1"/>
  <c r="H1597" i="1"/>
  <c r="C1599" i="1"/>
  <c r="H1598" i="1"/>
  <c r="C1600" i="1"/>
  <c r="H1599" i="1"/>
  <c r="C1601" i="1"/>
  <c r="H1600" i="1"/>
  <c r="C1602" i="1"/>
  <c r="H1601" i="1"/>
  <c r="C1603" i="1"/>
  <c r="H1602" i="1"/>
  <c r="C1604" i="1"/>
  <c r="H1603" i="1"/>
  <c r="C1605" i="1"/>
  <c r="H1604" i="1"/>
  <c r="C1606" i="1"/>
  <c r="H1605" i="1"/>
  <c r="C1607" i="1"/>
  <c r="H1606" i="1"/>
  <c r="C1608" i="1"/>
  <c r="H1607" i="1"/>
  <c r="C1609" i="1"/>
  <c r="H1608" i="1"/>
  <c r="C1610" i="1"/>
  <c r="H1609" i="1"/>
  <c r="C1611" i="1"/>
  <c r="H1610" i="1"/>
  <c r="C1612" i="1"/>
  <c r="H1611" i="1"/>
  <c r="C1613" i="1"/>
  <c r="H1612" i="1"/>
  <c r="C1614" i="1"/>
  <c r="H1613" i="1"/>
  <c r="C1615" i="1"/>
  <c r="H1614" i="1"/>
  <c r="C1616" i="1"/>
  <c r="H1615" i="1"/>
  <c r="C1617" i="1"/>
  <c r="H1616" i="1"/>
  <c r="C1618" i="1"/>
  <c r="H1617" i="1"/>
  <c r="C1619" i="1"/>
  <c r="H1618" i="1"/>
  <c r="C1620" i="1"/>
  <c r="H1619" i="1"/>
  <c r="C1621" i="1"/>
  <c r="H1620" i="1"/>
  <c r="C1622" i="1"/>
  <c r="H1621" i="1"/>
  <c r="C1623" i="1"/>
  <c r="H1622" i="1"/>
  <c r="C1624" i="1"/>
  <c r="H1623" i="1"/>
  <c r="C1625" i="1"/>
  <c r="H1624" i="1"/>
  <c r="C1626" i="1"/>
  <c r="H1625" i="1"/>
  <c r="C1627" i="1"/>
  <c r="H1626" i="1"/>
  <c r="C1628" i="1"/>
  <c r="H1627" i="1"/>
  <c r="C1629" i="1"/>
  <c r="H1628" i="1"/>
  <c r="C1630" i="1"/>
  <c r="H1629" i="1"/>
  <c r="C1631" i="1"/>
  <c r="H1630" i="1"/>
  <c r="C1632" i="1"/>
  <c r="H1631" i="1"/>
  <c r="C1633" i="1"/>
  <c r="H1632" i="1"/>
  <c r="C1634" i="1"/>
  <c r="H1633" i="1"/>
  <c r="C1635" i="1"/>
  <c r="H1634" i="1"/>
  <c r="C1636" i="1"/>
  <c r="H1635" i="1"/>
  <c r="C1637" i="1"/>
  <c r="H1636" i="1"/>
  <c r="C1638" i="1"/>
  <c r="H1637" i="1"/>
  <c r="C1639" i="1"/>
  <c r="H1638" i="1"/>
  <c r="C1640" i="1"/>
  <c r="H1639" i="1"/>
  <c r="C1641" i="1"/>
  <c r="H1640" i="1"/>
  <c r="C1642" i="1"/>
  <c r="H1641" i="1"/>
  <c r="C1643" i="1"/>
  <c r="H1642" i="1"/>
  <c r="C1644" i="1"/>
  <c r="H1643" i="1"/>
  <c r="C1645" i="1"/>
  <c r="H1644" i="1"/>
  <c r="C1646" i="1"/>
  <c r="H1645" i="1"/>
  <c r="C1647" i="1"/>
  <c r="H1646" i="1"/>
  <c r="C1648" i="1"/>
  <c r="H1647" i="1"/>
  <c r="C1649" i="1"/>
  <c r="H1648" i="1"/>
  <c r="C1650" i="1"/>
  <c r="H1649" i="1"/>
  <c r="C1651" i="1"/>
  <c r="H1650" i="1"/>
  <c r="C1652" i="1"/>
  <c r="H1651" i="1"/>
  <c r="C1653" i="1"/>
  <c r="H1652" i="1"/>
  <c r="C1654" i="1"/>
  <c r="H1653" i="1"/>
  <c r="C1655" i="1"/>
  <c r="H1654" i="1"/>
  <c r="C1656" i="1"/>
  <c r="H1655" i="1"/>
  <c r="C1657" i="1"/>
  <c r="H1656" i="1"/>
  <c r="C1658" i="1"/>
  <c r="H1657" i="1"/>
  <c r="C1659" i="1"/>
  <c r="H1658" i="1"/>
  <c r="C1660" i="1"/>
  <c r="H1659" i="1"/>
  <c r="C1661" i="1"/>
  <c r="H1660" i="1"/>
  <c r="C1662" i="1"/>
  <c r="H1661" i="1"/>
  <c r="C1663" i="1"/>
  <c r="H1662" i="1"/>
  <c r="C1664" i="1"/>
  <c r="H1663" i="1"/>
  <c r="C1665" i="1"/>
  <c r="H1664" i="1"/>
  <c r="C1666" i="1"/>
  <c r="H1665" i="1"/>
  <c r="C1667" i="1"/>
  <c r="H1666" i="1"/>
  <c r="C1668" i="1"/>
  <c r="H1667" i="1"/>
  <c r="C1669" i="1"/>
  <c r="H1668" i="1"/>
  <c r="C1670" i="1"/>
  <c r="H1669" i="1"/>
  <c r="C1671" i="1"/>
  <c r="H1670" i="1"/>
  <c r="C1672" i="1"/>
  <c r="H1671" i="1"/>
  <c r="C1673" i="1"/>
  <c r="H1672" i="1"/>
  <c r="C1674" i="1"/>
  <c r="H1673" i="1"/>
  <c r="C1675" i="1"/>
  <c r="H1674" i="1"/>
  <c r="C1676" i="1"/>
  <c r="H1675" i="1"/>
  <c r="C1677" i="1"/>
  <c r="H1676" i="1"/>
  <c r="C1678" i="1"/>
  <c r="H1677" i="1"/>
  <c r="C1679" i="1"/>
  <c r="H1678" i="1"/>
  <c r="C1680" i="1"/>
  <c r="H1679" i="1"/>
  <c r="C1681" i="1"/>
  <c r="H1680" i="1"/>
  <c r="C1682" i="1"/>
  <c r="H1681" i="1"/>
  <c r="C1683" i="1"/>
  <c r="H1682" i="1"/>
  <c r="C1684" i="1"/>
  <c r="H1683" i="1"/>
  <c r="C1685" i="1"/>
  <c r="H1684" i="1"/>
  <c r="C1686" i="1"/>
  <c r="H1685" i="1"/>
  <c r="C1687" i="1"/>
  <c r="H1686" i="1"/>
  <c r="C1688" i="1"/>
  <c r="H1687" i="1"/>
  <c r="C1689" i="1"/>
  <c r="H1688" i="1"/>
  <c r="C1690" i="1"/>
  <c r="H1689" i="1"/>
  <c r="C1691" i="1"/>
  <c r="H1690" i="1"/>
  <c r="C1692" i="1"/>
  <c r="H1691" i="1"/>
  <c r="C1693" i="1"/>
  <c r="H1692" i="1"/>
  <c r="C1694" i="1"/>
  <c r="H1693" i="1"/>
  <c r="C1695" i="1"/>
  <c r="H1694" i="1"/>
  <c r="C1696" i="1"/>
  <c r="H1695" i="1"/>
  <c r="C1697" i="1"/>
  <c r="H1696" i="1"/>
  <c r="C1698" i="1"/>
  <c r="H1697" i="1"/>
  <c r="C1699" i="1"/>
  <c r="H1698" i="1"/>
  <c r="C1700" i="1"/>
  <c r="H1699" i="1"/>
  <c r="C1701" i="1"/>
  <c r="H1700" i="1"/>
  <c r="C1702" i="1"/>
  <c r="H1701" i="1"/>
  <c r="C1703" i="1"/>
  <c r="H1702" i="1"/>
  <c r="C1704" i="1"/>
  <c r="H1703" i="1"/>
  <c r="C1705" i="1"/>
  <c r="H1704" i="1"/>
  <c r="C1706" i="1"/>
  <c r="H1705" i="1"/>
  <c r="C1707" i="1"/>
  <c r="H1706" i="1"/>
  <c r="C1708" i="1"/>
  <c r="H1707" i="1"/>
  <c r="C1709" i="1"/>
  <c r="H1708" i="1"/>
  <c r="C1710" i="1"/>
  <c r="H1709" i="1"/>
  <c r="C1711" i="1"/>
  <c r="H1710" i="1"/>
  <c r="C1712" i="1"/>
  <c r="H1711" i="1"/>
  <c r="C1713" i="1"/>
  <c r="H1712" i="1"/>
  <c r="C1714" i="1"/>
  <c r="H1713" i="1"/>
  <c r="C1715" i="1"/>
  <c r="H1714" i="1"/>
  <c r="C1716" i="1"/>
  <c r="H1715" i="1"/>
  <c r="C1717" i="1"/>
  <c r="H1716" i="1"/>
  <c r="C1718" i="1"/>
  <c r="H1717" i="1"/>
  <c r="C1719" i="1"/>
  <c r="H1718" i="1"/>
  <c r="C1720" i="1"/>
  <c r="H1719" i="1"/>
  <c r="C1721" i="1"/>
  <c r="H1720" i="1"/>
  <c r="C1722" i="1"/>
  <c r="H1721" i="1"/>
  <c r="C1723" i="1"/>
  <c r="H1722" i="1"/>
  <c r="C1724" i="1"/>
  <c r="H1723" i="1"/>
  <c r="C1725" i="1"/>
  <c r="H1724" i="1"/>
  <c r="C1726" i="1"/>
  <c r="H1725" i="1"/>
  <c r="C1727" i="1"/>
  <c r="H1726" i="1"/>
  <c r="C1728" i="1"/>
  <c r="H1727" i="1"/>
  <c r="C1729" i="1"/>
  <c r="H1728" i="1"/>
  <c r="C1730" i="1"/>
  <c r="H1729" i="1"/>
  <c r="C1731" i="1"/>
  <c r="H1730" i="1"/>
  <c r="C1732" i="1"/>
  <c r="H1731" i="1"/>
  <c r="C1733" i="1"/>
  <c r="H1732" i="1"/>
  <c r="C1734" i="1"/>
  <c r="H1733" i="1"/>
  <c r="C1735" i="1"/>
  <c r="H1734" i="1"/>
  <c r="C1736" i="1"/>
  <c r="H1735" i="1"/>
  <c r="C1737" i="1"/>
  <c r="H1736" i="1"/>
  <c r="C1738" i="1"/>
  <c r="H1737" i="1"/>
  <c r="C1739" i="1"/>
  <c r="H1738" i="1"/>
  <c r="C1740" i="1"/>
  <c r="H1739" i="1"/>
  <c r="C1741" i="1"/>
  <c r="H1740" i="1"/>
  <c r="C1742" i="1"/>
  <c r="H1741" i="1"/>
  <c r="C1743" i="1"/>
  <c r="H1742" i="1"/>
  <c r="C1744" i="1"/>
  <c r="H1743" i="1"/>
  <c r="C1745" i="1"/>
  <c r="H1744" i="1"/>
  <c r="C1746" i="1"/>
  <c r="H1745" i="1"/>
  <c r="C1747" i="1"/>
  <c r="H1746" i="1"/>
  <c r="C1748" i="1"/>
  <c r="H1747" i="1"/>
  <c r="C1749" i="1"/>
  <c r="H1748" i="1"/>
  <c r="C1750" i="1"/>
  <c r="H1749" i="1"/>
  <c r="C1751" i="1"/>
  <c r="H1750" i="1"/>
  <c r="C1752" i="1"/>
  <c r="H1751" i="1"/>
  <c r="C1753" i="1"/>
  <c r="H1752" i="1"/>
  <c r="C1754" i="1"/>
  <c r="H1753" i="1"/>
  <c r="C1755" i="1"/>
  <c r="H1754" i="1"/>
  <c r="C1756" i="1"/>
  <c r="H1755" i="1"/>
  <c r="C1757" i="1"/>
  <c r="H1756" i="1"/>
  <c r="C1758" i="1"/>
  <c r="H1757" i="1"/>
  <c r="C1759" i="1"/>
  <c r="H1758" i="1"/>
  <c r="C1760" i="1"/>
  <c r="H1759" i="1"/>
  <c r="C1761" i="1"/>
  <c r="H1760" i="1"/>
  <c r="C1762" i="1"/>
  <c r="H1761" i="1"/>
  <c r="C1763" i="1"/>
  <c r="H1762" i="1"/>
  <c r="C1764" i="1"/>
  <c r="H1763" i="1"/>
  <c r="C1765" i="1"/>
  <c r="H1764" i="1"/>
  <c r="C1766" i="1"/>
  <c r="H1765" i="1"/>
  <c r="C1767" i="1"/>
  <c r="H1766" i="1"/>
  <c r="C1768" i="1"/>
  <c r="H1767" i="1"/>
  <c r="C1769" i="1"/>
  <c r="H1768" i="1"/>
  <c r="C1770" i="1"/>
  <c r="H1769" i="1"/>
  <c r="C1771" i="1"/>
  <c r="H1770" i="1"/>
  <c r="C1772" i="1"/>
  <c r="H1771" i="1"/>
  <c r="C1773" i="1"/>
  <c r="H1772" i="1"/>
  <c r="C1774" i="1"/>
  <c r="H1773" i="1"/>
  <c r="C1775" i="1"/>
  <c r="H1774" i="1"/>
  <c r="C1776" i="1"/>
  <c r="H1775" i="1"/>
  <c r="C1777" i="1"/>
  <c r="H1776" i="1"/>
  <c r="C1778" i="1"/>
  <c r="H1777" i="1"/>
  <c r="C1779" i="1"/>
  <c r="H1778" i="1"/>
  <c r="C1780" i="1"/>
  <c r="H1779" i="1"/>
  <c r="C1781" i="1"/>
  <c r="H1780" i="1"/>
  <c r="C1782" i="1"/>
  <c r="H1781" i="1"/>
  <c r="C1783" i="1"/>
  <c r="H1782" i="1"/>
  <c r="C1784" i="1"/>
  <c r="H1783" i="1"/>
  <c r="C1785" i="1"/>
  <c r="H1784" i="1"/>
  <c r="C1786" i="1"/>
  <c r="H1785" i="1"/>
  <c r="C1787" i="1"/>
  <c r="H1786" i="1"/>
  <c r="C1788" i="1"/>
  <c r="H1787" i="1"/>
  <c r="C1789" i="1"/>
  <c r="H1788" i="1"/>
  <c r="C1790" i="1"/>
  <c r="H1789" i="1"/>
  <c r="C1791" i="1"/>
  <c r="H1790" i="1"/>
  <c r="C1792" i="1"/>
  <c r="H1791" i="1"/>
  <c r="C1793" i="1"/>
  <c r="H1792" i="1"/>
  <c r="C1794" i="1"/>
  <c r="H1793" i="1"/>
  <c r="C1795" i="1"/>
  <c r="H1794" i="1"/>
  <c r="C1796" i="1"/>
  <c r="H1795" i="1"/>
  <c r="C1797" i="1"/>
  <c r="H1796" i="1"/>
  <c r="C1798" i="1"/>
  <c r="H1797" i="1"/>
  <c r="C1799" i="1"/>
  <c r="H1798" i="1"/>
  <c r="C1800" i="1"/>
  <c r="H1799" i="1"/>
  <c r="C1801" i="1"/>
  <c r="H1800" i="1"/>
  <c r="C1802" i="1"/>
  <c r="H1801" i="1"/>
  <c r="C1803" i="1"/>
  <c r="H1802" i="1"/>
  <c r="C1804" i="1"/>
  <c r="H1803" i="1"/>
  <c r="C1805" i="1"/>
  <c r="H1804" i="1"/>
  <c r="C1806" i="1"/>
  <c r="H1805" i="1"/>
  <c r="C1807" i="1"/>
  <c r="H1806" i="1"/>
  <c r="C1808" i="1"/>
  <c r="H1807" i="1"/>
  <c r="C1809" i="1"/>
  <c r="H1808" i="1"/>
  <c r="C1810" i="1"/>
  <c r="H1809" i="1"/>
  <c r="C1811" i="1"/>
  <c r="H1810" i="1"/>
  <c r="C1812" i="1"/>
  <c r="H1811" i="1"/>
  <c r="C1813" i="1"/>
  <c r="H1812" i="1"/>
  <c r="C1814" i="1"/>
  <c r="H1813" i="1"/>
  <c r="C1815" i="1"/>
  <c r="H1814" i="1"/>
  <c r="C1816" i="1"/>
  <c r="H1815" i="1"/>
  <c r="C1817" i="1"/>
  <c r="H1816" i="1"/>
  <c r="C1818" i="1"/>
  <c r="H1817" i="1"/>
  <c r="C1819" i="1"/>
  <c r="H1818" i="1"/>
  <c r="C1820" i="1"/>
  <c r="H1819" i="1"/>
  <c r="C1821" i="1"/>
  <c r="H1820" i="1"/>
  <c r="C1822" i="1"/>
  <c r="H1821" i="1"/>
  <c r="C1823" i="1"/>
  <c r="H1822" i="1"/>
  <c r="C1824" i="1"/>
  <c r="H1823" i="1"/>
  <c r="C1825" i="1"/>
  <c r="H1824" i="1"/>
  <c r="C1826" i="1"/>
  <c r="H1825" i="1"/>
  <c r="C1827" i="1"/>
  <c r="H1826" i="1"/>
  <c r="C1828" i="1"/>
  <c r="H1827" i="1"/>
  <c r="C1829" i="1"/>
  <c r="H1828" i="1"/>
  <c r="C1830" i="1"/>
  <c r="H1829" i="1"/>
  <c r="C1831" i="1"/>
  <c r="H1830" i="1"/>
  <c r="C1832" i="1"/>
  <c r="H1831" i="1"/>
  <c r="C1833" i="1"/>
  <c r="H1832" i="1"/>
  <c r="C1834" i="1"/>
  <c r="H1833" i="1"/>
  <c r="C1835" i="1"/>
  <c r="H1834" i="1"/>
  <c r="C1836" i="1"/>
  <c r="H1835" i="1"/>
  <c r="C1837" i="1"/>
  <c r="H1836" i="1"/>
  <c r="C1838" i="1"/>
  <c r="H1837" i="1"/>
  <c r="C1839" i="1"/>
  <c r="H1838" i="1"/>
  <c r="C1840" i="1"/>
  <c r="H1839" i="1"/>
  <c r="C1841" i="1"/>
  <c r="H1840" i="1"/>
  <c r="C1842" i="1"/>
  <c r="H1841" i="1"/>
  <c r="C1843" i="1"/>
  <c r="H1842" i="1"/>
  <c r="C1844" i="1"/>
  <c r="H1843" i="1"/>
  <c r="C1845" i="1"/>
  <c r="H1844" i="1"/>
  <c r="C1846" i="1"/>
  <c r="H1845" i="1"/>
  <c r="C1847" i="1"/>
  <c r="H1846" i="1"/>
  <c r="C1848" i="1"/>
  <c r="H1847" i="1"/>
  <c r="C1849" i="1"/>
  <c r="H1848" i="1"/>
  <c r="C1850" i="1"/>
  <c r="H1849" i="1"/>
  <c r="C1851" i="1"/>
  <c r="H1850" i="1"/>
  <c r="C1852" i="1"/>
  <c r="H1851" i="1"/>
  <c r="C1853" i="1"/>
  <c r="H1852" i="1"/>
  <c r="C1854" i="1"/>
  <c r="H1853" i="1"/>
  <c r="C1855" i="1"/>
  <c r="H1854" i="1"/>
  <c r="C1856" i="1"/>
  <c r="H1855" i="1"/>
  <c r="C1857" i="1"/>
  <c r="H1856" i="1"/>
  <c r="C1858" i="1"/>
  <c r="H1857" i="1"/>
  <c r="C1859" i="1"/>
  <c r="H1858" i="1"/>
  <c r="C1860" i="1"/>
  <c r="H1859" i="1"/>
  <c r="C1861" i="1"/>
  <c r="H1860" i="1"/>
  <c r="C1862" i="1"/>
  <c r="H1861" i="1"/>
  <c r="C1863" i="1"/>
  <c r="H1862" i="1"/>
  <c r="C1864" i="1"/>
  <c r="H1863" i="1"/>
  <c r="C1865" i="1"/>
  <c r="H1864" i="1"/>
  <c r="C1866" i="1"/>
  <c r="H1865" i="1"/>
  <c r="C1867" i="1"/>
  <c r="H1866" i="1"/>
  <c r="C1868" i="1"/>
  <c r="H1867" i="1"/>
  <c r="C1869" i="1"/>
  <c r="H1868" i="1"/>
  <c r="C1870" i="1"/>
  <c r="H1869" i="1"/>
  <c r="C1871" i="1"/>
  <c r="H1870" i="1"/>
  <c r="C1872" i="1"/>
  <c r="H1871" i="1"/>
  <c r="C1873" i="1"/>
  <c r="H1872" i="1"/>
  <c r="C1874" i="1"/>
  <c r="H1873" i="1"/>
  <c r="C1875" i="1"/>
  <c r="H1874" i="1"/>
  <c r="C1876" i="1"/>
  <c r="H1875" i="1"/>
  <c r="C1877" i="1"/>
  <c r="H1876" i="1"/>
  <c r="C1878" i="1"/>
  <c r="H1877" i="1"/>
  <c r="C1879" i="1"/>
  <c r="H1878" i="1"/>
  <c r="C1880" i="1"/>
  <c r="H1879" i="1"/>
  <c r="C1881" i="1"/>
  <c r="H1880" i="1"/>
  <c r="C1882" i="1"/>
  <c r="H1881" i="1"/>
  <c r="C1883" i="1"/>
  <c r="H1882" i="1"/>
  <c r="C1884" i="1"/>
  <c r="H1883" i="1"/>
  <c r="C1885" i="1"/>
  <c r="H1884" i="1"/>
  <c r="C1886" i="1"/>
  <c r="H1885" i="1"/>
  <c r="C1887" i="1"/>
  <c r="H1886" i="1"/>
  <c r="C1888" i="1"/>
  <c r="H1887" i="1"/>
  <c r="C1889" i="1"/>
  <c r="H1888" i="1"/>
  <c r="C1890" i="1"/>
  <c r="H1889" i="1"/>
  <c r="C1891" i="1"/>
  <c r="H1890" i="1"/>
  <c r="C1892" i="1"/>
  <c r="H1891" i="1"/>
  <c r="C1893" i="1"/>
  <c r="H1892" i="1"/>
  <c r="C1894" i="1"/>
  <c r="H1893" i="1"/>
  <c r="C1895" i="1"/>
  <c r="H1894" i="1"/>
  <c r="C1896" i="1"/>
  <c r="H1895" i="1"/>
  <c r="C1897" i="1"/>
  <c r="H1896" i="1"/>
  <c r="C1898" i="1"/>
  <c r="H1897" i="1"/>
  <c r="C1899" i="1"/>
  <c r="H1898" i="1"/>
  <c r="C1900" i="1"/>
  <c r="H1899" i="1"/>
  <c r="C1901" i="1"/>
  <c r="H1900" i="1"/>
  <c r="C1902" i="1"/>
  <c r="H1901" i="1"/>
  <c r="C1903" i="1"/>
  <c r="H1902" i="1"/>
  <c r="C1904" i="1"/>
  <c r="H1903" i="1"/>
  <c r="C1905" i="1"/>
  <c r="H1904" i="1"/>
  <c r="C1906" i="1"/>
  <c r="H1905" i="1"/>
  <c r="C1907" i="1"/>
  <c r="H1906" i="1"/>
  <c r="C1908" i="1"/>
  <c r="H1907" i="1"/>
  <c r="C1909" i="1"/>
  <c r="H1908" i="1"/>
  <c r="C1910" i="1"/>
  <c r="H1909" i="1"/>
  <c r="C1911" i="1"/>
  <c r="H1910" i="1"/>
  <c r="C1912" i="1"/>
  <c r="H1911" i="1"/>
  <c r="C1913" i="1"/>
  <c r="H1912" i="1"/>
  <c r="C1914" i="1"/>
  <c r="H1913" i="1"/>
  <c r="C1915" i="1"/>
  <c r="H1914" i="1"/>
  <c r="C1916" i="1"/>
  <c r="H1915" i="1"/>
  <c r="C1917" i="1"/>
  <c r="H1916" i="1"/>
  <c r="C1918" i="1"/>
  <c r="H1917" i="1"/>
  <c r="C1919" i="1"/>
  <c r="H1918" i="1"/>
  <c r="C1920" i="1"/>
  <c r="H1919" i="1"/>
  <c r="C1921" i="1"/>
  <c r="H1920" i="1"/>
  <c r="H1921" i="1"/>
  <c r="C2" i="1"/>
  <c r="H2" i="1"/>
  <c r="B197" i="1"/>
  <c r="D197" i="1"/>
  <c r="F197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5" i="1"/>
  <c r="D945" i="1"/>
  <c r="B946" i="1"/>
  <c r="D946" i="1"/>
  <c r="B947" i="1"/>
  <c r="D947" i="1"/>
  <c r="B948" i="1"/>
  <c r="D948" i="1"/>
  <c r="B949" i="1"/>
  <c r="D949" i="1"/>
  <c r="B950" i="1"/>
  <c r="D950" i="1"/>
  <c r="B951" i="1"/>
  <c r="D951" i="1"/>
  <c r="B952" i="1"/>
  <c r="D952" i="1"/>
  <c r="B953" i="1"/>
  <c r="D953" i="1"/>
  <c r="B954" i="1"/>
  <c r="D954" i="1"/>
  <c r="B955" i="1"/>
  <c r="D955" i="1"/>
  <c r="B956" i="1"/>
  <c r="D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B1011" i="1"/>
  <c r="D1011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8" i="1"/>
  <c r="D1018" i="1"/>
  <c r="B1019" i="1"/>
  <c r="D1019" i="1"/>
  <c r="B1020" i="1"/>
  <c r="D1020" i="1"/>
  <c r="B1021" i="1"/>
  <c r="D1021" i="1"/>
  <c r="B1022" i="1"/>
  <c r="D1022" i="1"/>
  <c r="B1023" i="1"/>
  <c r="D1023" i="1"/>
  <c r="B1024" i="1"/>
  <c r="D1024" i="1"/>
  <c r="B1025" i="1"/>
  <c r="D1025" i="1"/>
  <c r="B1026" i="1"/>
  <c r="D1026" i="1"/>
  <c r="B1027" i="1"/>
  <c r="D1027" i="1"/>
  <c r="B1028" i="1"/>
  <c r="D1028" i="1"/>
  <c r="B1029" i="1"/>
  <c r="D1029" i="1"/>
  <c r="B1030" i="1"/>
  <c r="D1030" i="1"/>
  <c r="B1031" i="1"/>
  <c r="D1031" i="1"/>
  <c r="B1032" i="1"/>
  <c r="D1032" i="1"/>
  <c r="B1033" i="1"/>
  <c r="D1033" i="1"/>
  <c r="B1034" i="1"/>
  <c r="D1034" i="1"/>
  <c r="B1035" i="1"/>
  <c r="D1035" i="1"/>
  <c r="B1036" i="1"/>
  <c r="D1036" i="1"/>
  <c r="B1037" i="1"/>
  <c r="D1037" i="1"/>
  <c r="B1038" i="1"/>
  <c r="D1038" i="1"/>
  <c r="B1039" i="1"/>
  <c r="D1039" i="1"/>
  <c r="B1040" i="1"/>
  <c r="D1040" i="1"/>
  <c r="B1041" i="1"/>
  <c r="D1041" i="1"/>
  <c r="B1042" i="1"/>
  <c r="D1042" i="1"/>
  <c r="B1043" i="1"/>
  <c r="D1043" i="1"/>
  <c r="B1044" i="1"/>
  <c r="D1044" i="1"/>
  <c r="B1045" i="1"/>
  <c r="D1045" i="1"/>
  <c r="B1046" i="1"/>
  <c r="D1046" i="1"/>
  <c r="B1047" i="1"/>
  <c r="D1047" i="1"/>
  <c r="B1048" i="1"/>
  <c r="D1048" i="1"/>
  <c r="B1049" i="1"/>
  <c r="D1049" i="1"/>
  <c r="B1050" i="1"/>
  <c r="D1050" i="1"/>
  <c r="B1051" i="1"/>
  <c r="D1051" i="1"/>
  <c r="B1052" i="1"/>
  <c r="D1052" i="1"/>
  <c r="B1053" i="1"/>
  <c r="D1053" i="1"/>
  <c r="B1054" i="1"/>
  <c r="D1054" i="1"/>
  <c r="B1055" i="1"/>
  <c r="D1055" i="1"/>
  <c r="B1056" i="1"/>
  <c r="D1056" i="1"/>
  <c r="B1057" i="1"/>
  <c r="D1057" i="1"/>
  <c r="B1058" i="1"/>
  <c r="D1058" i="1"/>
  <c r="B1059" i="1"/>
  <c r="D1059" i="1"/>
  <c r="B1060" i="1"/>
  <c r="D1060" i="1"/>
  <c r="B1061" i="1"/>
  <c r="D1061" i="1"/>
  <c r="B1062" i="1"/>
  <c r="D1062" i="1"/>
  <c r="B1063" i="1"/>
  <c r="D1063" i="1"/>
  <c r="B1064" i="1"/>
  <c r="D1064" i="1"/>
  <c r="B1065" i="1"/>
  <c r="D1065" i="1"/>
  <c r="B1066" i="1"/>
  <c r="D1066" i="1"/>
  <c r="B1067" i="1"/>
  <c r="D1067" i="1"/>
  <c r="B1068" i="1"/>
  <c r="D1068" i="1"/>
  <c r="B1069" i="1"/>
  <c r="D1069" i="1"/>
  <c r="B1070" i="1"/>
  <c r="D1070" i="1"/>
  <c r="B1071" i="1"/>
  <c r="D1071" i="1"/>
  <c r="B1072" i="1"/>
  <c r="D1072" i="1"/>
  <c r="B1073" i="1"/>
  <c r="D1073" i="1"/>
  <c r="B1074" i="1"/>
  <c r="D1074" i="1"/>
  <c r="B1075" i="1"/>
  <c r="D1075" i="1"/>
  <c r="B1076" i="1"/>
  <c r="D1076" i="1"/>
  <c r="B1077" i="1"/>
  <c r="D1077" i="1"/>
  <c r="B1078" i="1"/>
  <c r="D1078" i="1"/>
  <c r="B1079" i="1"/>
  <c r="D1079" i="1"/>
  <c r="B1080" i="1"/>
  <c r="D1080" i="1"/>
  <c r="B1081" i="1"/>
  <c r="D1081" i="1"/>
  <c r="B1082" i="1"/>
  <c r="D1082" i="1"/>
  <c r="B1083" i="1"/>
  <c r="D1083" i="1"/>
  <c r="B1084" i="1"/>
  <c r="D1084" i="1"/>
  <c r="B1085" i="1"/>
  <c r="D1085" i="1"/>
  <c r="B1086" i="1"/>
  <c r="D1086" i="1"/>
  <c r="B1087" i="1"/>
  <c r="D1087" i="1"/>
  <c r="B1088" i="1"/>
  <c r="D1088" i="1"/>
  <c r="B1089" i="1"/>
  <c r="D1089" i="1"/>
  <c r="B1090" i="1"/>
  <c r="D1090" i="1"/>
  <c r="B1091" i="1"/>
  <c r="D1091" i="1"/>
  <c r="B1092" i="1"/>
  <c r="D1092" i="1"/>
  <c r="B1093" i="1"/>
  <c r="D1093" i="1"/>
  <c r="B1094" i="1"/>
  <c r="D1094" i="1"/>
  <c r="B1095" i="1"/>
  <c r="D1095" i="1"/>
  <c r="B1096" i="1"/>
  <c r="D1096" i="1"/>
  <c r="B1097" i="1"/>
  <c r="D1097" i="1"/>
  <c r="B1098" i="1"/>
  <c r="D1098" i="1"/>
  <c r="B1099" i="1"/>
  <c r="D1099" i="1"/>
  <c r="B1100" i="1"/>
  <c r="D1100" i="1"/>
  <c r="B1101" i="1"/>
  <c r="D1101" i="1"/>
  <c r="B1102" i="1"/>
  <c r="D1102" i="1"/>
  <c r="B1103" i="1"/>
  <c r="D1103" i="1"/>
  <c r="B1104" i="1"/>
  <c r="D1104" i="1"/>
  <c r="B1105" i="1"/>
  <c r="D1105" i="1"/>
  <c r="B1106" i="1"/>
  <c r="D1106" i="1"/>
  <c r="B1107" i="1"/>
  <c r="D1107" i="1"/>
  <c r="B1108" i="1"/>
  <c r="D1108" i="1"/>
  <c r="B1109" i="1"/>
  <c r="D1109" i="1"/>
  <c r="B1110" i="1"/>
  <c r="D1110" i="1"/>
  <c r="B1111" i="1"/>
  <c r="D1111" i="1"/>
  <c r="B1112" i="1"/>
  <c r="D1112" i="1"/>
  <c r="B1113" i="1"/>
  <c r="D1113" i="1"/>
  <c r="B1114" i="1"/>
  <c r="D1114" i="1"/>
  <c r="B1115" i="1"/>
  <c r="D1115" i="1"/>
  <c r="B1116" i="1"/>
  <c r="D1116" i="1"/>
  <c r="B1117" i="1"/>
  <c r="D1117" i="1"/>
  <c r="B1118" i="1"/>
  <c r="D1118" i="1"/>
  <c r="B1119" i="1"/>
  <c r="D1119" i="1"/>
  <c r="B1120" i="1"/>
  <c r="D1120" i="1"/>
  <c r="B1121" i="1"/>
  <c r="D1121" i="1"/>
  <c r="B1122" i="1"/>
  <c r="D1122" i="1"/>
  <c r="B1123" i="1"/>
  <c r="D1123" i="1"/>
  <c r="B1124" i="1"/>
  <c r="D1124" i="1"/>
  <c r="B1125" i="1"/>
  <c r="D1125" i="1"/>
  <c r="B1126" i="1"/>
  <c r="D1126" i="1"/>
  <c r="B1127" i="1"/>
  <c r="D1127" i="1"/>
  <c r="B1128" i="1"/>
  <c r="D1128" i="1"/>
  <c r="B1129" i="1"/>
  <c r="D1129" i="1"/>
  <c r="B1130" i="1"/>
  <c r="D1130" i="1"/>
  <c r="B1131" i="1"/>
  <c r="D1131" i="1"/>
  <c r="B1132" i="1"/>
  <c r="D1132" i="1"/>
  <c r="B1133" i="1"/>
  <c r="D1133" i="1"/>
  <c r="B1134" i="1"/>
  <c r="D1134" i="1"/>
  <c r="B1135" i="1"/>
  <c r="D1135" i="1"/>
  <c r="B1136" i="1"/>
  <c r="D1136" i="1"/>
  <c r="B1137" i="1"/>
  <c r="D1137" i="1"/>
  <c r="B1138" i="1"/>
  <c r="D1138" i="1"/>
  <c r="B1139" i="1"/>
  <c r="D1139" i="1"/>
  <c r="B1140" i="1"/>
  <c r="D1140" i="1"/>
  <c r="B1141" i="1"/>
  <c r="D1141" i="1"/>
  <c r="B1142" i="1"/>
  <c r="D1142" i="1"/>
  <c r="B1143" i="1"/>
  <c r="D1143" i="1"/>
  <c r="B1144" i="1"/>
  <c r="D1144" i="1"/>
  <c r="B1145" i="1"/>
  <c r="D1145" i="1"/>
  <c r="B1146" i="1"/>
  <c r="D1146" i="1"/>
  <c r="B1147" i="1"/>
  <c r="D1147" i="1"/>
  <c r="B1148" i="1"/>
  <c r="D1148" i="1"/>
  <c r="B1149" i="1"/>
  <c r="D1149" i="1"/>
  <c r="B1150" i="1"/>
  <c r="D1150" i="1"/>
  <c r="B1151" i="1"/>
  <c r="D1151" i="1"/>
  <c r="B1152" i="1"/>
  <c r="D1152" i="1"/>
  <c r="B1153" i="1"/>
  <c r="D1153" i="1"/>
  <c r="B1154" i="1"/>
  <c r="D1154" i="1"/>
  <c r="B1155" i="1"/>
  <c r="D1155" i="1"/>
  <c r="B1156" i="1"/>
  <c r="D1156" i="1"/>
  <c r="B1157" i="1"/>
  <c r="D1157" i="1"/>
  <c r="B1158" i="1"/>
  <c r="D1158" i="1"/>
  <c r="B1159" i="1"/>
  <c r="D1159" i="1"/>
  <c r="B1160" i="1"/>
  <c r="D1160" i="1"/>
  <c r="B1161" i="1"/>
  <c r="D1161" i="1"/>
  <c r="B1162" i="1"/>
  <c r="D1162" i="1"/>
  <c r="B1163" i="1"/>
  <c r="D1163" i="1"/>
  <c r="B1164" i="1"/>
  <c r="D1164" i="1"/>
  <c r="B1165" i="1"/>
  <c r="D1165" i="1"/>
  <c r="B1166" i="1"/>
  <c r="D1166" i="1"/>
  <c r="B1167" i="1"/>
  <c r="D1167" i="1"/>
  <c r="B1168" i="1"/>
  <c r="D1168" i="1"/>
  <c r="B1169" i="1"/>
  <c r="D1169" i="1"/>
  <c r="B1170" i="1"/>
  <c r="D1170" i="1"/>
  <c r="B1171" i="1"/>
  <c r="D1171" i="1"/>
  <c r="B1172" i="1"/>
  <c r="D1172" i="1"/>
  <c r="B1173" i="1"/>
  <c r="D1173" i="1"/>
  <c r="B1174" i="1"/>
  <c r="D1174" i="1"/>
  <c r="B1175" i="1"/>
  <c r="D1175" i="1"/>
  <c r="B1176" i="1"/>
  <c r="D1176" i="1"/>
  <c r="B1177" i="1"/>
  <c r="D1177" i="1"/>
  <c r="B1178" i="1"/>
  <c r="D1178" i="1"/>
  <c r="B1179" i="1"/>
  <c r="D1179" i="1"/>
  <c r="B1180" i="1"/>
  <c r="D1180" i="1"/>
  <c r="B1181" i="1"/>
  <c r="D1181" i="1"/>
  <c r="B1182" i="1"/>
  <c r="D1182" i="1"/>
  <c r="B1183" i="1"/>
  <c r="D1183" i="1"/>
  <c r="B1184" i="1"/>
  <c r="D1184" i="1"/>
  <c r="B1185" i="1"/>
  <c r="D1185" i="1"/>
  <c r="B1186" i="1"/>
  <c r="D1186" i="1"/>
  <c r="B1187" i="1"/>
  <c r="D1187" i="1"/>
  <c r="B1188" i="1"/>
  <c r="D1188" i="1"/>
  <c r="B1189" i="1"/>
  <c r="D1189" i="1"/>
  <c r="B1190" i="1"/>
  <c r="D1190" i="1"/>
  <c r="B1191" i="1"/>
  <c r="D1191" i="1"/>
  <c r="B1192" i="1"/>
  <c r="D1192" i="1"/>
  <c r="B1193" i="1"/>
  <c r="D1193" i="1"/>
  <c r="B1194" i="1"/>
  <c r="D1194" i="1"/>
  <c r="B1195" i="1"/>
  <c r="D1195" i="1"/>
  <c r="B1196" i="1"/>
  <c r="D1196" i="1"/>
  <c r="B1197" i="1"/>
  <c r="D1197" i="1"/>
  <c r="B1198" i="1"/>
  <c r="D1198" i="1"/>
  <c r="B1199" i="1"/>
  <c r="D1199" i="1"/>
  <c r="B1200" i="1"/>
  <c r="D1200" i="1"/>
  <c r="B1201" i="1"/>
  <c r="D1201" i="1"/>
  <c r="B1202" i="1"/>
  <c r="D1202" i="1"/>
  <c r="B1203" i="1"/>
  <c r="D1203" i="1"/>
  <c r="B1204" i="1"/>
  <c r="D1204" i="1"/>
  <c r="B1205" i="1"/>
  <c r="D1205" i="1"/>
  <c r="B1206" i="1"/>
  <c r="D1206" i="1"/>
  <c r="B1207" i="1"/>
  <c r="D1207" i="1"/>
  <c r="B1208" i="1"/>
  <c r="D1208" i="1"/>
  <c r="B1209" i="1"/>
  <c r="D1209" i="1"/>
  <c r="B1210" i="1"/>
  <c r="D1210" i="1"/>
  <c r="B1211" i="1"/>
  <c r="D1211" i="1"/>
  <c r="B1212" i="1"/>
  <c r="D1212" i="1"/>
  <c r="B1213" i="1"/>
  <c r="D1213" i="1"/>
  <c r="B1214" i="1"/>
  <c r="D1214" i="1"/>
  <c r="B1215" i="1"/>
  <c r="D1215" i="1"/>
  <c r="B1216" i="1"/>
  <c r="D1216" i="1"/>
  <c r="B1217" i="1"/>
  <c r="D1217" i="1"/>
  <c r="B1218" i="1"/>
  <c r="D1218" i="1"/>
  <c r="B1219" i="1"/>
  <c r="D1219" i="1"/>
  <c r="B1220" i="1"/>
  <c r="D1220" i="1"/>
  <c r="B1221" i="1"/>
  <c r="D1221" i="1"/>
  <c r="B1222" i="1"/>
  <c r="D1222" i="1"/>
  <c r="B1223" i="1"/>
  <c r="D1223" i="1"/>
  <c r="B1224" i="1"/>
  <c r="D1224" i="1"/>
  <c r="B1225" i="1"/>
  <c r="D1225" i="1"/>
  <c r="B1226" i="1"/>
  <c r="D1226" i="1"/>
  <c r="B1227" i="1"/>
  <c r="D1227" i="1"/>
  <c r="B1228" i="1"/>
  <c r="D1228" i="1"/>
  <c r="B1229" i="1"/>
  <c r="D1229" i="1"/>
  <c r="B1230" i="1"/>
  <c r="D1230" i="1"/>
  <c r="B1231" i="1"/>
  <c r="D1231" i="1"/>
  <c r="B1232" i="1"/>
  <c r="D1232" i="1"/>
  <c r="B1233" i="1"/>
  <c r="D1233" i="1"/>
  <c r="B1234" i="1"/>
  <c r="D1234" i="1"/>
  <c r="B1235" i="1"/>
  <c r="D1235" i="1"/>
  <c r="B1236" i="1"/>
  <c r="D1236" i="1"/>
  <c r="B1237" i="1"/>
  <c r="D1237" i="1"/>
  <c r="B1238" i="1"/>
  <c r="D1238" i="1"/>
  <c r="B1239" i="1"/>
  <c r="D1239" i="1"/>
  <c r="B1240" i="1"/>
  <c r="D1240" i="1"/>
  <c r="B1241" i="1"/>
  <c r="D1241" i="1"/>
  <c r="B1242" i="1"/>
  <c r="D1242" i="1"/>
  <c r="B1243" i="1"/>
  <c r="D1243" i="1"/>
  <c r="B1244" i="1"/>
  <c r="D1244" i="1"/>
  <c r="B1245" i="1"/>
  <c r="D1245" i="1"/>
  <c r="B1246" i="1"/>
  <c r="D1246" i="1"/>
  <c r="B1247" i="1"/>
  <c r="D1247" i="1"/>
  <c r="B1248" i="1"/>
  <c r="D1248" i="1"/>
  <c r="B1249" i="1"/>
  <c r="D1249" i="1"/>
  <c r="B1250" i="1"/>
  <c r="D1250" i="1"/>
  <c r="B1251" i="1"/>
  <c r="D1251" i="1"/>
  <c r="B1252" i="1"/>
  <c r="D1252" i="1"/>
  <c r="B1253" i="1"/>
  <c r="D1253" i="1"/>
  <c r="B1254" i="1"/>
  <c r="D1254" i="1"/>
  <c r="B1255" i="1"/>
  <c r="D1255" i="1"/>
  <c r="B1256" i="1"/>
  <c r="D1256" i="1"/>
  <c r="B1257" i="1"/>
  <c r="D1257" i="1"/>
  <c r="B1258" i="1"/>
  <c r="D1258" i="1"/>
  <c r="B1259" i="1"/>
  <c r="D1259" i="1"/>
  <c r="B1260" i="1"/>
  <c r="D1260" i="1"/>
  <c r="B1261" i="1"/>
  <c r="D1261" i="1"/>
  <c r="B1262" i="1"/>
  <c r="D1262" i="1"/>
  <c r="B1263" i="1"/>
  <c r="D1263" i="1"/>
  <c r="B1264" i="1"/>
  <c r="D1264" i="1"/>
  <c r="B1265" i="1"/>
  <c r="D1265" i="1"/>
  <c r="B1266" i="1"/>
  <c r="D1266" i="1"/>
  <c r="B1267" i="1"/>
  <c r="D1267" i="1"/>
  <c r="B1268" i="1"/>
  <c r="D1268" i="1"/>
  <c r="B1269" i="1"/>
  <c r="D1269" i="1"/>
  <c r="B1270" i="1"/>
  <c r="D1270" i="1"/>
  <c r="B1271" i="1"/>
  <c r="D1271" i="1"/>
  <c r="B1272" i="1"/>
  <c r="D1272" i="1"/>
  <c r="B1273" i="1"/>
  <c r="D1273" i="1"/>
  <c r="B1274" i="1"/>
  <c r="D1274" i="1"/>
  <c r="B1275" i="1"/>
  <c r="D1275" i="1"/>
  <c r="B1276" i="1"/>
  <c r="D1276" i="1"/>
  <c r="B1277" i="1"/>
  <c r="D1277" i="1"/>
  <c r="B1278" i="1"/>
  <c r="D1278" i="1"/>
  <c r="B1279" i="1"/>
  <c r="D1279" i="1"/>
  <c r="B1280" i="1"/>
  <c r="D1280" i="1"/>
  <c r="B1281" i="1"/>
  <c r="D1281" i="1"/>
  <c r="B1282" i="1"/>
  <c r="D1282" i="1"/>
  <c r="B1283" i="1"/>
  <c r="D1283" i="1"/>
  <c r="B1284" i="1"/>
  <c r="D1284" i="1"/>
  <c r="B1285" i="1"/>
  <c r="D1285" i="1"/>
  <c r="B1286" i="1"/>
  <c r="D1286" i="1"/>
  <c r="B1287" i="1"/>
  <c r="D1287" i="1"/>
  <c r="B1288" i="1"/>
  <c r="D1288" i="1"/>
  <c r="B1289" i="1"/>
  <c r="D1289" i="1"/>
  <c r="B1290" i="1"/>
  <c r="D1290" i="1"/>
  <c r="B1291" i="1"/>
  <c r="D1291" i="1"/>
  <c r="B1292" i="1"/>
  <c r="D1292" i="1"/>
  <c r="B1293" i="1"/>
  <c r="D1293" i="1"/>
  <c r="B1294" i="1"/>
  <c r="D1294" i="1"/>
  <c r="B1295" i="1"/>
  <c r="D1295" i="1"/>
  <c r="B1296" i="1"/>
  <c r="D1296" i="1"/>
  <c r="B1297" i="1"/>
  <c r="D1297" i="1"/>
  <c r="B1298" i="1"/>
  <c r="D1298" i="1"/>
  <c r="B1299" i="1"/>
  <c r="D1299" i="1"/>
  <c r="B1300" i="1"/>
  <c r="D1300" i="1"/>
  <c r="B1301" i="1"/>
  <c r="D1301" i="1"/>
  <c r="B1302" i="1"/>
  <c r="D1302" i="1"/>
  <c r="B1303" i="1"/>
  <c r="D1303" i="1"/>
  <c r="B1304" i="1"/>
  <c r="D1304" i="1"/>
  <c r="B1305" i="1"/>
  <c r="D1305" i="1"/>
  <c r="B1306" i="1"/>
  <c r="D1306" i="1"/>
  <c r="B1307" i="1"/>
  <c r="D1307" i="1"/>
  <c r="B1308" i="1"/>
  <c r="D1308" i="1"/>
  <c r="B1309" i="1"/>
  <c r="D1309" i="1"/>
  <c r="B1310" i="1"/>
  <c r="D1310" i="1"/>
  <c r="B1311" i="1"/>
  <c r="D1311" i="1"/>
  <c r="B1312" i="1"/>
  <c r="D1312" i="1"/>
  <c r="B1313" i="1"/>
  <c r="D1313" i="1"/>
  <c r="B1314" i="1"/>
  <c r="D1314" i="1"/>
  <c r="B1315" i="1"/>
  <c r="D1315" i="1"/>
  <c r="B1316" i="1"/>
  <c r="D1316" i="1"/>
  <c r="B1317" i="1"/>
  <c r="D1317" i="1"/>
  <c r="B1318" i="1"/>
  <c r="D1318" i="1"/>
  <c r="B1319" i="1"/>
  <c r="D1319" i="1"/>
  <c r="B1320" i="1"/>
  <c r="D1320" i="1"/>
  <c r="B1321" i="1"/>
  <c r="D1321" i="1"/>
  <c r="B1322" i="1"/>
  <c r="D1322" i="1"/>
  <c r="B1323" i="1"/>
  <c r="D1323" i="1"/>
  <c r="B1324" i="1"/>
  <c r="D1324" i="1"/>
  <c r="B1325" i="1"/>
  <c r="D1325" i="1"/>
  <c r="B1326" i="1"/>
  <c r="D1326" i="1"/>
  <c r="B1327" i="1"/>
  <c r="D1327" i="1"/>
  <c r="B1328" i="1"/>
  <c r="D1328" i="1"/>
  <c r="B1329" i="1"/>
  <c r="D1329" i="1"/>
  <c r="B1330" i="1"/>
  <c r="D1330" i="1"/>
  <c r="B1331" i="1"/>
  <c r="D1331" i="1"/>
  <c r="B1332" i="1"/>
  <c r="D1332" i="1"/>
  <c r="B1333" i="1"/>
  <c r="D1333" i="1"/>
  <c r="B1334" i="1"/>
  <c r="D1334" i="1"/>
  <c r="B1335" i="1"/>
  <c r="D1335" i="1"/>
  <c r="B1336" i="1"/>
  <c r="D1336" i="1"/>
  <c r="B1337" i="1"/>
  <c r="D1337" i="1"/>
  <c r="B1338" i="1"/>
  <c r="D1338" i="1"/>
  <c r="B1339" i="1"/>
  <c r="D1339" i="1"/>
  <c r="B1340" i="1"/>
  <c r="D1340" i="1"/>
  <c r="B1341" i="1"/>
  <c r="D1341" i="1"/>
  <c r="B1342" i="1"/>
  <c r="D1342" i="1"/>
  <c r="B1343" i="1"/>
  <c r="D1343" i="1"/>
  <c r="B1344" i="1"/>
  <c r="D1344" i="1"/>
  <c r="B1345" i="1"/>
  <c r="D1345" i="1"/>
  <c r="B1346" i="1"/>
  <c r="D1346" i="1"/>
  <c r="B1347" i="1"/>
  <c r="D1347" i="1"/>
  <c r="B1348" i="1"/>
  <c r="D1348" i="1"/>
  <c r="B1349" i="1"/>
  <c r="D1349" i="1"/>
  <c r="B1350" i="1"/>
  <c r="D1350" i="1"/>
  <c r="B1351" i="1"/>
  <c r="D1351" i="1"/>
  <c r="B1352" i="1"/>
  <c r="D1352" i="1"/>
  <c r="B1353" i="1"/>
  <c r="D1353" i="1"/>
  <c r="B1354" i="1"/>
  <c r="D1354" i="1"/>
  <c r="B1355" i="1"/>
  <c r="D1355" i="1"/>
  <c r="B1356" i="1"/>
  <c r="D1356" i="1"/>
  <c r="B1357" i="1"/>
  <c r="D1357" i="1"/>
  <c r="B1358" i="1"/>
  <c r="D1358" i="1"/>
  <c r="B1359" i="1"/>
  <c r="D1359" i="1"/>
  <c r="B1360" i="1"/>
  <c r="D1360" i="1"/>
  <c r="B1361" i="1"/>
  <c r="D1361" i="1"/>
  <c r="B1362" i="1"/>
  <c r="D1362" i="1"/>
  <c r="B1363" i="1"/>
  <c r="D1363" i="1"/>
  <c r="B1364" i="1"/>
  <c r="D1364" i="1"/>
  <c r="B1365" i="1"/>
  <c r="D1365" i="1"/>
  <c r="B1366" i="1"/>
  <c r="D1366" i="1"/>
  <c r="B1367" i="1"/>
  <c r="D1367" i="1"/>
  <c r="B1368" i="1"/>
  <c r="D1368" i="1"/>
  <c r="B1369" i="1"/>
  <c r="D1369" i="1"/>
  <c r="B1370" i="1"/>
  <c r="D1370" i="1"/>
  <c r="B1371" i="1"/>
  <c r="D1371" i="1"/>
  <c r="B1372" i="1"/>
  <c r="D1372" i="1"/>
  <c r="B1373" i="1"/>
  <c r="D1373" i="1"/>
  <c r="B1374" i="1"/>
  <c r="D1374" i="1"/>
  <c r="B1375" i="1"/>
  <c r="D1375" i="1"/>
  <c r="B1376" i="1"/>
  <c r="D1376" i="1"/>
  <c r="B1377" i="1"/>
  <c r="D1377" i="1"/>
  <c r="B1378" i="1"/>
  <c r="D1378" i="1"/>
  <c r="B1379" i="1"/>
  <c r="D1379" i="1"/>
  <c r="B1380" i="1"/>
  <c r="D1380" i="1"/>
  <c r="B1381" i="1"/>
  <c r="D1381" i="1"/>
  <c r="B1382" i="1"/>
  <c r="D1382" i="1"/>
  <c r="B1383" i="1"/>
  <c r="D1383" i="1"/>
  <c r="B1384" i="1"/>
  <c r="D1384" i="1"/>
  <c r="B1385" i="1"/>
  <c r="D1385" i="1"/>
  <c r="B1386" i="1"/>
  <c r="D1386" i="1"/>
  <c r="B1387" i="1"/>
  <c r="D1387" i="1"/>
  <c r="B1388" i="1"/>
  <c r="D1388" i="1"/>
  <c r="B1389" i="1"/>
  <c r="D1389" i="1"/>
  <c r="B1390" i="1"/>
  <c r="D1390" i="1"/>
  <c r="B1391" i="1"/>
  <c r="D1391" i="1"/>
  <c r="B1392" i="1"/>
  <c r="D1392" i="1"/>
  <c r="B1393" i="1"/>
  <c r="D1393" i="1"/>
  <c r="B1394" i="1"/>
  <c r="D1394" i="1"/>
  <c r="B1395" i="1"/>
  <c r="D1395" i="1"/>
  <c r="B1396" i="1"/>
  <c r="D1396" i="1"/>
  <c r="B1397" i="1"/>
  <c r="D1397" i="1"/>
  <c r="B1398" i="1"/>
  <c r="D1398" i="1"/>
  <c r="B1399" i="1"/>
  <c r="D1399" i="1"/>
  <c r="B1400" i="1"/>
  <c r="D1400" i="1"/>
  <c r="B1401" i="1"/>
  <c r="D1401" i="1"/>
  <c r="B1402" i="1"/>
  <c r="D1402" i="1"/>
  <c r="B1403" i="1"/>
  <c r="D1403" i="1"/>
  <c r="B1404" i="1"/>
  <c r="D1404" i="1"/>
  <c r="B1405" i="1"/>
  <c r="D1405" i="1"/>
  <c r="B1406" i="1"/>
  <c r="D1406" i="1"/>
  <c r="B1407" i="1"/>
  <c r="D1407" i="1"/>
  <c r="B1408" i="1"/>
  <c r="D1408" i="1"/>
  <c r="B1409" i="1"/>
  <c r="D1409" i="1"/>
  <c r="B1410" i="1"/>
  <c r="D1410" i="1"/>
  <c r="B1411" i="1"/>
  <c r="D1411" i="1"/>
  <c r="B1412" i="1"/>
  <c r="D1412" i="1"/>
  <c r="B1413" i="1"/>
  <c r="D1413" i="1"/>
  <c r="B1414" i="1"/>
  <c r="D1414" i="1"/>
  <c r="B1415" i="1"/>
  <c r="D1415" i="1"/>
  <c r="B1416" i="1"/>
  <c r="D1416" i="1"/>
  <c r="B1417" i="1"/>
  <c r="D1417" i="1"/>
  <c r="B1418" i="1"/>
  <c r="D1418" i="1"/>
  <c r="B1419" i="1"/>
  <c r="D1419" i="1"/>
  <c r="B1420" i="1"/>
  <c r="D1420" i="1"/>
  <c r="B1421" i="1"/>
  <c r="D1421" i="1"/>
  <c r="B1422" i="1"/>
  <c r="D1422" i="1"/>
  <c r="B1423" i="1"/>
  <c r="D1423" i="1"/>
  <c r="B1424" i="1"/>
  <c r="D1424" i="1"/>
  <c r="B1425" i="1"/>
  <c r="D1425" i="1"/>
  <c r="B1426" i="1"/>
  <c r="D1426" i="1"/>
  <c r="B1427" i="1"/>
  <c r="D1427" i="1"/>
  <c r="B1428" i="1"/>
  <c r="D1428" i="1"/>
  <c r="B1429" i="1"/>
  <c r="D1429" i="1"/>
  <c r="B1430" i="1"/>
  <c r="D1430" i="1"/>
  <c r="B1431" i="1"/>
  <c r="D1431" i="1"/>
  <c r="B1432" i="1"/>
  <c r="D1432" i="1"/>
  <c r="B1433" i="1"/>
  <c r="D1433" i="1"/>
  <c r="B1434" i="1"/>
  <c r="D1434" i="1"/>
  <c r="B1435" i="1"/>
  <c r="D1435" i="1"/>
  <c r="B1436" i="1"/>
  <c r="D1436" i="1"/>
  <c r="B1437" i="1"/>
  <c r="D1437" i="1"/>
  <c r="B1438" i="1"/>
  <c r="D1438" i="1"/>
  <c r="B1439" i="1"/>
  <c r="D1439" i="1"/>
  <c r="B1440" i="1"/>
  <c r="D1440" i="1"/>
  <c r="B1441" i="1"/>
  <c r="D1441" i="1"/>
  <c r="B1442" i="1"/>
  <c r="D1442" i="1"/>
  <c r="B1443" i="1"/>
  <c r="D1443" i="1"/>
  <c r="B1444" i="1"/>
  <c r="D1444" i="1"/>
  <c r="B1445" i="1"/>
  <c r="D1445" i="1"/>
  <c r="B1446" i="1"/>
  <c r="D1446" i="1"/>
  <c r="B1447" i="1"/>
  <c r="D1447" i="1"/>
  <c r="B1448" i="1"/>
  <c r="D1448" i="1"/>
  <c r="B1449" i="1"/>
  <c r="D1449" i="1"/>
  <c r="B1450" i="1"/>
  <c r="D1450" i="1"/>
  <c r="B1451" i="1"/>
  <c r="D1451" i="1"/>
  <c r="B1452" i="1"/>
  <c r="D1452" i="1"/>
  <c r="B1453" i="1"/>
  <c r="D1453" i="1"/>
  <c r="B1454" i="1"/>
  <c r="D1454" i="1"/>
  <c r="B1455" i="1"/>
  <c r="D1455" i="1"/>
  <c r="B1456" i="1"/>
  <c r="D1456" i="1"/>
  <c r="B1457" i="1"/>
  <c r="D1457" i="1"/>
  <c r="B1458" i="1"/>
  <c r="D1458" i="1"/>
  <c r="B1459" i="1"/>
  <c r="D1459" i="1"/>
  <c r="B1460" i="1"/>
  <c r="D1460" i="1"/>
  <c r="B1461" i="1"/>
  <c r="D1461" i="1"/>
  <c r="B1462" i="1"/>
  <c r="D1462" i="1"/>
  <c r="B1463" i="1"/>
  <c r="D1463" i="1"/>
  <c r="B1464" i="1"/>
  <c r="D1464" i="1"/>
  <c r="B1465" i="1"/>
  <c r="D1465" i="1"/>
  <c r="B1466" i="1"/>
  <c r="D1466" i="1"/>
  <c r="B1467" i="1"/>
  <c r="D1467" i="1"/>
  <c r="B1468" i="1"/>
  <c r="D1468" i="1"/>
  <c r="B1469" i="1"/>
  <c r="D1469" i="1"/>
  <c r="B1470" i="1"/>
  <c r="D1470" i="1"/>
  <c r="B1471" i="1"/>
  <c r="D1471" i="1"/>
  <c r="B1472" i="1"/>
  <c r="D1472" i="1"/>
  <c r="B1473" i="1"/>
  <c r="D1473" i="1"/>
  <c r="B1474" i="1"/>
  <c r="D1474" i="1"/>
  <c r="B1475" i="1"/>
  <c r="D1475" i="1"/>
  <c r="B1476" i="1"/>
  <c r="D1476" i="1"/>
  <c r="B1477" i="1"/>
  <c r="D1477" i="1"/>
  <c r="B1478" i="1"/>
  <c r="D1478" i="1"/>
  <c r="B1479" i="1"/>
  <c r="D1479" i="1"/>
  <c r="B1480" i="1"/>
  <c r="D1480" i="1"/>
  <c r="B1481" i="1"/>
  <c r="D1481" i="1"/>
  <c r="B1482" i="1"/>
  <c r="D1482" i="1"/>
  <c r="B1483" i="1"/>
  <c r="D1483" i="1"/>
  <c r="B1484" i="1"/>
  <c r="D1484" i="1"/>
  <c r="B1485" i="1"/>
  <c r="D1485" i="1"/>
  <c r="B1486" i="1"/>
  <c r="D1486" i="1"/>
  <c r="B1487" i="1"/>
  <c r="D1487" i="1"/>
  <c r="B1488" i="1"/>
  <c r="D1488" i="1"/>
  <c r="B1489" i="1"/>
  <c r="D1489" i="1"/>
  <c r="B1490" i="1"/>
  <c r="D1490" i="1"/>
  <c r="B1491" i="1"/>
  <c r="D1491" i="1"/>
  <c r="B1492" i="1"/>
  <c r="D1492" i="1"/>
  <c r="B1493" i="1"/>
  <c r="D1493" i="1"/>
  <c r="B1494" i="1"/>
  <c r="D1494" i="1"/>
  <c r="B1495" i="1"/>
  <c r="D1495" i="1"/>
  <c r="B1496" i="1"/>
  <c r="D1496" i="1"/>
  <c r="B1497" i="1"/>
  <c r="D1497" i="1"/>
  <c r="B1498" i="1"/>
  <c r="D1498" i="1"/>
  <c r="B1499" i="1"/>
  <c r="D1499" i="1"/>
  <c r="B1500" i="1"/>
  <c r="D1500" i="1"/>
  <c r="B1501" i="1"/>
  <c r="D1501" i="1"/>
  <c r="B1502" i="1"/>
  <c r="D1502" i="1"/>
  <c r="B1503" i="1"/>
  <c r="D1503" i="1"/>
  <c r="B1504" i="1"/>
  <c r="D1504" i="1"/>
  <c r="B1505" i="1"/>
  <c r="D1505" i="1"/>
  <c r="B1506" i="1"/>
  <c r="D1506" i="1"/>
  <c r="B1507" i="1"/>
  <c r="D1507" i="1"/>
  <c r="B1508" i="1"/>
  <c r="D1508" i="1"/>
  <c r="B1509" i="1"/>
  <c r="D1509" i="1"/>
  <c r="B1510" i="1"/>
  <c r="D1510" i="1"/>
  <c r="B1511" i="1"/>
  <c r="D1511" i="1"/>
  <c r="B1512" i="1"/>
  <c r="D1512" i="1"/>
  <c r="B1513" i="1"/>
  <c r="D1513" i="1"/>
  <c r="B1514" i="1"/>
  <c r="D1514" i="1"/>
  <c r="B1515" i="1"/>
  <c r="D1515" i="1"/>
  <c r="B1516" i="1"/>
  <c r="D1516" i="1"/>
  <c r="B1517" i="1"/>
  <c r="D1517" i="1"/>
  <c r="B1518" i="1"/>
  <c r="D1518" i="1"/>
  <c r="B1519" i="1"/>
  <c r="D1519" i="1"/>
  <c r="B1520" i="1"/>
  <c r="D1520" i="1"/>
  <c r="B1521" i="1"/>
  <c r="D1521" i="1"/>
  <c r="B1522" i="1"/>
  <c r="D1522" i="1"/>
  <c r="B1523" i="1"/>
  <c r="D1523" i="1"/>
  <c r="B1524" i="1"/>
  <c r="D1524" i="1"/>
  <c r="B1525" i="1"/>
  <c r="D1525" i="1"/>
  <c r="B1526" i="1"/>
  <c r="D1526" i="1"/>
  <c r="B1527" i="1"/>
  <c r="D1527" i="1"/>
  <c r="B1528" i="1"/>
  <c r="D1528" i="1"/>
  <c r="B1529" i="1"/>
  <c r="D1529" i="1"/>
  <c r="B1530" i="1"/>
  <c r="D1530" i="1"/>
  <c r="B1531" i="1"/>
  <c r="D1531" i="1"/>
  <c r="B1532" i="1"/>
  <c r="D1532" i="1"/>
  <c r="B1533" i="1"/>
  <c r="D1533" i="1"/>
  <c r="B1534" i="1"/>
  <c r="D1534" i="1"/>
  <c r="B1535" i="1"/>
  <c r="D1535" i="1"/>
  <c r="B1536" i="1"/>
  <c r="D1536" i="1"/>
  <c r="B1537" i="1"/>
  <c r="D1537" i="1"/>
  <c r="B1538" i="1"/>
  <c r="D1538" i="1"/>
  <c r="B1539" i="1"/>
  <c r="D1539" i="1"/>
  <c r="B1540" i="1"/>
  <c r="D1540" i="1"/>
  <c r="B1541" i="1"/>
  <c r="D1541" i="1"/>
  <c r="B1542" i="1"/>
  <c r="D1542" i="1"/>
  <c r="B1543" i="1"/>
  <c r="D1543" i="1"/>
  <c r="B1544" i="1"/>
  <c r="D1544" i="1"/>
  <c r="B1545" i="1"/>
  <c r="D1545" i="1"/>
  <c r="B1546" i="1"/>
  <c r="D1546" i="1"/>
  <c r="B1547" i="1"/>
  <c r="D1547" i="1"/>
  <c r="B1548" i="1"/>
  <c r="D1548" i="1"/>
  <c r="B1549" i="1"/>
  <c r="D1549" i="1"/>
  <c r="B1550" i="1"/>
  <c r="D1550" i="1"/>
  <c r="B1551" i="1"/>
  <c r="D1551" i="1"/>
  <c r="B1552" i="1"/>
  <c r="D1552" i="1"/>
  <c r="B1553" i="1"/>
  <c r="D1553" i="1"/>
  <c r="B1554" i="1"/>
  <c r="D1554" i="1"/>
  <c r="B1555" i="1"/>
  <c r="D1555" i="1"/>
  <c r="B1556" i="1"/>
  <c r="D1556" i="1"/>
  <c r="B1557" i="1"/>
  <c r="D1557" i="1"/>
  <c r="B1558" i="1"/>
  <c r="D1558" i="1"/>
  <c r="B1559" i="1"/>
  <c r="D1559" i="1"/>
  <c r="B1560" i="1"/>
  <c r="D1560" i="1"/>
  <c r="B1561" i="1"/>
  <c r="D1561" i="1"/>
  <c r="B1562" i="1"/>
  <c r="D1562" i="1"/>
  <c r="B1563" i="1"/>
  <c r="D1563" i="1"/>
  <c r="B1564" i="1"/>
  <c r="D1564" i="1"/>
  <c r="B1565" i="1"/>
  <c r="D1565" i="1"/>
  <c r="B1566" i="1"/>
  <c r="D1566" i="1"/>
  <c r="B1567" i="1"/>
  <c r="D1567" i="1"/>
  <c r="B1568" i="1"/>
  <c r="D1568" i="1"/>
  <c r="B1569" i="1"/>
  <c r="D1569" i="1"/>
  <c r="B1570" i="1"/>
  <c r="D1570" i="1"/>
  <c r="B1571" i="1"/>
  <c r="D1571" i="1"/>
  <c r="B1572" i="1"/>
  <c r="D1572" i="1"/>
  <c r="B1573" i="1"/>
  <c r="D1573" i="1"/>
  <c r="B1574" i="1"/>
  <c r="D1574" i="1"/>
  <c r="B1575" i="1"/>
  <c r="D1575" i="1"/>
  <c r="B1576" i="1"/>
  <c r="D1576" i="1"/>
  <c r="B1577" i="1"/>
  <c r="D1577" i="1"/>
  <c r="B1578" i="1"/>
  <c r="D1578" i="1"/>
  <c r="B1579" i="1"/>
  <c r="D1579" i="1"/>
  <c r="B1580" i="1"/>
  <c r="D1580" i="1"/>
  <c r="B1581" i="1"/>
  <c r="D1581" i="1"/>
  <c r="B1582" i="1"/>
  <c r="D1582" i="1"/>
  <c r="B1583" i="1"/>
  <c r="D1583" i="1"/>
  <c r="B1584" i="1"/>
  <c r="D1584" i="1"/>
  <c r="B1585" i="1"/>
  <c r="D1585" i="1"/>
  <c r="B1586" i="1"/>
  <c r="D1586" i="1"/>
  <c r="B1587" i="1"/>
  <c r="D1587" i="1"/>
  <c r="B1588" i="1"/>
  <c r="D1588" i="1"/>
  <c r="B1589" i="1"/>
  <c r="D1589" i="1"/>
  <c r="B1590" i="1"/>
  <c r="D1590" i="1"/>
  <c r="B1591" i="1"/>
  <c r="D1591" i="1"/>
  <c r="B1592" i="1"/>
  <c r="D1592" i="1"/>
  <c r="B1593" i="1"/>
  <c r="D1593" i="1"/>
  <c r="B1594" i="1"/>
  <c r="D1594" i="1"/>
  <c r="B1595" i="1"/>
  <c r="D1595" i="1"/>
  <c r="B1596" i="1"/>
  <c r="D1596" i="1"/>
  <c r="B1597" i="1"/>
  <c r="D1597" i="1"/>
  <c r="B1598" i="1"/>
  <c r="D1598" i="1"/>
  <c r="B1599" i="1"/>
  <c r="D1599" i="1"/>
  <c r="B1600" i="1"/>
  <c r="D1600" i="1"/>
  <c r="B1601" i="1"/>
  <c r="D1601" i="1"/>
  <c r="B1602" i="1"/>
  <c r="D1602" i="1"/>
  <c r="B1603" i="1"/>
  <c r="D1603" i="1"/>
  <c r="B1604" i="1"/>
  <c r="D1604" i="1"/>
  <c r="B1605" i="1"/>
  <c r="D1605" i="1"/>
  <c r="B1606" i="1"/>
  <c r="D1606" i="1"/>
  <c r="B1607" i="1"/>
  <c r="D1607" i="1"/>
  <c r="B1608" i="1"/>
  <c r="D1608" i="1"/>
  <c r="B1609" i="1"/>
  <c r="D1609" i="1"/>
  <c r="B1610" i="1"/>
  <c r="D1610" i="1"/>
  <c r="B1611" i="1"/>
  <c r="D1611" i="1"/>
  <c r="B1612" i="1"/>
  <c r="D1612" i="1"/>
  <c r="B1613" i="1"/>
  <c r="D1613" i="1"/>
  <c r="B1614" i="1"/>
  <c r="D1614" i="1"/>
  <c r="B1615" i="1"/>
  <c r="D1615" i="1"/>
  <c r="B1616" i="1"/>
  <c r="D1616" i="1"/>
  <c r="B1617" i="1"/>
  <c r="D1617" i="1"/>
  <c r="B1618" i="1"/>
  <c r="D1618" i="1"/>
  <c r="B1619" i="1"/>
  <c r="D1619" i="1"/>
  <c r="B1620" i="1"/>
  <c r="D1620" i="1"/>
  <c r="B1621" i="1"/>
  <c r="D1621" i="1"/>
  <c r="B1622" i="1"/>
  <c r="D1622" i="1"/>
  <c r="B1623" i="1"/>
  <c r="D1623" i="1"/>
  <c r="B1624" i="1"/>
  <c r="D1624" i="1"/>
  <c r="B1625" i="1"/>
  <c r="D1625" i="1"/>
  <c r="B1626" i="1"/>
  <c r="D1626" i="1"/>
  <c r="B1627" i="1"/>
  <c r="D1627" i="1"/>
  <c r="B1628" i="1"/>
  <c r="D1628" i="1"/>
  <c r="B1629" i="1"/>
  <c r="D1629" i="1"/>
  <c r="B1630" i="1"/>
  <c r="D1630" i="1"/>
  <c r="B1631" i="1"/>
  <c r="D1631" i="1"/>
  <c r="B1632" i="1"/>
  <c r="D1632" i="1"/>
  <c r="B1633" i="1"/>
  <c r="D1633" i="1"/>
  <c r="B1634" i="1"/>
  <c r="D1634" i="1"/>
  <c r="B1635" i="1"/>
  <c r="D1635" i="1"/>
  <c r="B1636" i="1"/>
  <c r="D1636" i="1"/>
  <c r="B1637" i="1"/>
  <c r="D1637" i="1"/>
  <c r="B1638" i="1"/>
  <c r="D1638" i="1"/>
  <c r="B1639" i="1"/>
  <c r="D1639" i="1"/>
  <c r="B1640" i="1"/>
  <c r="D1640" i="1"/>
  <c r="B1641" i="1"/>
  <c r="D1641" i="1"/>
  <c r="B1642" i="1"/>
  <c r="D1642" i="1"/>
  <c r="B1643" i="1"/>
  <c r="D1643" i="1"/>
  <c r="B1644" i="1"/>
  <c r="D1644" i="1"/>
  <c r="B1645" i="1"/>
  <c r="D1645" i="1"/>
  <c r="B1646" i="1"/>
  <c r="D1646" i="1"/>
  <c r="B1647" i="1"/>
  <c r="D1647" i="1"/>
  <c r="B1648" i="1"/>
  <c r="D1648" i="1"/>
  <c r="B1649" i="1"/>
  <c r="D1649" i="1"/>
  <c r="B1650" i="1"/>
  <c r="D1650" i="1"/>
  <c r="B1651" i="1"/>
  <c r="D1651" i="1"/>
  <c r="B1652" i="1"/>
  <c r="D1652" i="1"/>
  <c r="B1653" i="1"/>
  <c r="D1653" i="1"/>
  <c r="B1654" i="1"/>
  <c r="D1654" i="1"/>
  <c r="B1655" i="1"/>
  <c r="D1655" i="1"/>
  <c r="B1656" i="1"/>
  <c r="D1656" i="1"/>
  <c r="B1657" i="1"/>
  <c r="D1657" i="1"/>
  <c r="B1658" i="1"/>
  <c r="D1658" i="1"/>
  <c r="B1659" i="1"/>
  <c r="D1659" i="1"/>
  <c r="B1660" i="1"/>
  <c r="D1660" i="1"/>
  <c r="B1661" i="1"/>
  <c r="D1661" i="1"/>
  <c r="B1662" i="1"/>
  <c r="D1662" i="1"/>
  <c r="B1663" i="1"/>
  <c r="D1663" i="1"/>
  <c r="B1664" i="1"/>
  <c r="D1664" i="1"/>
  <c r="B1665" i="1"/>
  <c r="D1665" i="1"/>
  <c r="B1666" i="1"/>
  <c r="D1666" i="1"/>
  <c r="B1667" i="1"/>
  <c r="D1667" i="1"/>
  <c r="B1668" i="1"/>
  <c r="D1668" i="1"/>
  <c r="B1669" i="1"/>
  <c r="D1669" i="1"/>
  <c r="B1670" i="1"/>
  <c r="D1670" i="1"/>
  <c r="B1671" i="1"/>
  <c r="D1671" i="1"/>
  <c r="B1672" i="1"/>
  <c r="D1672" i="1"/>
  <c r="B1673" i="1"/>
  <c r="D1673" i="1"/>
  <c r="B1674" i="1"/>
  <c r="D1674" i="1"/>
  <c r="B1675" i="1"/>
  <c r="D1675" i="1"/>
  <c r="B1676" i="1"/>
  <c r="D1676" i="1"/>
  <c r="B1677" i="1"/>
  <c r="D1677" i="1"/>
  <c r="B1678" i="1"/>
  <c r="D1678" i="1"/>
  <c r="B1679" i="1"/>
  <c r="D1679" i="1"/>
  <c r="B1680" i="1"/>
  <c r="D1680" i="1"/>
  <c r="B1681" i="1"/>
  <c r="D1681" i="1"/>
  <c r="B1682" i="1"/>
  <c r="D1682" i="1"/>
  <c r="B1683" i="1"/>
  <c r="D1683" i="1"/>
  <c r="B1684" i="1"/>
  <c r="D1684" i="1"/>
  <c r="B1685" i="1"/>
  <c r="D1685" i="1"/>
  <c r="B1686" i="1"/>
  <c r="D1686" i="1"/>
  <c r="B1687" i="1"/>
  <c r="D1687" i="1"/>
  <c r="B1688" i="1"/>
  <c r="D1688" i="1"/>
  <c r="B1689" i="1"/>
  <c r="D1689" i="1"/>
  <c r="B1690" i="1"/>
  <c r="D1690" i="1"/>
  <c r="B1691" i="1"/>
  <c r="D1691" i="1"/>
  <c r="B1692" i="1"/>
  <c r="D1692" i="1"/>
  <c r="B1693" i="1"/>
  <c r="D1693" i="1"/>
  <c r="B1694" i="1"/>
  <c r="D1694" i="1"/>
  <c r="B1695" i="1"/>
  <c r="D1695" i="1"/>
  <c r="B1696" i="1"/>
  <c r="D1696" i="1"/>
  <c r="B1697" i="1"/>
  <c r="D1697" i="1"/>
  <c r="B1698" i="1"/>
  <c r="D1698" i="1"/>
  <c r="B1699" i="1"/>
  <c r="D1699" i="1"/>
  <c r="B1700" i="1"/>
  <c r="D1700" i="1"/>
  <c r="B1701" i="1"/>
  <c r="D1701" i="1"/>
  <c r="B1702" i="1"/>
  <c r="D1702" i="1"/>
  <c r="B1703" i="1"/>
  <c r="D1703" i="1"/>
  <c r="B1704" i="1"/>
  <c r="D1704" i="1"/>
  <c r="B1705" i="1"/>
  <c r="D1705" i="1"/>
  <c r="B1706" i="1"/>
  <c r="D1706" i="1"/>
  <c r="B1707" i="1"/>
  <c r="D1707" i="1"/>
  <c r="B1708" i="1"/>
  <c r="D1708" i="1"/>
  <c r="B1709" i="1"/>
  <c r="D1709" i="1"/>
  <c r="B1710" i="1"/>
  <c r="D1710" i="1"/>
  <c r="B1711" i="1"/>
  <c r="D1711" i="1"/>
  <c r="B1712" i="1"/>
  <c r="D1712" i="1"/>
  <c r="B1713" i="1"/>
  <c r="D1713" i="1"/>
  <c r="B1714" i="1"/>
  <c r="D1714" i="1"/>
  <c r="B1715" i="1"/>
  <c r="D1715" i="1"/>
  <c r="B1716" i="1"/>
  <c r="D1716" i="1"/>
  <c r="B1717" i="1"/>
  <c r="D1717" i="1"/>
  <c r="B1718" i="1"/>
  <c r="D1718" i="1"/>
  <c r="B1719" i="1"/>
  <c r="D1719" i="1"/>
  <c r="B1720" i="1"/>
  <c r="D1720" i="1"/>
  <c r="B1721" i="1"/>
  <c r="D1721" i="1"/>
  <c r="B1722" i="1"/>
  <c r="D1722" i="1"/>
  <c r="B1723" i="1"/>
  <c r="D1723" i="1"/>
  <c r="B1724" i="1"/>
  <c r="D1724" i="1"/>
  <c r="B1725" i="1"/>
  <c r="D1725" i="1"/>
  <c r="B1726" i="1"/>
  <c r="D1726" i="1"/>
  <c r="B1727" i="1"/>
  <c r="D1727" i="1"/>
  <c r="B1728" i="1"/>
  <c r="D1728" i="1"/>
  <c r="B1729" i="1"/>
  <c r="D1729" i="1"/>
  <c r="B1730" i="1"/>
  <c r="D1730" i="1"/>
  <c r="B1731" i="1"/>
  <c r="D1731" i="1"/>
  <c r="B1732" i="1"/>
  <c r="D1732" i="1"/>
  <c r="B1733" i="1"/>
  <c r="D1733" i="1"/>
  <c r="B1734" i="1"/>
  <c r="D1734" i="1"/>
  <c r="B1735" i="1"/>
  <c r="D1735" i="1"/>
  <c r="B1736" i="1"/>
  <c r="D1736" i="1"/>
  <c r="B1737" i="1"/>
  <c r="D1737" i="1"/>
  <c r="B1738" i="1"/>
  <c r="D1738" i="1"/>
  <c r="B1739" i="1"/>
  <c r="D1739" i="1"/>
  <c r="B1740" i="1"/>
  <c r="D1740" i="1"/>
  <c r="B1741" i="1"/>
  <c r="D1741" i="1"/>
  <c r="B1742" i="1"/>
  <c r="D1742" i="1"/>
  <c r="B1743" i="1"/>
  <c r="D1743" i="1"/>
  <c r="B1744" i="1"/>
  <c r="D1744" i="1"/>
  <c r="B1745" i="1"/>
  <c r="D1745" i="1"/>
  <c r="B1746" i="1"/>
  <c r="D1746" i="1"/>
  <c r="B1747" i="1"/>
  <c r="D1747" i="1"/>
  <c r="B1748" i="1"/>
  <c r="D1748" i="1"/>
  <c r="B1749" i="1"/>
  <c r="D1749" i="1"/>
  <c r="B1750" i="1"/>
  <c r="D1750" i="1"/>
  <c r="B1751" i="1"/>
  <c r="D1751" i="1"/>
  <c r="B1752" i="1"/>
  <c r="D1752" i="1"/>
  <c r="B1753" i="1"/>
  <c r="D1753" i="1"/>
  <c r="B1754" i="1"/>
  <c r="D1754" i="1"/>
  <c r="B1755" i="1"/>
  <c r="D1755" i="1"/>
  <c r="B1756" i="1"/>
  <c r="D1756" i="1"/>
  <c r="B1757" i="1"/>
  <c r="D1757" i="1"/>
  <c r="B1758" i="1"/>
  <c r="D1758" i="1"/>
  <c r="B1759" i="1"/>
  <c r="D1759" i="1"/>
  <c r="B1760" i="1"/>
  <c r="D1760" i="1"/>
  <c r="B1761" i="1"/>
  <c r="D1761" i="1"/>
  <c r="B1762" i="1"/>
  <c r="D1762" i="1"/>
  <c r="B1763" i="1"/>
  <c r="D1763" i="1"/>
  <c r="B1764" i="1"/>
  <c r="D1764" i="1"/>
  <c r="B1765" i="1"/>
  <c r="D1765" i="1"/>
  <c r="B1766" i="1"/>
  <c r="D1766" i="1"/>
  <c r="B1767" i="1"/>
  <c r="D1767" i="1"/>
  <c r="B1768" i="1"/>
  <c r="D1768" i="1"/>
  <c r="B1769" i="1"/>
  <c r="D1769" i="1"/>
  <c r="B1770" i="1"/>
  <c r="D1770" i="1"/>
  <c r="B1771" i="1"/>
  <c r="D1771" i="1"/>
  <c r="B1772" i="1"/>
  <c r="D1772" i="1"/>
  <c r="B1773" i="1"/>
  <c r="D1773" i="1"/>
  <c r="B1774" i="1"/>
  <c r="D1774" i="1"/>
  <c r="B1775" i="1"/>
  <c r="D1775" i="1"/>
  <c r="B1776" i="1"/>
  <c r="D1776" i="1"/>
  <c r="B1777" i="1"/>
  <c r="D1777" i="1"/>
  <c r="B1778" i="1"/>
  <c r="D1778" i="1"/>
  <c r="B1779" i="1"/>
  <c r="D1779" i="1"/>
  <c r="B1780" i="1"/>
  <c r="D1780" i="1"/>
  <c r="B1781" i="1"/>
  <c r="D1781" i="1"/>
  <c r="B1782" i="1"/>
  <c r="D1782" i="1"/>
  <c r="B1783" i="1"/>
  <c r="D1783" i="1"/>
  <c r="B1784" i="1"/>
  <c r="D1784" i="1"/>
  <c r="B1785" i="1"/>
  <c r="D1785" i="1"/>
  <c r="B1786" i="1"/>
  <c r="D1786" i="1"/>
  <c r="B1787" i="1"/>
  <c r="D1787" i="1"/>
  <c r="B1788" i="1"/>
  <c r="D1788" i="1"/>
  <c r="B1789" i="1"/>
  <c r="D1789" i="1"/>
  <c r="B1790" i="1"/>
  <c r="D1790" i="1"/>
  <c r="B1791" i="1"/>
  <c r="D1791" i="1"/>
  <c r="B1792" i="1"/>
  <c r="D1792" i="1"/>
  <c r="B1793" i="1"/>
  <c r="D1793" i="1"/>
  <c r="B1794" i="1"/>
  <c r="D1794" i="1"/>
  <c r="B1795" i="1"/>
  <c r="D1795" i="1"/>
  <c r="B1796" i="1"/>
  <c r="D1796" i="1"/>
  <c r="B1797" i="1"/>
  <c r="D1797" i="1"/>
  <c r="B1798" i="1"/>
  <c r="D1798" i="1"/>
  <c r="B1799" i="1"/>
  <c r="D1799" i="1"/>
  <c r="B1800" i="1"/>
  <c r="D1800" i="1"/>
  <c r="B1801" i="1"/>
  <c r="D1801" i="1"/>
  <c r="B1802" i="1"/>
  <c r="D1802" i="1"/>
  <c r="B1803" i="1"/>
  <c r="D1803" i="1"/>
  <c r="B1804" i="1"/>
  <c r="D1804" i="1"/>
  <c r="B1805" i="1"/>
  <c r="D1805" i="1"/>
  <c r="B1806" i="1"/>
  <c r="D1806" i="1"/>
  <c r="B1807" i="1"/>
  <c r="D1807" i="1"/>
  <c r="B1808" i="1"/>
  <c r="D1808" i="1"/>
  <c r="B1809" i="1"/>
  <c r="D1809" i="1"/>
  <c r="B1810" i="1"/>
  <c r="D1810" i="1"/>
  <c r="B1811" i="1"/>
  <c r="D1811" i="1"/>
  <c r="B1812" i="1"/>
  <c r="D1812" i="1"/>
  <c r="B1813" i="1"/>
  <c r="D1813" i="1"/>
  <c r="B1814" i="1"/>
  <c r="D1814" i="1"/>
  <c r="B1815" i="1"/>
  <c r="D1815" i="1"/>
  <c r="B1816" i="1"/>
  <c r="D1816" i="1"/>
  <c r="B1817" i="1"/>
  <c r="D1817" i="1"/>
  <c r="B1818" i="1"/>
  <c r="D1818" i="1"/>
  <c r="B1819" i="1"/>
  <c r="D1819" i="1"/>
  <c r="B1820" i="1"/>
  <c r="D1820" i="1"/>
  <c r="B1821" i="1"/>
  <c r="D1821" i="1"/>
  <c r="B1822" i="1"/>
  <c r="D1822" i="1"/>
  <c r="B1823" i="1"/>
  <c r="D1823" i="1"/>
  <c r="B1824" i="1"/>
  <c r="D1824" i="1"/>
  <c r="B1825" i="1"/>
  <c r="D1825" i="1"/>
  <c r="B1826" i="1"/>
  <c r="D1826" i="1"/>
  <c r="B1827" i="1"/>
  <c r="D1827" i="1"/>
  <c r="B1828" i="1"/>
  <c r="D1828" i="1"/>
  <c r="B1829" i="1"/>
  <c r="D1829" i="1"/>
  <c r="B1830" i="1"/>
  <c r="D1830" i="1"/>
  <c r="B1831" i="1"/>
  <c r="D1831" i="1"/>
  <c r="B1832" i="1"/>
  <c r="D1832" i="1"/>
  <c r="B1833" i="1"/>
  <c r="D1833" i="1"/>
  <c r="B1834" i="1"/>
  <c r="D1834" i="1"/>
  <c r="B1835" i="1"/>
  <c r="D1835" i="1"/>
  <c r="B1836" i="1"/>
  <c r="D1836" i="1"/>
  <c r="B1837" i="1"/>
  <c r="D1837" i="1"/>
  <c r="B1838" i="1"/>
  <c r="D1838" i="1"/>
  <c r="B1839" i="1"/>
  <c r="D1839" i="1"/>
  <c r="B1840" i="1"/>
  <c r="D1840" i="1"/>
  <c r="B1841" i="1"/>
  <c r="D1841" i="1"/>
  <c r="B1842" i="1"/>
  <c r="D1842" i="1"/>
  <c r="B1843" i="1"/>
  <c r="D1843" i="1"/>
  <c r="B1844" i="1"/>
  <c r="D1844" i="1"/>
  <c r="B1845" i="1"/>
  <c r="D1845" i="1"/>
  <c r="B1846" i="1"/>
  <c r="D1846" i="1"/>
  <c r="B1847" i="1"/>
  <c r="D1847" i="1"/>
  <c r="B1848" i="1"/>
  <c r="D1848" i="1"/>
  <c r="B1849" i="1"/>
  <c r="D1849" i="1"/>
  <c r="B1850" i="1"/>
  <c r="D1850" i="1"/>
  <c r="B1851" i="1"/>
  <c r="D1851" i="1"/>
  <c r="B1852" i="1"/>
  <c r="D1852" i="1"/>
  <c r="B1853" i="1"/>
  <c r="D1853" i="1"/>
  <c r="B1854" i="1"/>
  <c r="D1854" i="1"/>
  <c r="B1855" i="1"/>
  <c r="D1855" i="1"/>
  <c r="B1856" i="1"/>
  <c r="D1856" i="1"/>
  <c r="B1857" i="1"/>
  <c r="D1857" i="1"/>
  <c r="B1858" i="1"/>
  <c r="D1858" i="1"/>
  <c r="B1859" i="1"/>
  <c r="D1859" i="1"/>
  <c r="B1860" i="1"/>
  <c r="D1860" i="1"/>
  <c r="B1861" i="1"/>
  <c r="D1861" i="1"/>
  <c r="B1862" i="1"/>
  <c r="D1862" i="1"/>
  <c r="B1863" i="1"/>
  <c r="D1863" i="1"/>
  <c r="B1864" i="1"/>
  <c r="D1864" i="1"/>
  <c r="B1865" i="1"/>
  <c r="D1865" i="1"/>
  <c r="B1866" i="1"/>
  <c r="D1866" i="1"/>
  <c r="B1867" i="1"/>
  <c r="D1867" i="1"/>
  <c r="B1868" i="1"/>
  <c r="D1868" i="1"/>
  <c r="B1869" i="1"/>
  <c r="D1869" i="1"/>
  <c r="B1870" i="1"/>
  <c r="D1870" i="1"/>
  <c r="B1871" i="1"/>
  <c r="D1871" i="1"/>
  <c r="B1872" i="1"/>
  <c r="D1872" i="1"/>
  <c r="B1873" i="1"/>
  <c r="D1873" i="1"/>
  <c r="B1874" i="1"/>
  <c r="D1874" i="1"/>
  <c r="B1875" i="1"/>
  <c r="D1875" i="1"/>
  <c r="B1876" i="1"/>
  <c r="D1876" i="1"/>
  <c r="B1877" i="1"/>
  <c r="D1877" i="1"/>
  <c r="B1878" i="1"/>
  <c r="D1878" i="1"/>
  <c r="B1879" i="1"/>
  <c r="D1879" i="1"/>
  <c r="B1880" i="1"/>
  <c r="D1880" i="1"/>
  <c r="B1881" i="1"/>
  <c r="D1881" i="1"/>
  <c r="B1882" i="1"/>
  <c r="D1882" i="1"/>
  <c r="B1883" i="1"/>
  <c r="D1883" i="1"/>
  <c r="B1884" i="1"/>
  <c r="D1884" i="1"/>
  <c r="B1885" i="1"/>
  <c r="D1885" i="1"/>
  <c r="B1886" i="1"/>
  <c r="D1886" i="1"/>
  <c r="B1887" i="1"/>
  <c r="D1887" i="1"/>
  <c r="B1888" i="1"/>
  <c r="D1888" i="1"/>
  <c r="B1889" i="1"/>
  <c r="D1889" i="1"/>
  <c r="B1890" i="1"/>
  <c r="D1890" i="1"/>
  <c r="B1891" i="1"/>
  <c r="D1891" i="1"/>
  <c r="B1892" i="1"/>
  <c r="D1892" i="1"/>
  <c r="B1893" i="1"/>
  <c r="D1893" i="1"/>
  <c r="B1894" i="1"/>
  <c r="D1894" i="1"/>
  <c r="B1895" i="1"/>
  <c r="D1895" i="1"/>
  <c r="B1896" i="1"/>
  <c r="D1896" i="1"/>
  <c r="B1897" i="1"/>
  <c r="D1897" i="1"/>
  <c r="B1898" i="1"/>
  <c r="D1898" i="1"/>
  <c r="B1899" i="1"/>
  <c r="D1899" i="1"/>
  <c r="B1900" i="1"/>
  <c r="D1900" i="1"/>
  <c r="B1901" i="1"/>
  <c r="D1901" i="1"/>
  <c r="B1902" i="1"/>
  <c r="D1902" i="1"/>
  <c r="B1903" i="1"/>
  <c r="D1903" i="1"/>
  <c r="B1904" i="1"/>
  <c r="D1904" i="1"/>
  <c r="B1905" i="1"/>
  <c r="D1905" i="1"/>
  <c r="B1906" i="1"/>
  <c r="D1906" i="1"/>
  <c r="B1907" i="1"/>
  <c r="D1907" i="1"/>
  <c r="B1908" i="1"/>
  <c r="D1908" i="1"/>
  <c r="B1909" i="1"/>
  <c r="D1909" i="1"/>
  <c r="B1910" i="1"/>
  <c r="D1910" i="1"/>
  <c r="B1911" i="1"/>
  <c r="D1911" i="1"/>
  <c r="B1912" i="1"/>
  <c r="D1912" i="1"/>
  <c r="B1913" i="1"/>
  <c r="D1913" i="1"/>
  <c r="B1914" i="1"/>
  <c r="D1914" i="1"/>
  <c r="B1915" i="1"/>
  <c r="D1915" i="1"/>
  <c r="B1916" i="1"/>
  <c r="D1916" i="1"/>
  <c r="B1917" i="1"/>
  <c r="D1917" i="1"/>
  <c r="B1918" i="1"/>
  <c r="D1918" i="1"/>
  <c r="B1919" i="1"/>
  <c r="D1919" i="1"/>
  <c r="B1920" i="1"/>
  <c r="D1920" i="1"/>
  <c r="B1921" i="1"/>
  <c r="D1921" i="1"/>
  <c r="B1922" i="1"/>
  <c r="D1922" i="1"/>
  <c r="B2" i="1"/>
  <c r="D2" i="1"/>
  <c r="G31" i="8" l="1"/>
  <c r="C31" i="8"/>
  <c r="E31" i="8"/>
  <c r="J31" i="8" s="1"/>
  <c r="B35" i="8"/>
  <c r="F31" i="8"/>
  <c r="D4" i="8"/>
  <c r="D6" i="8"/>
  <c r="E30" i="8"/>
  <c r="G30" i="8"/>
  <c r="F30" i="8"/>
  <c r="G27" i="8"/>
  <c r="D30" i="8"/>
  <c r="C30" i="8"/>
  <c r="G29" i="8"/>
  <c r="F29" i="8"/>
  <c r="F27" i="8"/>
  <c r="D29" i="8"/>
  <c r="C29" i="8"/>
  <c r="E29" i="8"/>
  <c r="D7" i="8"/>
  <c r="D26" i="8"/>
  <c r="C26" i="8"/>
  <c r="C27" i="8"/>
  <c r="E26" i="8"/>
  <c r="G26" i="8"/>
  <c r="F26" i="8"/>
  <c r="D8" i="8"/>
  <c r="D28" i="8"/>
  <c r="G28" i="8"/>
  <c r="E27" i="8"/>
  <c r="C28" i="8"/>
  <c r="E28" i="8"/>
  <c r="F28" i="8"/>
  <c r="J27" i="8" l="1"/>
  <c r="J28" i="8"/>
  <c r="J29" i="8"/>
  <c r="B36" i="8" s="1"/>
  <c r="B38" i="8" s="1"/>
  <c r="J26" i="8"/>
  <c r="J30" i="8"/>
</calcChain>
</file>

<file path=xl/sharedStrings.xml><?xml version="1.0" encoding="utf-8"?>
<sst xmlns="http://schemas.openxmlformats.org/spreadsheetml/2006/main" count="115" uniqueCount="61">
  <si>
    <t>DATE</t>
  </si>
  <si>
    <t>MONTH</t>
  </si>
  <si>
    <t>DAY</t>
  </si>
  <si>
    <t>YEAR</t>
  </si>
  <si>
    <t>ANNUAL DISCOUNT RATE (%)</t>
  </si>
  <si>
    <t>DAILY DISCOUNT RATE (%)</t>
  </si>
  <si>
    <t>DISCOUNT RATE COMPOUNDED MONTHLY (%)</t>
  </si>
  <si>
    <t>END OF MONTH?</t>
  </si>
  <si>
    <t>RF RATE (%)</t>
  </si>
  <si>
    <t>Month</t>
  </si>
  <si>
    <t>Price</t>
  </si>
  <si>
    <t>-</t>
  </si>
  <si>
    <t>source: http://www.indexmundi.com/commodities/?commodity=gold&amp;months=120</t>
  </si>
  <si>
    <t>Change %</t>
  </si>
  <si>
    <t>GOLD RR (%)</t>
  </si>
  <si>
    <t>source: http://www.fedprimerate.com/crude-oil-price-history.htm</t>
  </si>
  <si>
    <t>PRICE BARREL</t>
  </si>
  <si>
    <t>PRICE CHANGE (%)</t>
  </si>
  <si>
    <t>END OF MONTH</t>
  </si>
  <si>
    <t>CRUDE RR (%)</t>
  </si>
  <si>
    <t>VNQ RR (%)</t>
  </si>
  <si>
    <t>Date</t>
  </si>
  <si>
    <t>Open</t>
  </si>
  <si>
    <t>High</t>
  </si>
  <si>
    <t>Low</t>
  </si>
  <si>
    <t>Close</t>
  </si>
  <si>
    <t>Adj Close</t>
  </si>
  <si>
    <t>Volume</t>
  </si>
  <si>
    <t>Price Change (%)</t>
  </si>
  <si>
    <t>source: https://finance.yahoo.com/quote/VNQ/history?period1=1096430400&amp;period2=1506312000&amp;interval=1mo&amp;filter=history&amp;frequency=1mo</t>
  </si>
  <si>
    <t>Price Change</t>
  </si>
  <si>
    <t>GOOGLE RR (%)</t>
  </si>
  <si>
    <t>source: https://finance.yahoo.com/quote/BZF/history?period1=1211428800&amp;period2=1506312000&amp;interval=1mo&amp;filter=history&amp;frequency=1mo</t>
  </si>
  <si>
    <t>source: https://finance.yahoo.com/quote/GOOG/history?p=GOOG</t>
  </si>
  <si>
    <t>BZF RR (%)</t>
  </si>
  <si>
    <t>GOLD ADJ</t>
  </si>
  <si>
    <t>CRUDE ADJ</t>
  </si>
  <si>
    <t>VNQ ADJ</t>
  </si>
  <si>
    <t>GOOGLE ADJ</t>
  </si>
  <si>
    <t>BZF ADJ</t>
  </si>
  <si>
    <t>Gold</t>
  </si>
  <si>
    <t>Crude</t>
  </si>
  <si>
    <t>Brazilian Real BZF</t>
  </si>
  <si>
    <t>Real Estate VNQ</t>
  </si>
  <si>
    <t>Google Stocks</t>
  </si>
  <si>
    <t>Standard Deviation (%)</t>
  </si>
  <si>
    <t>Average Monthly Returns (%)</t>
  </si>
  <si>
    <t>Sharpe-Ratio</t>
  </si>
  <si>
    <t>BASIC STATISTICS:</t>
  </si>
  <si>
    <t>CORRELATION MATRIX:</t>
  </si>
  <si>
    <t>PORTFOLIO WEIGHTS</t>
  </si>
  <si>
    <t>Variances</t>
  </si>
  <si>
    <t>Portfolio Average Return</t>
  </si>
  <si>
    <t>Portfolio Risk (STD)</t>
  </si>
  <si>
    <t>Portfolio Sharpe-Ratio</t>
  </si>
  <si>
    <t>TOTAL WEIGHTS</t>
  </si>
  <si>
    <t>GRG Algorithm Inputs</t>
  </si>
  <si>
    <t>Price Change %</t>
  </si>
  <si>
    <t>S&amp;P500 ADJ</t>
  </si>
  <si>
    <t>S&amp;P500 (%)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</si>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</sst>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-yy;@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vertical="center" wrapText="1"/>
    </xf>
    <xf numFmtId="2" fontId="2" fillId="0" borderId="0" xfId="0" applyNumberFormat="1" applyFont="1"/>
    <xf numFmtId="0" fontId="2" fillId="0" borderId="0" xfId="0" applyFont="1" applyAlignment="1">
      <alignment horizontal="right"/>
    </xf>
    <xf numFmtId="2" fontId="0" fillId="3" borderId="2" xfId="0" applyNumberFormat="1" applyFont="1" applyFill="1" applyBorder="1" applyAlignment="1">
      <alignment horizontal="center"/>
    </xf>
    <xf numFmtId="2" fontId="0" fillId="4" borderId="2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0" fillId="3" borderId="6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left"/>
    </xf>
    <xf numFmtId="2" fontId="0" fillId="4" borderId="7" xfId="0" applyNumberFormat="1" applyFont="1" applyFill="1" applyBorder="1" applyAlignment="1">
      <alignment horizontal="left"/>
    </xf>
    <xf numFmtId="2" fontId="0" fillId="3" borderId="7" xfId="0" applyNumberFormat="1" applyFont="1" applyFill="1" applyBorder="1" applyAlignment="1">
      <alignment horizontal="left"/>
    </xf>
    <xf numFmtId="0" fontId="4" fillId="0" borderId="9" xfId="0" applyFont="1" applyFill="1" applyBorder="1" applyAlignment="1">
      <alignment horizontal="center"/>
    </xf>
    <xf numFmtId="2" fontId="0" fillId="3" borderId="3" xfId="0" applyNumberFormat="1" applyFont="1" applyFill="1" applyBorder="1" applyAlignment="1"/>
    <xf numFmtId="2" fontId="0" fillId="3" borderId="1" xfId="0" applyNumberFormat="1" applyFont="1" applyFill="1" applyBorder="1" applyAlignment="1"/>
    <xf numFmtId="2" fontId="0" fillId="4" borderId="1" xfId="0" applyNumberFormat="1" applyFont="1" applyFill="1" applyBorder="1" applyAlignment="1"/>
    <xf numFmtId="0" fontId="5" fillId="2" borderId="8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2" fontId="0" fillId="3" borderId="11" xfId="0" applyNumberFormat="1" applyFont="1" applyFill="1" applyBorder="1" applyAlignment="1"/>
    <xf numFmtId="2" fontId="0" fillId="3" borderId="12" xfId="0" applyNumberFormat="1" applyFont="1" applyFill="1" applyBorder="1" applyAlignment="1"/>
    <xf numFmtId="2" fontId="0" fillId="4" borderId="7" xfId="0" applyNumberFormat="1" applyFont="1" applyFill="1" applyBorder="1" applyAlignment="1"/>
    <xf numFmtId="2" fontId="0" fillId="4" borderId="3" xfId="0" applyNumberFormat="1" applyFont="1" applyFill="1" applyBorder="1" applyAlignment="1"/>
    <xf numFmtId="2" fontId="0" fillId="3" borderId="7" xfId="0" applyNumberFormat="1" applyFont="1" applyFill="1" applyBorder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6" fillId="5" borderId="2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13" xfId="0" applyFont="1" applyBorder="1"/>
    <xf numFmtId="9" fontId="1" fillId="0" borderId="13" xfId="1" applyFont="1" applyBorder="1"/>
    <xf numFmtId="0" fontId="1" fillId="0" borderId="0" xfId="0" applyFont="1" applyAlignment="1">
      <alignment horizontal="center"/>
    </xf>
    <xf numFmtId="0" fontId="1" fillId="7" borderId="13" xfId="0" applyFont="1" applyFill="1" applyBorder="1"/>
    <xf numFmtId="2" fontId="1" fillId="7" borderId="13" xfId="0" applyNumberFormat="1" applyFont="1" applyFill="1" applyBorder="1"/>
    <xf numFmtId="2" fontId="1" fillId="0" borderId="0" xfId="0" applyNumberFormat="1" applyFont="1"/>
    <xf numFmtId="0" fontId="3" fillId="2" borderId="0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7" fillId="0" borderId="0" xfId="0" applyFont="1"/>
    <xf numFmtId="14" fontId="7" fillId="0" borderId="0" xfId="0" applyNumberFormat="1" applyFont="1"/>
    <xf numFmtId="0" fontId="0" fillId="0" borderId="0" xfId="0" applyFont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right"/>
    </xf>
    <xf numFmtId="0" fontId="1" fillId="6" borderId="14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22"/>
  <sheetViews>
    <sheetView workbookViewId="0">
      <selection activeCell="J9" sqref="J9"/>
    </sheetView>
  </sheetViews>
  <sheetFormatPr defaultRowHeight="15" x14ac:dyDescent="0.25"/>
  <cols>
    <col min="1" max="1" width="10.5703125" bestFit="1" customWidth="1"/>
    <col min="2" max="2" width="4.42578125" bestFit="1" customWidth="1"/>
    <col min="3" max="3" width="7.7109375" bestFit="1" customWidth="1"/>
    <col min="4" max="4" width="5.28515625" bestFit="1" customWidth="1"/>
    <col min="5" max="5" width="26.140625" bestFit="1" customWidth="1"/>
    <col min="6" max="6" width="23.5703125" bestFit="1" customWidth="1"/>
    <col min="7" max="7" width="28.28515625" bestFit="1" customWidth="1"/>
    <col min="8" max="8" width="17.42578125" customWidth="1"/>
  </cols>
  <sheetData>
    <row r="1" spans="1:8" ht="3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40182</v>
      </c>
      <c r="B2" s="5">
        <f>DAY(A2)</f>
        <v>4</v>
      </c>
      <c r="C2" s="5">
        <f>MONTH(A2)</f>
        <v>1</v>
      </c>
      <c r="D2" s="5">
        <f>YEAR(A2)</f>
        <v>2010</v>
      </c>
      <c r="E2" s="4">
        <v>0.08</v>
      </c>
      <c r="F2">
        <f>POWER(1+E2,1/360)-1</f>
        <v>2.1380352253852486E-4</v>
      </c>
      <c r="G2">
        <f>1+F2</f>
        <v>1.0002138035225385</v>
      </c>
      <c r="H2">
        <f>IF(C2&lt;&gt;C3,1,0)</f>
        <v>0</v>
      </c>
    </row>
    <row r="3" spans="1:8" x14ac:dyDescent="0.25">
      <c r="A3" s="3">
        <v>40183</v>
      </c>
      <c r="B3" s="5">
        <f t="shared" ref="B3:B66" si="0">DAY(A3)</f>
        <v>5</v>
      </c>
      <c r="C3" s="5">
        <f t="shared" ref="C3:C66" si="1">MONTH(A3)</f>
        <v>1</v>
      </c>
      <c r="D3" s="5">
        <f t="shared" ref="D3:D66" si="2">YEAR(A3)</f>
        <v>2010</v>
      </c>
      <c r="E3" s="4">
        <v>7.0000000000000007E-2</v>
      </c>
      <c r="F3">
        <f t="shared" ref="F3:F66" si="3">POWER(1+E3,1/360)-1</f>
        <v>1.8795835216289802E-4</v>
      </c>
      <c r="G3">
        <f>IF(C3&lt;&gt;C2, (1+F3),G2*(1+F3))</f>
        <v>1.0004018020608592</v>
      </c>
      <c r="H3">
        <f t="shared" ref="H3:H66" si="4">IF(C3&lt;&gt;C4,1,0)</f>
        <v>0</v>
      </c>
    </row>
    <row r="4" spans="1:8" x14ac:dyDescent="0.25">
      <c r="A4" s="3">
        <v>40184</v>
      </c>
      <c r="B4" s="5">
        <f t="shared" si="0"/>
        <v>6</v>
      </c>
      <c r="C4" s="5">
        <f t="shared" si="1"/>
        <v>1</v>
      </c>
      <c r="D4" s="5">
        <f t="shared" si="2"/>
        <v>2010</v>
      </c>
      <c r="E4" s="4">
        <v>0.06</v>
      </c>
      <c r="F4">
        <f t="shared" si="3"/>
        <v>1.6187117784771665E-4</v>
      </c>
      <c r="G4">
        <f t="shared" ref="G4:G67" si="5">IF(C4&lt;&gt;C3, (1+F4),G3*(1+F4))</f>
        <v>1.0005637382788797</v>
      </c>
      <c r="H4">
        <f t="shared" si="4"/>
        <v>0</v>
      </c>
    </row>
    <row r="5" spans="1:8" x14ac:dyDescent="0.25">
      <c r="A5" s="3">
        <v>40185</v>
      </c>
      <c r="B5" s="5">
        <f t="shared" si="0"/>
        <v>7</v>
      </c>
      <c r="C5" s="5">
        <f t="shared" si="1"/>
        <v>1</v>
      </c>
      <c r="D5" s="5">
        <f t="shared" si="2"/>
        <v>2010</v>
      </c>
      <c r="E5" s="4">
        <v>0.05</v>
      </c>
      <c r="F5">
        <f t="shared" si="3"/>
        <v>1.3553741816996201E-4</v>
      </c>
      <c r="G5">
        <f t="shared" si="5"/>
        <v>1.0006993521046805</v>
      </c>
      <c r="H5">
        <f t="shared" si="4"/>
        <v>0</v>
      </c>
    </row>
    <row r="6" spans="1:8" x14ac:dyDescent="0.25">
      <c r="A6" s="3">
        <v>40186</v>
      </c>
      <c r="B6" s="5">
        <f t="shared" si="0"/>
        <v>8</v>
      </c>
      <c r="C6" s="5">
        <f t="shared" si="1"/>
        <v>1</v>
      </c>
      <c r="D6" s="5">
        <f t="shared" si="2"/>
        <v>2010</v>
      </c>
      <c r="E6" s="4">
        <v>0.05</v>
      </c>
      <c r="F6">
        <f t="shared" si="3"/>
        <v>1.3553741816996201E-4</v>
      </c>
      <c r="G6">
        <f t="shared" si="5"/>
        <v>1.0008349843112292</v>
      </c>
      <c r="H6">
        <f t="shared" si="4"/>
        <v>0</v>
      </c>
    </row>
    <row r="7" spans="1:8" x14ac:dyDescent="0.25">
      <c r="A7" s="3">
        <v>40189</v>
      </c>
      <c r="B7" s="5">
        <f t="shared" si="0"/>
        <v>11</v>
      </c>
      <c r="C7" s="5">
        <f t="shared" si="1"/>
        <v>1</v>
      </c>
      <c r="D7" s="5">
        <f t="shared" si="2"/>
        <v>2010</v>
      </c>
      <c r="E7" s="4">
        <v>0.04</v>
      </c>
      <c r="F7">
        <f t="shared" si="3"/>
        <v>1.0895236030306066E-4</v>
      </c>
      <c r="G7">
        <f t="shared" si="5"/>
        <v>1.0009440276450439</v>
      </c>
      <c r="H7">
        <f t="shared" si="4"/>
        <v>0</v>
      </c>
    </row>
    <row r="8" spans="1:8" x14ac:dyDescent="0.25">
      <c r="A8" s="3">
        <v>40190</v>
      </c>
      <c r="B8" s="5">
        <f t="shared" si="0"/>
        <v>12</v>
      </c>
      <c r="C8" s="5">
        <f t="shared" si="1"/>
        <v>1</v>
      </c>
      <c r="D8" s="5">
        <f t="shared" si="2"/>
        <v>2010</v>
      </c>
      <c r="E8" s="4">
        <v>0.05</v>
      </c>
      <c r="F8">
        <f t="shared" si="3"/>
        <v>1.3553741816996201E-4</v>
      </c>
      <c r="G8">
        <f t="shared" si="5"/>
        <v>1.0010796930142836</v>
      </c>
      <c r="H8">
        <f t="shared" si="4"/>
        <v>0</v>
      </c>
    </row>
    <row r="9" spans="1:8" x14ac:dyDescent="0.25">
      <c r="A9" s="3">
        <v>40191</v>
      </c>
      <c r="B9" s="5">
        <f t="shared" si="0"/>
        <v>13</v>
      </c>
      <c r="C9" s="5">
        <f t="shared" si="1"/>
        <v>1</v>
      </c>
      <c r="D9" s="5">
        <f t="shared" si="2"/>
        <v>2010</v>
      </c>
      <c r="E9" s="4">
        <v>0.06</v>
      </c>
      <c r="F9">
        <f t="shared" si="3"/>
        <v>1.6187117784771665E-4</v>
      </c>
      <c r="G9">
        <f t="shared" si="5"/>
        <v>1.0012417389633113</v>
      </c>
      <c r="H9">
        <f t="shared" si="4"/>
        <v>0</v>
      </c>
    </row>
    <row r="10" spans="1:8" x14ac:dyDescent="0.25">
      <c r="A10" s="3">
        <v>40192</v>
      </c>
      <c r="B10" s="5">
        <f t="shared" si="0"/>
        <v>14</v>
      </c>
      <c r="C10" s="5">
        <f t="shared" si="1"/>
        <v>1</v>
      </c>
      <c r="D10" s="5">
        <f t="shared" si="2"/>
        <v>2010</v>
      </c>
      <c r="E10" s="4">
        <v>0.05</v>
      </c>
      <c r="F10">
        <f t="shared" si="3"/>
        <v>1.3553741816996201E-4</v>
      </c>
      <c r="G10">
        <f t="shared" si="5"/>
        <v>1.0013774446835744</v>
      </c>
      <c r="H10">
        <f t="shared" si="4"/>
        <v>0</v>
      </c>
    </row>
    <row r="11" spans="1:8" x14ac:dyDescent="0.25">
      <c r="A11" s="3">
        <v>40193</v>
      </c>
      <c r="B11" s="5">
        <f t="shared" si="0"/>
        <v>15</v>
      </c>
      <c r="C11" s="5">
        <f t="shared" si="1"/>
        <v>1</v>
      </c>
      <c r="D11" s="5">
        <f t="shared" si="2"/>
        <v>2010</v>
      </c>
      <c r="E11" s="4">
        <v>0.06</v>
      </c>
      <c r="F11">
        <f t="shared" si="3"/>
        <v>1.6187117784771665E-4</v>
      </c>
      <c r="G11">
        <f t="shared" si="5"/>
        <v>1.0015395388300155</v>
      </c>
      <c r="H11">
        <f t="shared" si="4"/>
        <v>0</v>
      </c>
    </row>
    <row r="12" spans="1:8" x14ac:dyDescent="0.25">
      <c r="A12" s="3">
        <v>40197</v>
      </c>
      <c r="B12" s="5">
        <f t="shared" si="0"/>
        <v>19</v>
      </c>
      <c r="C12" s="5">
        <f t="shared" si="1"/>
        <v>1</v>
      </c>
      <c r="D12" s="5">
        <f t="shared" si="2"/>
        <v>2010</v>
      </c>
      <c r="E12" s="4">
        <v>0.06</v>
      </c>
      <c r="F12">
        <f t="shared" si="3"/>
        <v>1.6187117784771665E-4</v>
      </c>
      <c r="G12">
        <f t="shared" si="5"/>
        <v>1.0017016592148269</v>
      </c>
      <c r="H12">
        <f t="shared" si="4"/>
        <v>0</v>
      </c>
    </row>
    <row r="13" spans="1:8" x14ac:dyDescent="0.25">
      <c r="A13" s="3">
        <v>40198</v>
      </c>
      <c r="B13" s="5">
        <f t="shared" si="0"/>
        <v>20</v>
      </c>
      <c r="C13" s="5">
        <f t="shared" si="1"/>
        <v>1</v>
      </c>
      <c r="D13" s="5">
        <f t="shared" si="2"/>
        <v>2010</v>
      </c>
      <c r="E13" s="4">
        <v>0.05</v>
      </c>
      <c r="F13">
        <f t="shared" si="3"/>
        <v>1.3553741816996201E-4</v>
      </c>
      <c r="G13">
        <f t="shared" si="5"/>
        <v>1.0018374272714934</v>
      </c>
      <c r="H13">
        <f t="shared" si="4"/>
        <v>0</v>
      </c>
    </row>
    <row r="14" spans="1:8" x14ac:dyDescent="0.25">
      <c r="A14" s="3">
        <v>40199</v>
      </c>
      <c r="B14" s="5">
        <f t="shared" si="0"/>
        <v>21</v>
      </c>
      <c r="C14" s="5">
        <f t="shared" si="1"/>
        <v>1</v>
      </c>
      <c r="D14" s="5">
        <f t="shared" si="2"/>
        <v>2010</v>
      </c>
      <c r="E14" s="4">
        <v>0.06</v>
      </c>
      <c r="F14">
        <f t="shared" si="3"/>
        <v>1.6187117784771665E-4</v>
      </c>
      <c r="G14">
        <f t="shared" si="5"/>
        <v>1.0019995958758579</v>
      </c>
      <c r="H14">
        <f t="shared" si="4"/>
        <v>0</v>
      </c>
    </row>
    <row r="15" spans="1:8" x14ac:dyDescent="0.25">
      <c r="A15" s="3">
        <v>40200</v>
      </c>
      <c r="B15" s="5">
        <f t="shared" si="0"/>
        <v>22</v>
      </c>
      <c r="C15" s="5">
        <f t="shared" si="1"/>
        <v>1</v>
      </c>
      <c r="D15" s="5">
        <f t="shared" si="2"/>
        <v>2010</v>
      </c>
      <c r="E15" s="4">
        <v>0.06</v>
      </c>
      <c r="F15">
        <f t="shared" si="3"/>
        <v>1.6187117784771665E-4</v>
      </c>
      <c r="G15">
        <f t="shared" si="5"/>
        <v>1.0021617907306453</v>
      </c>
      <c r="H15">
        <f t="shared" si="4"/>
        <v>0</v>
      </c>
    </row>
    <row r="16" spans="1:8" x14ac:dyDescent="0.25">
      <c r="A16" s="3">
        <v>40203</v>
      </c>
      <c r="B16" s="5">
        <f t="shared" si="0"/>
        <v>25</v>
      </c>
      <c r="C16" s="5">
        <f t="shared" si="1"/>
        <v>1</v>
      </c>
      <c r="D16" s="5">
        <f t="shared" si="2"/>
        <v>2010</v>
      </c>
      <c r="E16" s="4">
        <v>0.06</v>
      </c>
      <c r="F16">
        <f t="shared" si="3"/>
        <v>1.6187117784771665E-4</v>
      </c>
      <c r="G16">
        <f t="shared" si="5"/>
        <v>1.0023240118401049</v>
      </c>
      <c r="H16">
        <f t="shared" si="4"/>
        <v>0</v>
      </c>
    </row>
    <row r="17" spans="1:8" x14ac:dyDescent="0.25">
      <c r="A17" s="3">
        <v>40204</v>
      </c>
      <c r="B17" s="5">
        <f t="shared" si="0"/>
        <v>26</v>
      </c>
      <c r="C17" s="5">
        <f t="shared" si="1"/>
        <v>1</v>
      </c>
      <c r="D17" s="5">
        <f t="shared" si="2"/>
        <v>2010</v>
      </c>
      <c r="E17" s="4">
        <v>7.0000000000000007E-2</v>
      </c>
      <c r="F17">
        <f t="shared" si="3"/>
        <v>1.8795835216289802E-4</v>
      </c>
      <c r="G17">
        <f t="shared" si="5"/>
        <v>1.0025124070097036</v>
      </c>
      <c r="H17">
        <f t="shared" si="4"/>
        <v>0</v>
      </c>
    </row>
    <row r="18" spans="1:8" x14ac:dyDescent="0.25">
      <c r="A18" s="3">
        <v>40205</v>
      </c>
      <c r="B18" s="5">
        <f t="shared" si="0"/>
        <v>27</v>
      </c>
      <c r="C18" s="5">
        <f t="shared" si="1"/>
        <v>1</v>
      </c>
      <c r="D18" s="5">
        <f t="shared" si="2"/>
        <v>2010</v>
      </c>
      <c r="E18" s="4">
        <v>0.08</v>
      </c>
      <c r="F18">
        <f t="shared" si="3"/>
        <v>2.1380352253852486E-4</v>
      </c>
      <c r="G18">
        <f t="shared" si="5"/>
        <v>1.0027267476937107</v>
      </c>
      <c r="H18">
        <f t="shared" si="4"/>
        <v>0</v>
      </c>
    </row>
    <row r="19" spans="1:8" x14ac:dyDescent="0.25">
      <c r="A19" s="3">
        <v>40206</v>
      </c>
      <c r="B19" s="5">
        <f t="shared" si="0"/>
        <v>28</v>
      </c>
      <c r="C19" s="5">
        <f t="shared" si="1"/>
        <v>1</v>
      </c>
      <c r="D19" s="5">
        <f t="shared" si="2"/>
        <v>2010</v>
      </c>
      <c r="E19" s="4">
        <v>0.08</v>
      </c>
      <c r="F19">
        <f t="shared" si="3"/>
        <v>2.1380352253852486E-4</v>
      </c>
      <c r="G19">
        <f t="shared" si="5"/>
        <v>1.0029411342045111</v>
      </c>
      <c r="H19">
        <f t="shared" si="4"/>
        <v>0</v>
      </c>
    </row>
    <row r="20" spans="1:8" x14ac:dyDescent="0.25">
      <c r="A20" s="3">
        <v>40207</v>
      </c>
      <c r="B20" s="5">
        <f t="shared" si="0"/>
        <v>29</v>
      </c>
      <c r="C20" s="5">
        <f t="shared" si="1"/>
        <v>1</v>
      </c>
      <c r="D20" s="5">
        <f t="shared" si="2"/>
        <v>2010</v>
      </c>
      <c r="E20" s="4">
        <v>0.08</v>
      </c>
      <c r="F20">
        <f t="shared" si="3"/>
        <v>2.1380352253852486E-4</v>
      </c>
      <c r="G20">
        <f t="shared" si="5"/>
        <v>1.0031555665519027</v>
      </c>
      <c r="H20">
        <f t="shared" si="4"/>
        <v>1</v>
      </c>
    </row>
    <row r="21" spans="1:8" x14ac:dyDescent="0.25">
      <c r="A21" s="3">
        <v>40210</v>
      </c>
      <c r="B21" s="5">
        <f t="shared" si="0"/>
        <v>1</v>
      </c>
      <c r="C21" s="5">
        <f t="shared" si="1"/>
        <v>2</v>
      </c>
      <c r="D21" s="5">
        <f t="shared" si="2"/>
        <v>2010</v>
      </c>
      <c r="E21" s="4">
        <v>0.1</v>
      </c>
      <c r="F21">
        <f t="shared" si="3"/>
        <v>2.647855489630313E-4</v>
      </c>
      <c r="G21">
        <f t="shared" si="5"/>
        <v>1.000264785548963</v>
      </c>
      <c r="H21">
        <f t="shared" si="4"/>
        <v>0</v>
      </c>
    </row>
    <row r="22" spans="1:8" x14ac:dyDescent="0.25">
      <c r="A22" s="3">
        <v>40211</v>
      </c>
      <c r="B22" s="5">
        <f t="shared" si="0"/>
        <v>2</v>
      </c>
      <c r="C22" s="5">
        <f t="shared" si="1"/>
        <v>2</v>
      </c>
      <c r="D22" s="5">
        <f t="shared" si="2"/>
        <v>2010</v>
      </c>
      <c r="E22" s="4">
        <v>0.1</v>
      </c>
      <c r="F22">
        <f t="shared" si="3"/>
        <v>2.647855489630313E-4</v>
      </c>
      <c r="G22">
        <f t="shared" si="5"/>
        <v>1.000529641209313</v>
      </c>
      <c r="H22">
        <f t="shared" si="4"/>
        <v>0</v>
      </c>
    </row>
    <row r="23" spans="1:8" x14ac:dyDescent="0.25">
      <c r="A23" s="3">
        <v>40212</v>
      </c>
      <c r="B23" s="5">
        <f t="shared" si="0"/>
        <v>3</v>
      </c>
      <c r="C23" s="5">
        <f t="shared" si="1"/>
        <v>2</v>
      </c>
      <c r="D23" s="5">
        <f t="shared" si="2"/>
        <v>2010</v>
      </c>
      <c r="E23" s="4">
        <v>0.1</v>
      </c>
      <c r="F23">
        <f t="shared" si="3"/>
        <v>2.647855489630313E-4</v>
      </c>
      <c r="G23">
        <f t="shared" si="5"/>
        <v>1.0007945669996143</v>
      </c>
      <c r="H23">
        <f t="shared" si="4"/>
        <v>0</v>
      </c>
    </row>
    <row r="24" spans="1:8" x14ac:dyDescent="0.25">
      <c r="A24" s="3">
        <v>40213</v>
      </c>
      <c r="B24" s="5">
        <f t="shared" si="0"/>
        <v>4</v>
      </c>
      <c r="C24" s="5">
        <f t="shared" si="1"/>
        <v>2</v>
      </c>
      <c r="D24" s="5">
        <f t="shared" si="2"/>
        <v>2010</v>
      </c>
      <c r="E24" s="4">
        <v>0.09</v>
      </c>
      <c r="F24">
        <f t="shared" si="3"/>
        <v>2.3941114383307927E-4</v>
      </c>
      <c r="G24">
        <f t="shared" si="5"/>
        <v>1.0010341683716417</v>
      </c>
      <c r="H24">
        <f t="shared" si="4"/>
        <v>0</v>
      </c>
    </row>
    <row r="25" spans="1:8" x14ac:dyDescent="0.25">
      <c r="A25" s="3">
        <v>40214</v>
      </c>
      <c r="B25" s="5">
        <f t="shared" si="0"/>
        <v>5</v>
      </c>
      <c r="C25" s="5">
        <f t="shared" si="1"/>
        <v>2</v>
      </c>
      <c r="D25" s="5">
        <f t="shared" si="2"/>
        <v>2010</v>
      </c>
      <c r="E25" s="4">
        <v>0.1</v>
      </c>
      <c r="F25">
        <f t="shared" si="3"/>
        <v>2.647855489630313E-4</v>
      </c>
      <c r="G25">
        <f t="shared" si="5"/>
        <v>1.0012992277534447</v>
      </c>
      <c r="H25">
        <f t="shared" si="4"/>
        <v>0</v>
      </c>
    </row>
    <row r="26" spans="1:8" x14ac:dyDescent="0.25">
      <c r="A26" s="3">
        <v>40217</v>
      </c>
      <c r="B26" s="5">
        <f t="shared" si="0"/>
        <v>8</v>
      </c>
      <c r="C26" s="5">
        <f t="shared" si="1"/>
        <v>2</v>
      </c>
      <c r="D26" s="5">
        <f t="shared" si="2"/>
        <v>2010</v>
      </c>
      <c r="E26" s="4">
        <v>0.12</v>
      </c>
      <c r="F26">
        <f t="shared" si="3"/>
        <v>3.1485145894971645E-4</v>
      </c>
      <c r="G26">
        <f t="shared" si="5"/>
        <v>1.0016144882761482</v>
      </c>
      <c r="H26">
        <f t="shared" si="4"/>
        <v>0</v>
      </c>
    </row>
    <row r="27" spans="1:8" x14ac:dyDescent="0.25">
      <c r="A27" s="3">
        <v>40218</v>
      </c>
      <c r="B27" s="5">
        <f t="shared" si="0"/>
        <v>9</v>
      </c>
      <c r="C27" s="5">
        <f t="shared" si="1"/>
        <v>2</v>
      </c>
      <c r="D27" s="5">
        <f t="shared" si="2"/>
        <v>2010</v>
      </c>
      <c r="E27" s="4">
        <v>0.12</v>
      </c>
      <c r="F27">
        <f t="shared" si="3"/>
        <v>3.1485145894971645E-4</v>
      </c>
      <c r="G27">
        <f t="shared" si="5"/>
        <v>1.001929848059087</v>
      </c>
      <c r="H27">
        <f t="shared" si="4"/>
        <v>0</v>
      </c>
    </row>
    <row r="28" spans="1:8" x14ac:dyDescent="0.25">
      <c r="A28" s="3">
        <v>40219</v>
      </c>
      <c r="B28" s="5">
        <f t="shared" si="0"/>
        <v>10</v>
      </c>
      <c r="C28" s="5">
        <f t="shared" si="1"/>
        <v>2</v>
      </c>
      <c r="D28" s="5">
        <f t="shared" si="2"/>
        <v>2010</v>
      </c>
      <c r="E28" s="4">
        <v>0.11</v>
      </c>
      <c r="F28">
        <f t="shared" si="3"/>
        <v>2.8993095331308893E-4</v>
      </c>
      <c r="G28">
        <f t="shared" si="5"/>
        <v>1.0022203385350876</v>
      </c>
      <c r="H28">
        <f t="shared" si="4"/>
        <v>0</v>
      </c>
    </row>
    <row r="29" spans="1:8" x14ac:dyDescent="0.25">
      <c r="A29" s="3">
        <v>40220</v>
      </c>
      <c r="B29" s="5">
        <f t="shared" si="0"/>
        <v>11</v>
      </c>
      <c r="C29" s="5">
        <f t="shared" si="1"/>
        <v>2</v>
      </c>
      <c r="D29" s="5">
        <f t="shared" si="2"/>
        <v>2010</v>
      </c>
      <c r="E29" s="4">
        <v>0.11</v>
      </c>
      <c r="F29">
        <f t="shared" si="3"/>
        <v>2.8993095331308893E-4</v>
      </c>
      <c r="G29">
        <f t="shared" si="5"/>
        <v>1.0025109132332688</v>
      </c>
      <c r="H29">
        <f t="shared" si="4"/>
        <v>0</v>
      </c>
    </row>
    <row r="30" spans="1:8" x14ac:dyDescent="0.25">
      <c r="A30" s="3">
        <v>40221</v>
      </c>
      <c r="B30" s="5">
        <f t="shared" si="0"/>
        <v>12</v>
      </c>
      <c r="C30" s="5">
        <f t="shared" si="1"/>
        <v>2</v>
      </c>
      <c r="D30" s="5">
        <f t="shared" si="2"/>
        <v>2010</v>
      </c>
      <c r="E30" s="4">
        <v>0.1</v>
      </c>
      <c r="F30">
        <f t="shared" si="3"/>
        <v>2.647855489630313E-4</v>
      </c>
      <c r="G30">
        <f t="shared" si="5"/>
        <v>1.0027763636357707</v>
      </c>
      <c r="H30">
        <f t="shared" si="4"/>
        <v>0</v>
      </c>
    </row>
    <row r="31" spans="1:8" x14ac:dyDescent="0.25">
      <c r="A31" s="3">
        <v>40225</v>
      </c>
      <c r="B31" s="5">
        <f t="shared" si="0"/>
        <v>16</v>
      </c>
      <c r="C31" s="5">
        <f t="shared" si="1"/>
        <v>2</v>
      </c>
      <c r="D31" s="5">
        <f t="shared" si="2"/>
        <v>2010</v>
      </c>
      <c r="E31" s="4">
        <v>0.1</v>
      </c>
      <c r="F31">
        <f t="shared" si="3"/>
        <v>2.647855489630313E-4</v>
      </c>
      <c r="G31">
        <f t="shared" si="5"/>
        <v>1.0030418843257032</v>
      </c>
      <c r="H31">
        <f t="shared" si="4"/>
        <v>0</v>
      </c>
    </row>
    <row r="32" spans="1:8" x14ac:dyDescent="0.25">
      <c r="A32" s="3">
        <v>40226</v>
      </c>
      <c r="B32" s="5">
        <f t="shared" si="0"/>
        <v>17</v>
      </c>
      <c r="C32" s="5">
        <f t="shared" si="1"/>
        <v>2</v>
      </c>
      <c r="D32" s="5">
        <f t="shared" si="2"/>
        <v>2010</v>
      </c>
      <c r="E32" s="4">
        <v>0.1</v>
      </c>
      <c r="F32">
        <f t="shared" si="3"/>
        <v>2.647855489630313E-4</v>
      </c>
      <c r="G32">
        <f t="shared" si="5"/>
        <v>1.0033074753216773</v>
      </c>
      <c r="H32">
        <f t="shared" si="4"/>
        <v>0</v>
      </c>
    </row>
    <row r="33" spans="1:8" x14ac:dyDescent="0.25">
      <c r="A33" s="3">
        <v>40227</v>
      </c>
      <c r="B33" s="5">
        <f t="shared" si="0"/>
        <v>18</v>
      </c>
      <c r="C33" s="5">
        <f t="shared" si="1"/>
        <v>2</v>
      </c>
      <c r="D33" s="5">
        <f t="shared" si="2"/>
        <v>2010</v>
      </c>
      <c r="E33" s="4">
        <v>0.1</v>
      </c>
      <c r="F33">
        <f t="shared" si="3"/>
        <v>2.647855489630313E-4</v>
      </c>
      <c r="G33">
        <f t="shared" si="5"/>
        <v>1.0035731366423091</v>
      </c>
      <c r="H33">
        <f t="shared" si="4"/>
        <v>0</v>
      </c>
    </row>
    <row r="34" spans="1:8" x14ac:dyDescent="0.25">
      <c r="A34" s="3">
        <v>40228</v>
      </c>
      <c r="B34" s="5">
        <f t="shared" si="0"/>
        <v>19</v>
      </c>
      <c r="C34" s="5">
        <f t="shared" si="1"/>
        <v>2</v>
      </c>
      <c r="D34" s="5">
        <f t="shared" si="2"/>
        <v>2010</v>
      </c>
      <c r="E34" s="4">
        <v>0.11</v>
      </c>
      <c r="F34">
        <f t="shared" si="3"/>
        <v>2.8993095331308893E-4</v>
      </c>
      <c r="G34">
        <f t="shared" si="5"/>
        <v>1.0038641035585352</v>
      </c>
      <c r="H34">
        <f t="shared" si="4"/>
        <v>0</v>
      </c>
    </row>
    <row r="35" spans="1:8" x14ac:dyDescent="0.25">
      <c r="A35" s="3">
        <v>40231</v>
      </c>
      <c r="B35" s="5">
        <f t="shared" si="0"/>
        <v>22</v>
      </c>
      <c r="C35" s="5">
        <f t="shared" si="1"/>
        <v>2</v>
      </c>
      <c r="D35" s="5">
        <f t="shared" si="2"/>
        <v>2010</v>
      </c>
      <c r="E35" s="4">
        <v>0.11</v>
      </c>
      <c r="F35">
        <f t="shared" si="3"/>
        <v>2.8993095331308893E-4</v>
      </c>
      <c r="G35">
        <f t="shared" si="5"/>
        <v>1.0041551548350767</v>
      </c>
      <c r="H35">
        <f t="shared" si="4"/>
        <v>0</v>
      </c>
    </row>
    <row r="36" spans="1:8" x14ac:dyDescent="0.25">
      <c r="A36" s="3">
        <v>40232</v>
      </c>
      <c r="B36" s="5">
        <f t="shared" si="0"/>
        <v>23</v>
      </c>
      <c r="C36" s="5">
        <f t="shared" si="1"/>
        <v>2</v>
      </c>
      <c r="D36" s="5">
        <f t="shared" si="2"/>
        <v>2010</v>
      </c>
      <c r="E36" s="4">
        <v>0.12</v>
      </c>
      <c r="F36">
        <f t="shared" si="3"/>
        <v>3.1485145894971645E-4</v>
      </c>
      <c r="G36">
        <f t="shared" si="5"/>
        <v>1.0044713145505884</v>
      </c>
      <c r="H36">
        <f t="shared" si="4"/>
        <v>0</v>
      </c>
    </row>
    <row r="37" spans="1:8" x14ac:dyDescent="0.25">
      <c r="A37" s="3">
        <v>40233</v>
      </c>
      <c r="B37" s="5">
        <f t="shared" si="0"/>
        <v>24</v>
      </c>
      <c r="C37" s="5">
        <f t="shared" si="1"/>
        <v>2</v>
      </c>
      <c r="D37" s="5">
        <f t="shared" si="2"/>
        <v>2010</v>
      </c>
      <c r="E37" s="4">
        <v>0.12</v>
      </c>
      <c r="F37">
        <f t="shared" si="3"/>
        <v>3.1485145894971645E-4</v>
      </c>
      <c r="G37">
        <f t="shared" si="5"/>
        <v>1.0047875738094478</v>
      </c>
      <c r="H37">
        <f t="shared" si="4"/>
        <v>0</v>
      </c>
    </row>
    <row r="38" spans="1:8" x14ac:dyDescent="0.25">
      <c r="A38" s="3">
        <v>40234</v>
      </c>
      <c r="B38" s="5">
        <f t="shared" si="0"/>
        <v>25</v>
      </c>
      <c r="C38" s="5">
        <f t="shared" si="1"/>
        <v>2</v>
      </c>
      <c r="D38" s="5">
        <f t="shared" si="2"/>
        <v>2010</v>
      </c>
      <c r="E38" s="4">
        <v>0.13</v>
      </c>
      <c r="F38">
        <f t="shared" si="3"/>
        <v>3.3955105864857948E-4</v>
      </c>
      <c r="G38">
        <f t="shared" si="5"/>
        <v>1.0051287504938518</v>
      </c>
      <c r="H38">
        <f t="shared" si="4"/>
        <v>0</v>
      </c>
    </row>
    <row r="39" spans="1:8" x14ac:dyDescent="0.25">
      <c r="A39" s="3">
        <v>40235</v>
      </c>
      <c r="B39" s="5">
        <f t="shared" si="0"/>
        <v>26</v>
      </c>
      <c r="C39" s="5">
        <f t="shared" si="1"/>
        <v>2</v>
      </c>
      <c r="D39" s="5">
        <f t="shared" si="2"/>
        <v>2010</v>
      </c>
      <c r="E39" s="4">
        <v>0.13</v>
      </c>
      <c r="F39">
        <f t="shared" si="3"/>
        <v>3.3955105864857948E-4</v>
      </c>
      <c r="G39">
        <f t="shared" si="5"/>
        <v>1.00547004302516</v>
      </c>
      <c r="H39">
        <f t="shared" si="4"/>
        <v>1</v>
      </c>
    </row>
    <row r="40" spans="1:8" x14ac:dyDescent="0.25">
      <c r="A40" s="3">
        <v>40238</v>
      </c>
      <c r="B40" s="5">
        <f t="shared" si="0"/>
        <v>1</v>
      </c>
      <c r="C40" s="5">
        <f t="shared" si="1"/>
        <v>3</v>
      </c>
      <c r="D40" s="5">
        <f t="shared" si="2"/>
        <v>2010</v>
      </c>
      <c r="E40" s="4">
        <v>0.13</v>
      </c>
      <c r="F40">
        <f t="shared" si="3"/>
        <v>3.3955105864857948E-4</v>
      </c>
      <c r="G40">
        <f t="shared" si="5"/>
        <v>1.0003395510586486</v>
      </c>
      <c r="H40">
        <f t="shared" si="4"/>
        <v>0</v>
      </c>
    </row>
    <row r="41" spans="1:8" x14ac:dyDescent="0.25">
      <c r="A41" s="3">
        <v>40239</v>
      </c>
      <c r="B41" s="5">
        <f t="shared" si="0"/>
        <v>2</v>
      </c>
      <c r="C41" s="5">
        <f t="shared" si="1"/>
        <v>3</v>
      </c>
      <c r="D41" s="5">
        <f t="shared" si="2"/>
        <v>2010</v>
      </c>
      <c r="E41" s="4">
        <v>0.14000000000000001</v>
      </c>
      <c r="F41">
        <f t="shared" si="3"/>
        <v>3.6403363974257807E-4</v>
      </c>
      <c r="G41">
        <f t="shared" si="5"/>
        <v>1.000703708306399</v>
      </c>
      <c r="H41">
        <f t="shared" si="4"/>
        <v>0</v>
      </c>
    </row>
    <row r="42" spans="1:8" x14ac:dyDescent="0.25">
      <c r="A42" s="3">
        <v>40240</v>
      </c>
      <c r="B42" s="5">
        <f t="shared" si="0"/>
        <v>3</v>
      </c>
      <c r="C42" s="5">
        <f t="shared" si="1"/>
        <v>3</v>
      </c>
      <c r="D42" s="5">
        <f t="shared" si="2"/>
        <v>2010</v>
      </c>
      <c r="E42" s="4">
        <v>0.14000000000000001</v>
      </c>
      <c r="F42">
        <f t="shared" si="3"/>
        <v>3.6403363974257807E-4</v>
      </c>
      <c r="G42">
        <f t="shared" si="5"/>
        <v>1.0010679981196378</v>
      </c>
      <c r="H42">
        <f t="shared" si="4"/>
        <v>0</v>
      </c>
    </row>
    <row r="43" spans="1:8" x14ac:dyDescent="0.25">
      <c r="A43" s="3">
        <v>40241</v>
      </c>
      <c r="B43" s="5">
        <f t="shared" si="0"/>
        <v>4</v>
      </c>
      <c r="C43" s="5">
        <f t="shared" si="1"/>
        <v>3</v>
      </c>
      <c r="D43" s="5">
        <f t="shared" si="2"/>
        <v>2010</v>
      </c>
      <c r="E43" s="4">
        <v>0.14000000000000001</v>
      </c>
      <c r="F43">
        <f t="shared" si="3"/>
        <v>3.6403363974257807E-4</v>
      </c>
      <c r="G43">
        <f t="shared" si="5"/>
        <v>1.001432420546623</v>
      </c>
      <c r="H43">
        <f t="shared" si="4"/>
        <v>0</v>
      </c>
    </row>
    <row r="44" spans="1:8" x14ac:dyDescent="0.25">
      <c r="A44" s="3">
        <v>40242</v>
      </c>
      <c r="B44" s="5">
        <f t="shared" si="0"/>
        <v>5</v>
      </c>
      <c r="C44" s="5">
        <f t="shared" si="1"/>
        <v>3</v>
      </c>
      <c r="D44" s="5">
        <f t="shared" si="2"/>
        <v>2010</v>
      </c>
      <c r="E44" s="4">
        <v>0.15</v>
      </c>
      <c r="F44">
        <f t="shared" si="3"/>
        <v>3.883029878035682E-4</v>
      </c>
      <c r="G44">
        <f t="shared" si="5"/>
        <v>1.0018212797476045</v>
      </c>
      <c r="H44">
        <f t="shared" si="4"/>
        <v>0</v>
      </c>
    </row>
    <row r="45" spans="1:8" x14ac:dyDescent="0.25">
      <c r="A45" s="3">
        <v>40245</v>
      </c>
      <c r="B45" s="5">
        <f t="shared" si="0"/>
        <v>8</v>
      </c>
      <c r="C45" s="5">
        <f t="shared" si="1"/>
        <v>3</v>
      </c>
      <c r="D45" s="5">
        <f t="shared" si="2"/>
        <v>2010</v>
      </c>
      <c r="E45" s="4">
        <v>0.16</v>
      </c>
      <c r="F45">
        <f t="shared" si="3"/>
        <v>4.1236279016465538E-4</v>
      </c>
      <c r="G45">
        <f t="shared" si="5"/>
        <v>1.0022343935657676</v>
      </c>
      <c r="H45">
        <f t="shared" si="4"/>
        <v>0</v>
      </c>
    </row>
    <row r="46" spans="1:8" x14ac:dyDescent="0.25">
      <c r="A46" s="3">
        <v>40246</v>
      </c>
      <c r="B46" s="5">
        <f t="shared" si="0"/>
        <v>9</v>
      </c>
      <c r="C46" s="5">
        <f t="shared" si="1"/>
        <v>3</v>
      </c>
      <c r="D46" s="5">
        <f t="shared" si="2"/>
        <v>2010</v>
      </c>
      <c r="E46" s="4">
        <v>0.16</v>
      </c>
      <c r="F46">
        <f t="shared" si="3"/>
        <v>4.1236279016465538E-4</v>
      </c>
      <c r="G46">
        <f t="shared" si="5"/>
        <v>1.0026476777366973</v>
      </c>
      <c r="H46">
        <f t="shared" si="4"/>
        <v>0</v>
      </c>
    </row>
    <row r="47" spans="1:8" x14ac:dyDescent="0.25">
      <c r="A47" s="3">
        <v>40247</v>
      </c>
      <c r="B47" s="5">
        <f t="shared" si="0"/>
        <v>10</v>
      </c>
      <c r="C47" s="5">
        <f t="shared" si="1"/>
        <v>3</v>
      </c>
      <c r="D47" s="5">
        <f t="shared" si="2"/>
        <v>2010</v>
      </c>
      <c r="E47" s="4">
        <v>0.15</v>
      </c>
      <c r="F47">
        <f t="shared" si="3"/>
        <v>3.883029878035682E-4</v>
      </c>
      <c r="G47">
        <f t="shared" si="5"/>
        <v>1.0030370088256768</v>
      </c>
      <c r="H47">
        <f t="shared" si="4"/>
        <v>0</v>
      </c>
    </row>
    <row r="48" spans="1:8" x14ac:dyDescent="0.25">
      <c r="A48" s="3">
        <v>40248</v>
      </c>
      <c r="B48" s="5">
        <f t="shared" si="0"/>
        <v>11</v>
      </c>
      <c r="C48" s="5">
        <f t="shared" si="1"/>
        <v>3</v>
      </c>
      <c r="D48" s="5">
        <f t="shared" si="2"/>
        <v>2010</v>
      </c>
      <c r="E48" s="4">
        <v>0.16</v>
      </c>
      <c r="F48">
        <f t="shared" si="3"/>
        <v>4.1236279016465538E-4</v>
      </c>
      <c r="G48">
        <f t="shared" si="5"/>
        <v>1.0034506239652745</v>
      </c>
      <c r="H48">
        <f t="shared" si="4"/>
        <v>0</v>
      </c>
    </row>
    <row r="49" spans="1:8" x14ac:dyDescent="0.25">
      <c r="A49" s="3">
        <v>40249</v>
      </c>
      <c r="B49" s="5">
        <f t="shared" si="0"/>
        <v>12</v>
      </c>
      <c r="C49" s="5">
        <f t="shared" si="1"/>
        <v>3</v>
      </c>
      <c r="D49" s="5">
        <f t="shared" si="2"/>
        <v>2010</v>
      </c>
      <c r="E49" s="4">
        <v>0.15</v>
      </c>
      <c r="F49">
        <f t="shared" si="3"/>
        <v>3.883029878035682E-4</v>
      </c>
      <c r="G49">
        <f t="shared" si="5"/>
        <v>1.0038402668406736</v>
      </c>
      <c r="H49">
        <f t="shared" si="4"/>
        <v>0</v>
      </c>
    </row>
    <row r="50" spans="1:8" x14ac:dyDescent="0.25">
      <c r="A50" s="3">
        <v>40252</v>
      </c>
      <c r="B50" s="5">
        <f t="shared" si="0"/>
        <v>15</v>
      </c>
      <c r="C50" s="5">
        <f t="shared" si="1"/>
        <v>3</v>
      </c>
      <c r="D50" s="5">
        <f t="shared" si="2"/>
        <v>2010</v>
      </c>
      <c r="E50" s="4">
        <v>0.17</v>
      </c>
      <c r="F50">
        <f t="shared" si="3"/>
        <v>4.3621663928994359E-4</v>
      </c>
      <c r="G50">
        <f t="shared" si="5"/>
        <v>1.0042781586682588</v>
      </c>
      <c r="H50">
        <f t="shared" si="4"/>
        <v>0</v>
      </c>
    </row>
    <row r="51" spans="1:8" x14ac:dyDescent="0.25">
      <c r="A51" s="3">
        <v>40253</v>
      </c>
      <c r="B51" s="5">
        <f t="shared" si="0"/>
        <v>16</v>
      </c>
      <c r="C51" s="5">
        <f t="shared" si="1"/>
        <v>3</v>
      </c>
      <c r="D51" s="5">
        <f t="shared" si="2"/>
        <v>2010</v>
      </c>
      <c r="E51" s="4">
        <v>0.16</v>
      </c>
      <c r="F51">
        <f t="shared" si="3"/>
        <v>4.1236279016465538E-4</v>
      </c>
      <c r="G51">
        <f t="shared" si="5"/>
        <v>1.0046922856118685</v>
      </c>
      <c r="H51">
        <f t="shared" si="4"/>
        <v>0</v>
      </c>
    </row>
    <row r="52" spans="1:8" x14ac:dyDescent="0.25">
      <c r="A52" s="3">
        <v>40254</v>
      </c>
      <c r="B52" s="5">
        <f t="shared" si="0"/>
        <v>17</v>
      </c>
      <c r="C52" s="5">
        <f t="shared" si="1"/>
        <v>3</v>
      </c>
      <c r="D52" s="5">
        <f t="shared" si="2"/>
        <v>2010</v>
      </c>
      <c r="E52" s="4">
        <v>0.15</v>
      </c>
      <c r="F52">
        <f t="shared" si="3"/>
        <v>3.883029878035682E-4</v>
      </c>
      <c r="G52">
        <f t="shared" si="5"/>
        <v>1.0050824106281948</v>
      </c>
      <c r="H52">
        <f t="shared" si="4"/>
        <v>0</v>
      </c>
    </row>
    <row r="53" spans="1:8" x14ac:dyDescent="0.25">
      <c r="A53" s="3">
        <v>40255</v>
      </c>
      <c r="B53" s="5">
        <f t="shared" si="0"/>
        <v>18</v>
      </c>
      <c r="C53" s="5">
        <f t="shared" si="1"/>
        <v>3</v>
      </c>
      <c r="D53" s="5">
        <f t="shared" si="2"/>
        <v>2010</v>
      </c>
      <c r="E53" s="4">
        <v>0.16</v>
      </c>
      <c r="F53">
        <f t="shared" si="3"/>
        <v>4.1236279016465538E-4</v>
      </c>
      <c r="G53">
        <f t="shared" si="5"/>
        <v>1.0054968692153869</v>
      </c>
      <c r="H53">
        <f t="shared" si="4"/>
        <v>0</v>
      </c>
    </row>
    <row r="54" spans="1:8" x14ac:dyDescent="0.25">
      <c r="A54" s="3">
        <v>40256</v>
      </c>
      <c r="B54" s="5">
        <f t="shared" si="0"/>
        <v>19</v>
      </c>
      <c r="C54" s="5">
        <f t="shared" si="1"/>
        <v>3</v>
      </c>
      <c r="D54" s="5">
        <f t="shared" si="2"/>
        <v>2010</v>
      </c>
      <c r="E54" s="4">
        <v>0.16</v>
      </c>
      <c r="F54">
        <f t="shared" si="3"/>
        <v>4.1236279016465538E-4</v>
      </c>
      <c r="G54">
        <f t="shared" si="5"/>
        <v>1.0059114987098785</v>
      </c>
      <c r="H54">
        <f t="shared" si="4"/>
        <v>0</v>
      </c>
    </row>
    <row r="55" spans="1:8" x14ac:dyDescent="0.25">
      <c r="A55" s="3">
        <v>40259</v>
      </c>
      <c r="B55" s="5">
        <f t="shared" si="0"/>
        <v>22</v>
      </c>
      <c r="C55" s="5">
        <f t="shared" si="1"/>
        <v>3</v>
      </c>
      <c r="D55" s="5">
        <f t="shared" si="2"/>
        <v>2010</v>
      </c>
      <c r="E55" s="4">
        <v>0.15</v>
      </c>
      <c r="F55">
        <f t="shared" si="3"/>
        <v>3.883029878035682E-4</v>
      </c>
      <c r="G55">
        <f t="shared" si="5"/>
        <v>1.0063020971502936</v>
      </c>
      <c r="H55">
        <f t="shared" si="4"/>
        <v>0</v>
      </c>
    </row>
    <row r="56" spans="1:8" x14ac:dyDescent="0.25">
      <c r="A56" s="3">
        <v>40260</v>
      </c>
      <c r="B56" s="5">
        <f t="shared" si="0"/>
        <v>23</v>
      </c>
      <c r="C56" s="5">
        <f t="shared" si="1"/>
        <v>3</v>
      </c>
      <c r="D56" s="5">
        <f t="shared" si="2"/>
        <v>2010</v>
      </c>
      <c r="E56" s="4">
        <v>0.14000000000000001</v>
      </c>
      <c r="F56">
        <f t="shared" si="3"/>
        <v>3.6403363974257807E-4</v>
      </c>
      <c r="G56">
        <f t="shared" si="5"/>
        <v>1.0066684249653999</v>
      </c>
      <c r="H56">
        <f t="shared" si="4"/>
        <v>0</v>
      </c>
    </row>
    <row r="57" spans="1:8" x14ac:dyDescent="0.25">
      <c r="A57" s="3">
        <v>40261</v>
      </c>
      <c r="B57" s="5">
        <f t="shared" si="0"/>
        <v>24</v>
      </c>
      <c r="C57" s="5">
        <f t="shared" si="1"/>
        <v>3</v>
      </c>
      <c r="D57" s="5">
        <f t="shared" si="2"/>
        <v>2010</v>
      </c>
      <c r="E57" s="4">
        <v>0.14000000000000001</v>
      </c>
      <c r="F57">
        <f t="shared" si="3"/>
        <v>3.6403363974257807E-4</v>
      </c>
      <c r="G57">
        <f t="shared" si="5"/>
        <v>1.007034886136154</v>
      </c>
      <c r="H57">
        <f t="shared" si="4"/>
        <v>0</v>
      </c>
    </row>
    <row r="58" spans="1:8" x14ac:dyDescent="0.25">
      <c r="A58" s="3">
        <v>40262</v>
      </c>
      <c r="B58" s="5">
        <f t="shared" si="0"/>
        <v>25</v>
      </c>
      <c r="C58" s="5">
        <f t="shared" si="1"/>
        <v>3</v>
      </c>
      <c r="D58" s="5">
        <f t="shared" si="2"/>
        <v>2010</v>
      </c>
      <c r="E58" s="4">
        <v>0.14000000000000001</v>
      </c>
      <c r="F58">
        <f t="shared" si="3"/>
        <v>3.6403363974257807E-4</v>
      </c>
      <c r="G58">
        <f t="shared" si="5"/>
        <v>1.0074014807111018</v>
      </c>
      <c r="H58">
        <f t="shared" si="4"/>
        <v>0</v>
      </c>
    </row>
    <row r="59" spans="1:8" x14ac:dyDescent="0.25">
      <c r="A59" s="3">
        <v>40263</v>
      </c>
      <c r="B59" s="5">
        <f t="shared" si="0"/>
        <v>26</v>
      </c>
      <c r="C59" s="5">
        <f t="shared" si="1"/>
        <v>3</v>
      </c>
      <c r="D59" s="5">
        <f t="shared" si="2"/>
        <v>2010</v>
      </c>
      <c r="E59" s="4">
        <v>0.14000000000000001</v>
      </c>
      <c r="F59">
        <f t="shared" si="3"/>
        <v>3.6403363974257807E-4</v>
      </c>
      <c r="G59">
        <f t="shared" si="5"/>
        <v>1.0077682087388071</v>
      </c>
      <c r="H59">
        <f t="shared" si="4"/>
        <v>0</v>
      </c>
    </row>
    <row r="60" spans="1:8" x14ac:dyDescent="0.25">
      <c r="A60" s="3">
        <v>40266</v>
      </c>
      <c r="B60" s="5">
        <f t="shared" si="0"/>
        <v>29</v>
      </c>
      <c r="C60" s="5">
        <f t="shared" si="1"/>
        <v>3</v>
      </c>
      <c r="D60" s="5">
        <f t="shared" si="2"/>
        <v>2010</v>
      </c>
      <c r="E60" s="4">
        <v>0.15</v>
      </c>
      <c r="F60">
        <f t="shared" si="3"/>
        <v>3.883029878035682E-4</v>
      </c>
      <c r="G60">
        <f t="shared" si="5"/>
        <v>1.0081595281452738</v>
      </c>
      <c r="H60">
        <f t="shared" si="4"/>
        <v>0</v>
      </c>
    </row>
    <row r="61" spans="1:8" x14ac:dyDescent="0.25">
      <c r="A61" s="3">
        <v>40267</v>
      </c>
      <c r="B61" s="5">
        <f t="shared" si="0"/>
        <v>30</v>
      </c>
      <c r="C61" s="5">
        <f t="shared" si="1"/>
        <v>3</v>
      </c>
      <c r="D61" s="5">
        <f t="shared" si="2"/>
        <v>2010</v>
      </c>
      <c r="E61" s="4">
        <v>0.16</v>
      </c>
      <c r="F61">
        <f t="shared" si="3"/>
        <v>4.1236279016465538E-4</v>
      </c>
      <c r="G61">
        <f t="shared" si="5"/>
        <v>1.0085752556212308</v>
      </c>
      <c r="H61">
        <f t="shared" si="4"/>
        <v>0</v>
      </c>
    </row>
    <row r="62" spans="1:8" x14ac:dyDescent="0.25">
      <c r="A62" s="3">
        <v>40268</v>
      </c>
      <c r="B62" s="5">
        <f t="shared" si="0"/>
        <v>31</v>
      </c>
      <c r="C62" s="5">
        <f t="shared" si="1"/>
        <v>3</v>
      </c>
      <c r="D62" s="5">
        <f t="shared" si="2"/>
        <v>2010</v>
      </c>
      <c r="E62" s="4">
        <v>0.16</v>
      </c>
      <c r="F62">
        <f t="shared" si="3"/>
        <v>4.1236279016465538E-4</v>
      </c>
      <c r="G62">
        <f t="shared" si="5"/>
        <v>1.0089911545277299</v>
      </c>
      <c r="H62">
        <f t="shared" si="4"/>
        <v>1</v>
      </c>
    </row>
    <row r="63" spans="1:8" x14ac:dyDescent="0.25">
      <c r="A63" s="3">
        <v>40269</v>
      </c>
      <c r="B63" s="5">
        <f t="shared" si="0"/>
        <v>1</v>
      </c>
      <c r="C63" s="5">
        <f t="shared" si="1"/>
        <v>4</v>
      </c>
      <c r="D63" s="5">
        <f t="shared" si="2"/>
        <v>2010</v>
      </c>
      <c r="E63" s="4">
        <v>0.16</v>
      </c>
      <c r="F63">
        <f t="shared" si="3"/>
        <v>4.1236279016465538E-4</v>
      </c>
      <c r="G63">
        <f t="shared" si="5"/>
        <v>1.0004123627901647</v>
      </c>
      <c r="H63">
        <f t="shared" si="4"/>
        <v>0</v>
      </c>
    </row>
    <row r="64" spans="1:8" x14ac:dyDescent="0.25">
      <c r="A64" s="3">
        <v>40270</v>
      </c>
      <c r="B64" s="5">
        <f t="shared" si="0"/>
        <v>2</v>
      </c>
      <c r="C64" s="5">
        <f t="shared" si="1"/>
        <v>4</v>
      </c>
      <c r="D64" s="5">
        <f t="shared" si="2"/>
        <v>2010</v>
      </c>
      <c r="E64" s="4">
        <v>0.16</v>
      </c>
      <c r="F64">
        <f t="shared" si="3"/>
        <v>4.1236279016465538E-4</v>
      </c>
      <c r="G64">
        <f t="shared" si="5"/>
        <v>1.0008248956234</v>
      </c>
      <c r="H64">
        <f t="shared" si="4"/>
        <v>0</v>
      </c>
    </row>
    <row r="65" spans="1:8" x14ac:dyDescent="0.25">
      <c r="A65" s="3">
        <v>40273</v>
      </c>
      <c r="B65" s="5">
        <f t="shared" si="0"/>
        <v>5</v>
      </c>
      <c r="C65" s="5">
        <f t="shared" si="1"/>
        <v>4</v>
      </c>
      <c r="D65" s="5">
        <f t="shared" si="2"/>
        <v>2010</v>
      </c>
      <c r="E65" s="4">
        <v>0.18</v>
      </c>
      <c r="F65">
        <f t="shared" si="3"/>
        <v>4.598680360035079E-4</v>
      </c>
      <c r="G65">
        <f t="shared" si="5"/>
        <v>1.0012851430025338</v>
      </c>
      <c r="H65">
        <f t="shared" si="4"/>
        <v>0</v>
      </c>
    </row>
    <row r="66" spans="1:8" x14ac:dyDescent="0.25">
      <c r="A66" s="3">
        <v>40274</v>
      </c>
      <c r="B66" s="5">
        <f t="shared" si="0"/>
        <v>6</v>
      </c>
      <c r="C66" s="5">
        <f t="shared" si="1"/>
        <v>4</v>
      </c>
      <c r="D66" s="5">
        <f t="shared" si="2"/>
        <v>2010</v>
      </c>
      <c r="E66" s="4">
        <v>0.17</v>
      </c>
      <c r="F66">
        <f t="shared" si="3"/>
        <v>4.3621663928994359E-4</v>
      </c>
      <c r="G66">
        <f t="shared" si="5"/>
        <v>1.0017219202425853</v>
      </c>
      <c r="H66">
        <f t="shared" si="4"/>
        <v>0</v>
      </c>
    </row>
    <row r="67" spans="1:8" x14ac:dyDescent="0.25">
      <c r="A67" s="3">
        <v>40275</v>
      </c>
      <c r="B67" s="5">
        <f t="shared" ref="B67:B130" si="6">DAY(A67)</f>
        <v>7</v>
      </c>
      <c r="C67" s="5">
        <f t="shared" ref="C67:C130" si="7">MONTH(A67)</f>
        <v>4</v>
      </c>
      <c r="D67" s="5">
        <f t="shared" ref="D67:D130" si="8">YEAR(A67)</f>
        <v>2010</v>
      </c>
      <c r="E67" s="4">
        <v>0.17</v>
      </c>
      <c r="F67">
        <f t="shared" ref="F67:F130" si="9">POWER(1+E67,1/360)-1</f>
        <v>4.3621663928994359E-4</v>
      </c>
      <c r="G67">
        <f t="shared" si="5"/>
        <v>1.0021588880121366</v>
      </c>
      <c r="H67">
        <f t="shared" ref="H67:H130" si="10">IF(C67&lt;&gt;C68,1,0)</f>
        <v>0</v>
      </c>
    </row>
    <row r="68" spans="1:8" x14ac:dyDescent="0.25">
      <c r="A68" s="3">
        <v>40276</v>
      </c>
      <c r="B68" s="5">
        <f t="shared" si="6"/>
        <v>8</v>
      </c>
      <c r="C68" s="5">
        <f t="shared" si="7"/>
        <v>4</v>
      </c>
      <c r="D68" s="5">
        <f t="shared" si="8"/>
        <v>2010</v>
      </c>
      <c r="E68" s="4">
        <v>0.17</v>
      </c>
      <c r="F68">
        <f t="shared" si="9"/>
        <v>4.3621663928994359E-4</v>
      </c>
      <c r="G68">
        <f t="shared" ref="G68:G131" si="11">IF(C68&lt;&gt;C67, (1+F68),G67*(1+F68))</f>
        <v>1.0025960463942998</v>
      </c>
      <c r="H68">
        <f t="shared" si="10"/>
        <v>0</v>
      </c>
    </row>
    <row r="69" spans="1:8" x14ac:dyDescent="0.25">
      <c r="A69" s="3">
        <v>40277</v>
      </c>
      <c r="B69" s="5">
        <f t="shared" si="6"/>
        <v>9</v>
      </c>
      <c r="C69" s="5">
        <f t="shared" si="7"/>
        <v>4</v>
      </c>
      <c r="D69" s="5">
        <f t="shared" si="8"/>
        <v>2010</v>
      </c>
      <c r="E69" s="4">
        <v>0.16</v>
      </c>
      <c r="F69">
        <f t="shared" si="9"/>
        <v>4.1236279016465538E-4</v>
      </c>
      <c r="G69">
        <f t="shared" si="11"/>
        <v>1.003009479697399</v>
      </c>
      <c r="H69">
        <f t="shared" si="10"/>
        <v>0</v>
      </c>
    </row>
    <row r="70" spans="1:8" x14ac:dyDescent="0.25">
      <c r="A70" s="3">
        <v>40280</v>
      </c>
      <c r="B70" s="5">
        <f t="shared" si="6"/>
        <v>12</v>
      </c>
      <c r="C70" s="5">
        <f t="shared" si="7"/>
        <v>4</v>
      </c>
      <c r="D70" s="5">
        <f t="shared" si="8"/>
        <v>2010</v>
      </c>
      <c r="E70" s="4">
        <v>0.16</v>
      </c>
      <c r="F70">
        <f t="shared" si="9"/>
        <v>4.1236279016465538E-4</v>
      </c>
      <c r="G70">
        <f t="shared" si="11"/>
        <v>1.0034230834850086</v>
      </c>
      <c r="H70">
        <f t="shared" si="10"/>
        <v>0</v>
      </c>
    </row>
    <row r="71" spans="1:8" x14ac:dyDescent="0.25">
      <c r="A71" s="3">
        <v>40281</v>
      </c>
      <c r="B71" s="5">
        <f t="shared" si="6"/>
        <v>13</v>
      </c>
      <c r="C71" s="5">
        <f t="shared" si="7"/>
        <v>4</v>
      </c>
      <c r="D71" s="5">
        <f t="shared" si="8"/>
        <v>2010</v>
      </c>
      <c r="E71" s="4">
        <v>0.16</v>
      </c>
      <c r="F71">
        <f t="shared" si="9"/>
        <v>4.1236279016465538E-4</v>
      </c>
      <c r="G71">
        <f t="shared" si="11"/>
        <v>1.0038368578274302</v>
      </c>
      <c r="H71">
        <f t="shared" si="10"/>
        <v>0</v>
      </c>
    </row>
    <row r="72" spans="1:8" x14ac:dyDescent="0.25">
      <c r="A72" s="3">
        <v>40282</v>
      </c>
      <c r="B72" s="5">
        <f t="shared" si="6"/>
        <v>14</v>
      </c>
      <c r="C72" s="5">
        <f t="shared" si="7"/>
        <v>4</v>
      </c>
      <c r="D72" s="5">
        <f t="shared" si="8"/>
        <v>2010</v>
      </c>
      <c r="E72" s="4">
        <v>0.16</v>
      </c>
      <c r="F72">
        <f t="shared" si="9"/>
        <v>4.1236279016465538E-4</v>
      </c>
      <c r="G72">
        <f t="shared" si="11"/>
        <v>1.0042508027949939</v>
      </c>
      <c r="H72">
        <f t="shared" si="10"/>
        <v>0</v>
      </c>
    </row>
    <row r="73" spans="1:8" x14ac:dyDescent="0.25">
      <c r="A73" s="3">
        <v>40283</v>
      </c>
      <c r="B73" s="5">
        <f t="shared" si="6"/>
        <v>15</v>
      </c>
      <c r="C73" s="5">
        <f t="shared" si="7"/>
        <v>4</v>
      </c>
      <c r="D73" s="5">
        <f t="shared" si="8"/>
        <v>2010</v>
      </c>
      <c r="E73" s="4">
        <v>0.16</v>
      </c>
      <c r="F73">
        <f t="shared" si="9"/>
        <v>4.1236279016465538E-4</v>
      </c>
      <c r="G73">
        <f t="shared" si="11"/>
        <v>1.0046649184580596</v>
      </c>
      <c r="H73">
        <f t="shared" si="10"/>
        <v>0</v>
      </c>
    </row>
    <row r="74" spans="1:8" x14ac:dyDescent="0.25">
      <c r="A74" s="3">
        <v>40284</v>
      </c>
      <c r="B74" s="5">
        <f t="shared" si="6"/>
        <v>16</v>
      </c>
      <c r="C74" s="5">
        <f t="shared" si="7"/>
        <v>4</v>
      </c>
      <c r="D74" s="5">
        <f t="shared" si="8"/>
        <v>2010</v>
      </c>
      <c r="E74" s="4">
        <v>0.16</v>
      </c>
      <c r="F74">
        <f t="shared" si="9"/>
        <v>4.1236279016465538E-4</v>
      </c>
      <c r="G74">
        <f t="shared" si="11"/>
        <v>1.0050792048870154</v>
      </c>
      <c r="H74">
        <f t="shared" si="10"/>
        <v>0</v>
      </c>
    </row>
    <row r="75" spans="1:8" x14ac:dyDescent="0.25">
      <c r="A75" s="3">
        <v>40287</v>
      </c>
      <c r="B75" s="5">
        <f t="shared" si="6"/>
        <v>19</v>
      </c>
      <c r="C75" s="5">
        <f t="shared" si="7"/>
        <v>4</v>
      </c>
      <c r="D75" s="5">
        <f t="shared" si="8"/>
        <v>2010</v>
      </c>
      <c r="E75" s="4">
        <v>0.16</v>
      </c>
      <c r="F75">
        <f t="shared" si="9"/>
        <v>4.1236279016465538E-4</v>
      </c>
      <c r="G75">
        <f t="shared" si="11"/>
        <v>1.0054936621522792</v>
      </c>
      <c r="H75">
        <f t="shared" si="10"/>
        <v>0</v>
      </c>
    </row>
    <row r="76" spans="1:8" x14ac:dyDescent="0.25">
      <c r="A76" s="3">
        <v>40288</v>
      </c>
      <c r="B76" s="5">
        <f t="shared" si="6"/>
        <v>20</v>
      </c>
      <c r="C76" s="5">
        <f t="shared" si="7"/>
        <v>4</v>
      </c>
      <c r="D76" s="5">
        <f t="shared" si="8"/>
        <v>2010</v>
      </c>
      <c r="E76" s="4">
        <v>0.16</v>
      </c>
      <c r="F76">
        <f t="shared" si="9"/>
        <v>4.1236279016465538E-4</v>
      </c>
      <c r="G76">
        <f t="shared" si="11"/>
        <v>1.0059082903242973</v>
      </c>
      <c r="H76">
        <f t="shared" si="10"/>
        <v>0</v>
      </c>
    </row>
    <row r="77" spans="1:8" x14ac:dyDescent="0.25">
      <c r="A77" s="3">
        <v>40289</v>
      </c>
      <c r="B77" s="5">
        <f t="shared" si="6"/>
        <v>21</v>
      </c>
      <c r="C77" s="5">
        <f t="shared" si="7"/>
        <v>4</v>
      </c>
      <c r="D77" s="5">
        <f t="shared" si="8"/>
        <v>2010</v>
      </c>
      <c r="E77" s="4">
        <v>0.15</v>
      </c>
      <c r="F77">
        <f t="shared" si="9"/>
        <v>3.883029878035682E-4</v>
      </c>
      <c r="G77">
        <f t="shared" si="11"/>
        <v>1.0062988875188865</v>
      </c>
      <c r="H77">
        <f t="shared" si="10"/>
        <v>0</v>
      </c>
    </row>
    <row r="78" spans="1:8" x14ac:dyDescent="0.25">
      <c r="A78" s="3">
        <v>40290</v>
      </c>
      <c r="B78" s="5">
        <f t="shared" si="6"/>
        <v>22</v>
      </c>
      <c r="C78" s="5">
        <f t="shared" si="7"/>
        <v>4</v>
      </c>
      <c r="D78" s="5">
        <f t="shared" si="8"/>
        <v>2010</v>
      </c>
      <c r="E78" s="4">
        <v>0.16</v>
      </c>
      <c r="F78">
        <f t="shared" si="9"/>
        <v>4.1236279016465538E-4</v>
      </c>
      <c r="G78">
        <f t="shared" si="11"/>
        <v>1.0067138477358835</v>
      </c>
      <c r="H78">
        <f t="shared" si="10"/>
        <v>0</v>
      </c>
    </row>
    <row r="79" spans="1:8" x14ac:dyDescent="0.25">
      <c r="A79" s="3">
        <v>40291</v>
      </c>
      <c r="B79" s="5">
        <f t="shared" si="6"/>
        <v>23</v>
      </c>
      <c r="C79" s="5">
        <f t="shared" si="7"/>
        <v>4</v>
      </c>
      <c r="D79" s="5">
        <f t="shared" si="8"/>
        <v>2010</v>
      </c>
      <c r="E79" s="4">
        <v>0.16</v>
      </c>
      <c r="F79">
        <f t="shared" si="9"/>
        <v>4.1236279016465538E-4</v>
      </c>
      <c r="G79">
        <f t="shared" si="11"/>
        <v>1.0071289790670332</v>
      </c>
      <c r="H79">
        <f t="shared" si="10"/>
        <v>0</v>
      </c>
    </row>
    <row r="80" spans="1:8" x14ac:dyDescent="0.25">
      <c r="A80" s="3">
        <v>40294</v>
      </c>
      <c r="B80" s="5">
        <f t="shared" si="6"/>
        <v>26</v>
      </c>
      <c r="C80" s="5">
        <f t="shared" si="7"/>
        <v>4</v>
      </c>
      <c r="D80" s="5">
        <f t="shared" si="8"/>
        <v>2010</v>
      </c>
      <c r="E80" s="4">
        <v>0.16</v>
      </c>
      <c r="F80">
        <f t="shared" si="9"/>
        <v>4.1236279016465538E-4</v>
      </c>
      <c r="G80">
        <f t="shared" si="11"/>
        <v>1.007544281582897</v>
      </c>
      <c r="H80">
        <f t="shared" si="10"/>
        <v>0</v>
      </c>
    </row>
    <row r="81" spans="1:8" x14ac:dyDescent="0.25">
      <c r="A81" s="3">
        <v>40295</v>
      </c>
      <c r="B81" s="5">
        <f t="shared" si="6"/>
        <v>27</v>
      </c>
      <c r="C81" s="5">
        <f t="shared" si="7"/>
        <v>4</v>
      </c>
      <c r="D81" s="5">
        <f t="shared" si="8"/>
        <v>2010</v>
      </c>
      <c r="E81" s="4">
        <v>0.16</v>
      </c>
      <c r="F81">
        <f t="shared" si="9"/>
        <v>4.1236279016465538E-4</v>
      </c>
      <c r="G81">
        <f t="shared" si="11"/>
        <v>1.0079597553540649</v>
      </c>
      <c r="H81">
        <f t="shared" si="10"/>
        <v>0</v>
      </c>
    </row>
    <row r="82" spans="1:8" x14ac:dyDescent="0.25">
      <c r="A82" s="3">
        <v>40296</v>
      </c>
      <c r="B82" s="5">
        <f t="shared" si="6"/>
        <v>28</v>
      </c>
      <c r="C82" s="5">
        <f t="shared" si="7"/>
        <v>4</v>
      </c>
      <c r="D82" s="5">
        <f t="shared" si="8"/>
        <v>2010</v>
      </c>
      <c r="E82" s="4">
        <v>0.16</v>
      </c>
      <c r="F82">
        <f t="shared" si="9"/>
        <v>4.1236279016465538E-4</v>
      </c>
      <c r="G82">
        <f t="shared" si="11"/>
        <v>1.0083754004511565</v>
      </c>
      <c r="H82">
        <f t="shared" si="10"/>
        <v>0</v>
      </c>
    </row>
    <row r="83" spans="1:8" x14ac:dyDescent="0.25">
      <c r="A83" s="3">
        <v>40297</v>
      </c>
      <c r="B83" s="5">
        <f t="shared" si="6"/>
        <v>29</v>
      </c>
      <c r="C83" s="5">
        <f t="shared" si="7"/>
        <v>4</v>
      </c>
      <c r="D83" s="5">
        <f t="shared" si="8"/>
        <v>2010</v>
      </c>
      <c r="E83" s="4">
        <v>0.17</v>
      </c>
      <c r="F83">
        <f t="shared" si="9"/>
        <v>4.3621663928994359E-4</v>
      </c>
      <c r="G83">
        <f t="shared" si="11"/>
        <v>1.0088152705794839</v>
      </c>
      <c r="H83">
        <f t="shared" si="10"/>
        <v>0</v>
      </c>
    </row>
    <row r="84" spans="1:8" x14ac:dyDescent="0.25">
      <c r="A84" s="3">
        <v>40298</v>
      </c>
      <c r="B84" s="5">
        <f t="shared" si="6"/>
        <v>30</v>
      </c>
      <c r="C84" s="5">
        <f t="shared" si="7"/>
        <v>4</v>
      </c>
      <c r="D84" s="5">
        <f t="shared" si="8"/>
        <v>2010</v>
      </c>
      <c r="E84" s="4">
        <v>0.16</v>
      </c>
      <c r="F84">
        <f t="shared" si="9"/>
        <v>4.1236279016465538E-4</v>
      </c>
      <c r="G84">
        <f t="shared" si="11"/>
        <v>1.0092312684592208</v>
      </c>
      <c r="H84">
        <f t="shared" si="10"/>
        <v>1</v>
      </c>
    </row>
    <row r="85" spans="1:8" x14ac:dyDescent="0.25">
      <c r="A85" s="3">
        <v>40301</v>
      </c>
      <c r="B85" s="5">
        <f t="shared" si="6"/>
        <v>3</v>
      </c>
      <c r="C85" s="5">
        <f t="shared" si="7"/>
        <v>5</v>
      </c>
      <c r="D85" s="5">
        <f t="shared" si="8"/>
        <v>2010</v>
      </c>
      <c r="E85" s="4">
        <v>0.17</v>
      </c>
      <c r="F85">
        <f t="shared" si="9"/>
        <v>4.3621663928994359E-4</v>
      </c>
      <c r="G85">
        <f t="shared" si="11"/>
        <v>1.0004362166392899</v>
      </c>
      <c r="H85">
        <f t="shared" si="10"/>
        <v>0</v>
      </c>
    </row>
    <row r="86" spans="1:8" x14ac:dyDescent="0.25">
      <c r="A86" s="3">
        <v>40302</v>
      </c>
      <c r="B86" s="5">
        <f t="shared" si="6"/>
        <v>4</v>
      </c>
      <c r="C86" s="5">
        <f t="shared" si="7"/>
        <v>5</v>
      </c>
      <c r="D86" s="5">
        <f t="shared" si="8"/>
        <v>2010</v>
      </c>
      <c r="E86" s="4">
        <v>0.16</v>
      </c>
      <c r="F86">
        <f t="shared" si="9"/>
        <v>4.1236279016465538E-4</v>
      </c>
      <c r="G86">
        <f t="shared" si="11"/>
        <v>1.000848759308965</v>
      </c>
      <c r="H86">
        <f t="shared" si="10"/>
        <v>0</v>
      </c>
    </row>
    <row r="87" spans="1:8" x14ac:dyDescent="0.25">
      <c r="A87" s="3">
        <v>40303</v>
      </c>
      <c r="B87" s="5">
        <f t="shared" si="6"/>
        <v>5</v>
      </c>
      <c r="C87" s="5">
        <f t="shared" si="7"/>
        <v>5</v>
      </c>
      <c r="D87" s="5">
        <f t="shared" si="8"/>
        <v>2010</v>
      </c>
      <c r="E87" s="4">
        <v>0.15</v>
      </c>
      <c r="F87">
        <f t="shared" si="9"/>
        <v>3.883029878035682E-4</v>
      </c>
      <c r="G87">
        <f t="shared" si="11"/>
        <v>1.0012373918725441</v>
      </c>
      <c r="H87">
        <f t="shared" si="10"/>
        <v>0</v>
      </c>
    </row>
    <row r="88" spans="1:8" x14ac:dyDescent="0.25">
      <c r="A88" s="3">
        <v>40304</v>
      </c>
      <c r="B88" s="5">
        <f t="shared" si="6"/>
        <v>6</v>
      </c>
      <c r="C88" s="5">
        <f t="shared" si="7"/>
        <v>5</v>
      </c>
      <c r="D88" s="5">
        <f t="shared" si="8"/>
        <v>2010</v>
      </c>
      <c r="E88" s="4">
        <v>0.11</v>
      </c>
      <c r="F88">
        <f t="shared" si="9"/>
        <v>2.8993095331308893E-4</v>
      </c>
      <c r="G88">
        <f t="shared" si="11"/>
        <v>1.0015276815840624</v>
      </c>
      <c r="H88">
        <f t="shared" si="10"/>
        <v>0</v>
      </c>
    </row>
    <row r="89" spans="1:8" x14ac:dyDescent="0.25">
      <c r="A89" s="3">
        <v>40305</v>
      </c>
      <c r="B89" s="5">
        <f t="shared" si="6"/>
        <v>7</v>
      </c>
      <c r="C89" s="5">
        <f t="shared" si="7"/>
        <v>5</v>
      </c>
      <c r="D89" s="5">
        <f t="shared" si="8"/>
        <v>2010</v>
      </c>
      <c r="E89" s="4">
        <v>0.13</v>
      </c>
      <c r="F89">
        <f t="shared" si="9"/>
        <v>3.3955105864857948E-4</v>
      </c>
      <c r="G89">
        <f t="shared" si="11"/>
        <v>1.0018677513686101</v>
      </c>
      <c r="H89">
        <f t="shared" si="10"/>
        <v>0</v>
      </c>
    </row>
    <row r="90" spans="1:8" x14ac:dyDescent="0.25">
      <c r="A90" s="3">
        <v>40308</v>
      </c>
      <c r="B90" s="5">
        <f t="shared" si="6"/>
        <v>10</v>
      </c>
      <c r="C90" s="5">
        <f t="shared" si="7"/>
        <v>5</v>
      </c>
      <c r="D90" s="5">
        <f t="shared" si="8"/>
        <v>2010</v>
      </c>
      <c r="E90" s="4">
        <v>0.16</v>
      </c>
      <c r="F90">
        <f t="shared" si="9"/>
        <v>4.1236279016465538E-4</v>
      </c>
      <c r="G90">
        <f t="shared" si="11"/>
        <v>1.0022808843499404</v>
      </c>
      <c r="H90">
        <f t="shared" si="10"/>
        <v>0</v>
      </c>
    </row>
    <row r="91" spans="1:8" x14ac:dyDescent="0.25">
      <c r="A91" s="3">
        <v>40309</v>
      </c>
      <c r="B91" s="5">
        <f t="shared" si="6"/>
        <v>11</v>
      </c>
      <c r="C91" s="5">
        <f t="shared" si="7"/>
        <v>5</v>
      </c>
      <c r="D91" s="5">
        <f t="shared" si="8"/>
        <v>2010</v>
      </c>
      <c r="E91" s="4">
        <v>0.16</v>
      </c>
      <c r="F91">
        <f t="shared" si="9"/>
        <v>4.1236279016465538E-4</v>
      </c>
      <c r="G91">
        <f t="shared" si="11"/>
        <v>1.0026941876919397</v>
      </c>
      <c r="H91">
        <f t="shared" si="10"/>
        <v>0</v>
      </c>
    </row>
    <row r="92" spans="1:8" x14ac:dyDescent="0.25">
      <c r="A92" s="3">
        <v>40310</v>
      </c>
      <c r="B92" s="5">
        <f t="shared" si="6"/>
        <v>12</v>
      </c>
      <c r="C92" s="5">
        <f t="shared" si="7"/>
        <v>5</v>
      </c>
      <c r="D92" s="5">
        <f t="shared" si="8"/>
        <v>2010</v>
      </c>
      <c r="E92" s="4">
        <v>0.16</v>
      </c>
      <c r="F92">
        <f t="shared" si="9"/>
        <v>4.1236279016465538E-4</v>
      </c>
      <c r="G92">
        <f t="shared" si="11"/>
        <v>1.0031076614648582</v>
      </c>
      <c r="H92">
        <f t="shared" si="10"/>
        <v>0</v>
      </c>
    </row>
    <row r="93" spans="1:8" x14ac:dyDescent="0.25">
      <c r="A93" s="3">
        <v>40311</v>
      </c>
      <c r="B93" s="5">
        <f t="shared" si="6"/>
        <v>13</v>
      </c>
      <c r="C93" s="5">
        <f t="shared" si="7"/>
        <v>5</v>
      </c>
      <c r="D93" s="5">
        <f t="shared" si="8"/>
        <v>2010</v>
      </c>
      <c r="E93" s="4">
        <v>0.16</v>
      </c>
      <c r="F93">
        <f t="shared" si="9"/>
        <v>4.1236279016465538E-4</v>
      </c>
      <c r="G93">
        <f t="shared" si="11"/>
        <v>1.0035213057389754</v>
      </c>
      <c r="H93">
        <f t="shared" si="10"/>
        <v>0</v>
      </c>
    </row>
    <row r="94" spans="1:8" x14ac:dyDescent="0.25">
      <c r="A94" s="3">
        <v>40312</v>
      </c>
      <c r="B94" s="5">
        <f t="shared" si="6"/>
        <v>14</v>
      </c>
      <c r="C94" s="5">
        <f t="shared" si="7"/>
        <v>5</v>
      </c>
      <c r="D94" s="5">
        <f t="shared" si="8"/>
        <v>2010</v>
      </c>
      <c r="E94" s="4">
        <v>0.16</v>
      </c>
      <c r="F94">
        <f t="shared" si="9"/>
        <v>4.1236279016465538E-4</v>
      </c>
      <c r="G94">
        <f t="shared" si="11"/>
        <v>1.0039351205845997</v>
      </c>
      <c r="H94">
        <f t="shared" si="10"/>
        <v>0</v>
      </c>
    </row>
    <row r="95" spans="1:8" x14ac:dyDescent="0.25">
      <c r="A95" s="3">
        <v>40315</v>
      </c>
      <c r="B95" s="5">
        <f t="shared" si="6"/>
        <v>17</v>
      </c>
      <c r="C95" s="5">
        <f t="shared" si="7"/>
        <v>5</v>
      </c>
      <c r="D95" s="5">
        <f t="shared" si="8"/>
        <v>2010</v>
      </c>
      <c r="E95" s="4">
        <v>0.16</v>
      </c>
      <c r="F95">
        <f t="shared" si="9"/>
        <v>4.1236279016465538E-4</v>
      </c>
      <c r="G95">
        <f t="shared" si="11"/>
        <v>1.0043491060720682</v>
      </c>
      <c r="H95">
        <f t="shared" si="10"/>
        <v>0</v>
      </c>
    </row>
    <row r="96" spans="1:8" x14ac:dyDescent="0.25">
      <c r="A96" s="3">
        <v>40316</v>
      </c>
      <c r="B96" s="5">
        <f t="shared" si="6"/>
        <v>18</v>
      </c>
      <c r="C96" s="5">
        <f t="shared" si="7"/>
        <v>5</v>
      </c>
      <c r="D96" s="5">
        <f t="shared" si="8"/>
        <v>2010</v>
      </c>
      <c r="E96" s="4">
        <v>0.17</v>
      </c>
      <c r="F96">
        <f t="shared" si="9"/>
        <v>4.3621663928994359E-4</v>
      </c>
      <c r="G96">
        <f t="shared" si="11"/>
        <v>1.0047872198637928</v>
      </c>
      <c r="H96">
        <f t="shared" si="10"/>
        <v>0</v>
      </c>
    </row>
    <row r="97" spans="1:8" x14ac:dyDescent="0.25">
      <c r="A97" s="3">
        <v>40317</v>
      </c>
      <c r="B97" s="5">
        <f t="shared" si="6"/>
        <v>19</v>
      </c>
      <c r="C97" s="5">
        <f t="shared" si="7"/>
        <v>5</v>
      </c>
      <c r="D97" s="5">
        <f t="shared" si="8"/>
        <v>2010</v>
      </c>
      <c r="E97" s="4">
        <v>0.17</v>
      </c>
      <c r="F97">
        <f t="shared" si="9"/>
        <v>4.3621663928994359E-4</v>
      </c>
      <c r="G97">
        <f t="shared" si="11"/>
        <v>1.0052255247680433</v>
      </c>
      <c r="H97">
        <f t="shared" si="10"/>
        <v>0</v>
      </c>
    </row>
    <row r="98" spans="1:8" x14ac:dyDescent="0.25">
      <c r="A98" s="3">
        <v>40318</v>
      </c>
      <c r="B98" s="5">
        <f t="shared" si="6"/>
        <v>20</v>
      </c>
      <c r="C98" s="5">
        <f t="shared" si="7"/>
        <v>5</v>
      </c>
      <c r="D98" s="5">
        <f t="shared" si="8"/>
        <v>2010</v>
      </c>
      <c r="E98" s="4">
        <v>0.17</v>
      </c>
      <c r="F98">
        <f t="shared" si="9"/>
        <v>4.3621663928994359E-4</v>
      </c>
      <c r="G98">
        <f t="shared" si="11"/>
        <v>1.005664020868186</v>
      </c>
      <c r="H98">
        <f t="shared" si="10"/>
        <v>0</v>
      </c>
    </row>
    <row r="99" spans="1:8" x14ac:dyDescent="0.25">
      <c r="A99" s="3">
        <v>40319</v>
      </c>
      <c r="B99" s="5">
        <f t="shared" si="6"/>
        <v>21</v>
      </c>
      <c r="C99" s="5">
        <f t="shared" si="7"/>
        <v>5</v>
      </c>
      <c r="D99" s="5">
        <f t="shared" si="8"/>
        <v>2010</v>
      </c>
      <c r="E99" s="4">
        <v>0.17</v>
      </c>
      <c r="F99">
        <f t="shared" si="9"/>
        <v>4.3621663928994359E-4</v>
      </c>
      <c r="G99">
        <f t="shared" si="11"/>
        <v>1.0061027082476239</v>
      </c>
      <c r="H99">
        <f t="shared" si="10"/>
        <v>0</v>
      </c>
    </row>
    <row r="100" spans="1:8" x14ac:dyDescent="0.25">
      <c r="A100" s="3">
        <v>40322</v>
      </c>
      <c r="B100" s="5">
        <f t="shared" si="6"/>
        <v>24</v>
      </c>
      <c r="C100" s="5">
        <f t="shared" si="7"/>
        <v>5</v>
      </c>
      <c r="D100" s="5">
        <f t="shared" si="8"/>
        <v>2010</v>
      </c>
      <c r="E100" s="4">
        <v>0.17</v>
      </c>
      <c r="F100">
        <f t="shared" si="9"/>
        <v>4.3621663928994359E-4</v>
      </c>
      <c r="G100">
        <f t="shared" si="11"/>
        <v>1.0065415869897962</v>
      </c>
      <c r="H100">
        <f t="shared" si="10"/>
        <v>0</v>
      </c>
    </row>
    <row r="101" spans="1:8" x14ac:dyDescent="0.25">
      <c r="A101" s="3">
        <v>40323</v>
      </c>
      <c r="B101" s="5">
        <f t="shared" si="6"/>
        <v>25</v>
      </c>
      <c r="C101" s="5">
        <f t="shared" si="7"/>
        <v>5</v>
      </c>
      <c r="D101" s="5">
        <f t="shared" si="8"/>
        <v>2010</v>
      </c>
      <c r="E101" s="4">
        <v>0.17</v>
      </c>
      <c r="F101">
        <f t="shared" si="9"/>
        <v>4.3621663928994359E-4</v>
      </c>
      <c r="G101">
        <f t="shared" si="11"/>
        <v>1.0069806571781785</v>
      </c>
      <c r="H101">
        <f t="shared" si="10"/>
        <v>0</v>
      </c>
    </row>
    <row r="102" spans="1:8" x14ac:dyDescent="0.25">
      <c r="A102" s="3">
        <v>40324</v>
      </c>
      <c r="B102" s="5">
        <f t="shared" si="6"/>
        <v>26</v>
      </c>
      <c r="C102" s="5">
        <f t="shared" si="7"/>
        <v>5</v>
      </c>
      <c r="D102" s="5">
        <f t="shared" si="8"/>
        <v>2010</v>
      </c>
      <c r="E102" s="4">
        <v>0.17</v>
      </c>
      <c r="F102">
        <f t="shared" si="9"/>
        <v>4.3621663928994359E-4</v>
      </c>
      <c r="G102">
        <f t="shared" si="11"/>
        <v>1.0074199188962827</v>
      </c>
      <c r="H102">
        <f t="shared" si="10"/>
        <v>0</v>
      </c>
    </row>
    <row r="103" spans="1:8" x14ac:dyDescent="0.25">
      <c r="A103" s="3">
        <v>40325</v>
      </c>
      <c r="B103" s="5">
        <f t="shared" si="6"/>
        <v>27</v>
      </c>
      <c r="C103" s="5">
        <f t="shared" si="7"/>
        <v>5</v>
      </c>
      <c r="D103" s="5">
        <f t="shared" si="8"/>
        <v>2010</v>
      </c>
      <c r="E103" s="4">
        <v>0.17</v>
      </c>
      <c r="F103">
        <f t="shared" si="9"/>
        <v>4.3621663928994359E-4</v>
      </c>
      <c r="G103">
        <f t="shared" si="11"/>
        <v>1.0078593722276574</v>
      </c>
      <c r="H103">
        <f t="shared" si="10"/>
        <v>0</v>
      </c>
    </row>
    <row r="104" spans="1:8" x14ac:dyDescent="0.25">
      <c r="A104" s="3">
        <v>40326</v>
      </c>
      <c r="B104" s="5">
        <f t="shared" si="6"/>
        <v>28</v>
      </c>
      <c r="C104" s="5">
        <f t="shared" si="7"/>
        <v>5</v>
      </c>
      <c r="D104" s="5">
        <f t="shared" si="8"/>
        <v>2010</v>
      </c>
      <c r="E104" s="4">
        <v>0.16</v>
      </c>
      <c r="F104">
        <f t="shared" si="9"/>
        <v>4.1236279016465538E-4</v>
      </c>
      <c r="G104">
        <f t="shared" si="11"/>
        <v>1.0082749759304828</v>
      </c>
      <c r="H104">
        <f t="shared" si="10"/>
        <v>1</v>
      </c>
    </row>
    <row r="105" spans="1:8" x14ac:dyDescent="0.25">
      <c r="A105" s="3">
        <v>40330</v>
      </c>
      <c r="B105" s="5">
        <f t="shared" si="6"/>
        <v>1</v>
      </c>
      <c r="C105" s="5">
        <f t="shared" si="7"/>
        <v>6</v>
      </c>
      <c r="D105" s="5">
        <f t="shared" si="8"/>
        <v>2010</v>
      </c>
      <c r="E105" s="4">
        <v>0.16</v>
      </c>
      <c r="F105">
        <f t="shared" si="9"/>
        <v>4.1236279016465538E-4</v>
      </c>
      <c r="G105">
        <f t="shared" si="11"/>
        <v>1.0004123627901647</v>
      </c>
      <c r="H105">
        <f t="shared" si="10"/>
        <v>0</v>
      </c>
    </row>
    <row r="106" spans="1:8" x14ac:dyDescent="0.25">
      <c r="A106" s="3">
        <v>40331</v>
      </c>
      <c r="B106" s="5">
        <f t="shared" si="6"/>
        <v>2</v>
      </c>
      <c r="C106" s="5">
        <f t="shared" si="7"/>
        <v>6</v>
      </c>
      <c r="D106" s="5">
        <f t="shared" si="8"/>
        <v>2010</v>
      </c>
      <c r="E106" s="4">
        <v>0.16</v>
      </c>
      <c r="F106">
        <f t="shared" si="9"/>
        <v>4.1236279016465538E-4</v>
      </c>
      <c r="G106">
        <f t="shared" si="11"/>
        <v>1.0008248956234</v>
      </c>
      <c r="H106">
        <f t="shared" si="10"/>
        <v>0</v>
      </c>
    </row>
    <row r="107" spans="1:8" x14ac:dyDescent="0.25">
      <c r="A107" s="3">
        <v>40332</v>
      </c>
      <c r="B107" s="5">
        <f t="shared" si="6"/>
        <v>3</v>
      </c>
      <c r="C107" s="5">
        <f t="shared" si="7"/>
        <v>6</v>
      </c>
      <c r="D107" s="5">
        <f t="shared" si="8"/>
        <v>2010</v>
      </c>
      <c r="E107" s="4">
        <v>0.14000000000000001</v>
      </c>
      <c r="F107">
        <f t="shared" si="9"/>
        <v>3.6403363974257807E-4</v>
      </c>
      <c r="G107">
        <f t="shared" si="11"/>
        <v>1.0011892295528988</v>
      </c>
      <c r="H107">
        <f t="shared" si="10"/>
        <v>0</v>
      </c>
    </row>
    <row r="108" spans="1:8" x14ac:dyDescent="0.25">
      <c r="A108" s="3">
        <v>40333</v>
      </c>
      <c r="B108" s="5">
        <f t="shared" si="6"/>
        <v>4</v>
      </c>
      <c r="C108" s="5">
        <f t="shared" si="7"/>
        <v>6</v>
      </c>
      <c r="D108" s="5">
        <f t="shared" si="8"/>
        <v>2010</v>
      </c>
      <c r="E108" s="4">
        <v>0.14000000000000001</v>
      </c>
      <c r="F108">
        <f t="shared" si="9"/>
        <v>3.6403363974257807E-4</v>
      </c>
      <c r="G108">
        <f t="shared" si="11"/>
        <v>1.001553696112204</v>
      </c>
      <c r="H108">
        <f t="shared" si="10"/>
        <v>0</v>
      </c>
    </row>
    <row r="109" spans="1:8" x14ac:dyDescent="0.25">
      <c r="A109" s="3">
        <v>40336</v>
      </c>
      <c r="B109" s="5">
        <f t="shared" si="6"/>
        <v>7</v>
      </c>
      <c r="C109" s="5">
        <f t="shared" si="7"/>
        <v>6</v>
      </c>
      <c r="D109" s="5">
        <f t="shared" si="8"/>
        <v>2010</v>
      </c>
      <c r="E109" s="4">
        <v>0.12</v>
      </c>
      <c r="F109">
        <f t="shared" si="9"/>
        <v>3.1485145894971645E-4</v>
      </c>
      <c r="G109">
        <f t="shared" si="11"/>
        <v>1.0018690367546415</v>
      </c>
      <c r="H109">
        <f t="shared" si="10"/>
        <v>0</v>
      </c>
    </row>
    <row r="110" spans="1:8" x14ac:dyDescent="0.25">
      <c r="A110" s="3">
        <v>40337</v>
      </c>
      <c r="B110" s="5">
        <f t="shared" si="6"/>
        <v>8</v>
      </c>
      <c r="C110" s="5">
        <f t="shared" si="7"/>
        <v>6</v>
      </c>
      <c r="D110" s="5">
        <f t="shared" si="8"/>
        <v>2010</v>
      </c>
      <c r="E110" s="4">
        <v>0.12</v>
      </c>
      <c r="F110">
        <f t="shared" si="9"/>
        <v>3.1485145894971645E-4</v>
      </c>
      <c r="G110">
        <f t="shared" si="11"/>
        <v>1.0021844766825403</v>
      </c>
      <c r="H110">
        <f t="shared" si="10"/>
        <v>0</v>
      </c>
    </row>
    <row r="111" spans="1:8" x14ac:dyDescent="0.25">
      <c r="A111" s="3">
        <v>40338</v>
      </c>
      <c r="B111" s="5">
        <f t="shared" si="6"/>
        <v>9</v>
      </c>
      <c r="C111" s="5">
        <f t="shared" si="7"/>
        <v>6</v>
      </c>
      <c r="D111" s="5">
        <f t="shared" si="8"/>
        <v>2010</v>
      </c>
      <c r="E111" s="4">
        <v>0.1</v>
      </c>
      <c r="F111">
        <f t="shared" si="9"/>
        <v>2.647855489630313E-4</v>
      </c>
      <c r="G111">
        <f t="shared" si="11"/>
        <v>1.0024498406493609</v>
      </c>
      <c r="H111">
        <f t="shared" si="10"/>
        <v>0</v>
      </c>
    </row>
    <row r="112" spans="1:8" x14ac:dyDescent="0.25">
      <c r="A112" s="3">
        <v>40339</v>
      </c>
      <c r="B112" s="5">
        <f t="shared" si="6"/>
        <v>10</v>
      </c>
      <c r="C112" s="5">
        <f t="shared" si="7"/>
        <v>6</v>
      </c>
      <c r="D112" s="5">
        <f t="shared" si="8"/>
        <v>2010</v>
      </c>
      <c r="E112" s="4">
        <v>0.1</v>
      </c>
      <c r="F112">
        <f t="shared" si="9"/>
        <v>2.647855489630313E-4</v>
      </c>
      <c r="G112">
        <f t="shared" si="11"/>
        <v>1.0027152748807251</v>
      </c>
      <c r="H112">
        <f t="shared" si="10"/>
        <v>0</v>
      </c>
    </row>
    <row r="113" spans="1:8" x14ac:dyDescent="0.25">
      <c r="A113" s="3">
        <v>40340</v>
      </c>
      <c r="B113" s="5">
        <f t="shared" si="6"/>
        <v>11</v>
      </c>
      <c r="C113" s="5">
        <f t="shared" si="7"/>
        <v>6</v>
      </c>
      <c r="D113" s="5">
        <f t="shared" si="8"/>
        <v>2010</v>
      </c>
      <c r="E113" s="4">
        <v>0.08</v>
      </c>
      <c r="F113">
        <f t="shared" si="9"/>
        <v>2.1380352253852486E-4</v>
      </c>
      <c r="G113">
        <f t="shared" si="11"/>
        <v>1.0029296589385979</v>
      </c>
      <c r="H113">
        <f t="shared" si="10"/>
        <v>0</v>
      </c>
    </row>
    <row r="114" spans="1:8" x14ac:dyDescent="0.25">
      <c r="A114" s="3">
        <v>40343</v>
      </c>
      <c r="B114" s="5">
        <f t="shared" si="6"/>
        <v>14</v>
      </c>
      <c r="C114" s="5">
        <f t="shared" si="7"/>
        <v>6</v>
      </c>
      <c r="D114" s="5">
        <f t="shared" si="8"/>
        <v>2010</v>
      </c>
      <c r="E114" s="4">
        <v>7.0000000000000007E-2</v>
      </c>
      <c r="F114">
        <f t="shared" si="9"/>
        <v>1.8795835216289802E-4</v>
      </c>
      <c r="G114">
        <f t="shared" si="11"/>
        <v>1.0031181679446273</v>
      </c>
      <c r="H114">
        <f t="shared" si="10"/>
        <v>0</v>
      </c>
    </row>
    <row r="115" spans="1:8" x14ac:dyDescent="0.25">
      <c r="A115" s="3">
        <v>40344</v>
      </c>
      <c r="B115" s="5">
        <f t="shared" si="6"/>
        <v>15</v>
      </c>
      <c r="C115" s="5">
        <f t="shared" si="7"/>
        <v>6</v>
      </c>
      <c r="D115" s="5">
        <f t="shared" si="8"/>
        <v>2010</v>
      </c>
      <c r="E115" s="4">
        <v>0.09</v>
      </c>
      <c r="F115">
        <f t="shared" si="9"/>
        <v>2.3941114383307927E-4</v>
      </c>
      <c r="G115">
        <f t="shared" si="11"/>
        <v>1.0033583256126146</v>
      </c>
      <c r="H115">
        <f t="shared" si="10"/>
        <v>0</v>
      </c>
    </row>
    <row r="116" spans="1:8" x14ac:dyDescent="0.25">
      <c r="A116" s="3">
        <v>40345</v>
      </c>
      <c r="B116" s="5">
        <f t="shared" si="6"/>
        <v>16</v>
      </c>
      <c r="C116" s="5">
        <f t="shared" si="7"/>
        <v>6</v>
      </c>
      <c r="D116" s="5">
        <f t="shared" si="8"/>
        <v>2010</v>
      </c>
      <c r="E116" s="4">
        <v>0.1</v>
      </c>
      <c r="F116">
        <f t="shared" si="9"/>
        <v>2.647855489630313E-4</v>
      </c>
      <c r="G116">
        <f t="shared" si="11"/>
        <v>1.0036240003976686</v>
      </c>
      <c r="H116">
        <f t="shared" si="10"/>
        <v>0</v>
      </c>
    </row>
    <row r="117" spans="1:8" x14ac:dyDescent="0.25">
      <c r="A117" s="3">
        <v>40346</v>
      </c>
      <c r="B117" s="5">
        <f t="shared" si="6"/>
        <v>17</v>
      </c>
      <c r="C117" s="5">
        <f t="shared" si="7"/>
        <v>6</v>
      </c>
      <c r="D117" s="5">
        <f t="shared" si="8"/>
        <v>2010</v>
      </c>
      <c r="E117" s="4">
        <v>0.09</v>
      </c>
      <c r="F117">
        <f t="shared" si="9"/>
        <v>2.3941114383307927E-4</v>
      </c>
      <c r="G117">
        <f t="shared" si="11"/>
        <v>1.0038642791675823</v>
      </c>
      <c r="H117">
        <f t="shared" si="10"/>
        <v>0</v>
      </c>
    </row>
    <row r="118" spans="1:8" x14ac:dyDescent="0.25">
      <c r="A118" s="3">
        <v>40347</v>
      </c>
      <c r="B118" s="5">
        <f t="shared" si="6"/>
        <v>18</v>
      </c>
      <c r="C118" s="5">
        <f t="shared" si="7"/>
        <v>6</v>
      </c>
      <c r="D118" s="5">
        <f t="shared" si="8"/>
        <v>2010</v>
      </c>
      <c r="E118" s="4">
        <v>0.11</v>
      </c>
      <c r="F118">
        <f t="shared" si="9"/>
        <v>2.8993095331308893E-4</v>
      </c>
      <c r="G118">
        <f t="shared" si="11"/>
        <v>1.0041553304950384</v>
      </c>
      <c r="H118">
        <f t="shared" si="10"/>
        <v>0</v>
      </c>
    </row>
    <row r="119" spans="1:8" x14ac:dyDescent="0.25">
      <c r="A119" s="3">
        <v>40350</v>
      </c>
      <c r="B119" s="5">
        <f t="shared" si="6"/>
        <v>21</v>
      </c>
      <c r="C119" s="5">
        <f t="shared" si="7"/>
        <v>6</v>
      </c>
      <c r="D119" s="5">
        <f t="shared" si="8"/>
        <v>2010</v>
      </c>
      <c r="E119" s="4">
        <v>0.12</v>
      </c>
      <c r="F119">
        <f t="shared" si="9"/>
        <v>3.1485145894971645E-4</v>
      </c>
      <c r="G119">
        <f t="shared" si="11"/>
        <v>1.0044714902658569</v>
      </c>
      <c r="H119">
        <f t="shared" si="10"/>
        <v>0</v>
      </c>
    </row>
    <row r="120" spans="1:8" x14ac:dyDescent="0.25">
      <c r="A120" s="3">
        <v>40351</v>
      </c>
      <c r="B120" s="5">
        <f t="shared" si="6"/>
        <v>22</v>
      </c>
      <c r="C120" s="5">
        <f t="shared" si="7"/>
        <v>6</v>
      </c>
      <c r="D120" s="5">
        <f t="shared" si="8"/>
        <v>2010</v>
      </c>
      <c r="E120" s="4">
        <v>0.13</v>
      </c>
      <c r="F120">
        <f t="shared" si="9"/>
        <v>3.3955105864857948E-4</v>
      </c>
      <c r="G120">
        <f t="shared" si="11"/>
        <v>1.0048125596237589</v>
      </c>
      <c r="H120">
        <f t="shared" si="10"/>
        <v>0</v>
      </c>
    </row>
    <row r="121" spans="1:8" x14ac:dyDescent="0.25">
      <c r="A121" s="3">
        <v>40352</v>
      </c>
      <c r="B121" s="5">
        <f t="shared" si="6"/>
        <v>23</v>
      </c>
      <c r="C121" s="5">
        <f t="shared" si="7"/>
        <v>6</v>
      </c>
      <c r="D121" s="5">
        <f t="shared" si="8"/>
        <v>2010</v>
      </c>
      <c r="E121" s="4">
        <v>0.13</v>
      </c>
      <c r="F121">
        <f t="shared" si="9"/>
        <v>3.3955105864857948E-4</v>
      </c>
      <c r="G121">
        <f t="shared" si="11"/>
        <v>1.0051537447921226</v>
      </c>
      <c r="H121">
        <f t="shared" si="10"/>
        <v>0</v>
      </c>
    </row>
    <row r="122" spans="1:8" x14ac:dyDescent="0.25">
      <c r="A122" s="3">
        <v>40353</v>
      </c>
      <c r="B122" s="5">
        <f t="shared" si="6"/>
        <v>24</v>
      </c>
      <c r="C122" s="5">
        <f t="shared" si="7"/>
        <v>6</v>
      </c>
      <c r="D122" s="5">
        <f t="shared" si="8"/>
        <v>2010</v>
      </c>
      <c r="E122" s="4">
        <v>0.13</v>
      </c>
      <c r="F122">
        <f t="shared" si="9"/>
        <v>3.3955105864857948E-4</v>
      </c>
      <c r="G122">
        <f t="shared" si="11"/>
        <v>1.0054950458102714</v>
      </c>
      <c r="H122">
        <f t="shared" si="10"/>
        <v>0</v>
      </c>
    </row>
    <row r="123" spans="1:8" x14ac:dyDescent="0.25">
      <c r="A123" s="3">
        <v>40354</v>
      </c>
      <c r="B123" s="5">
        <f t="shared" si="6"/>
        <v>25</v>
      </c>
      <c r="C123" s="5">
        <f t="shared" si="7"/>
        <v>6</v>
      </c>
      <c r="D123" s="5">
        <f t="shared" si="8"/>
        <v>2010</v>
      </c>
      <c r="E123" s="4">
        <v>0.13</v>
      </c>
      <c r="F123">
        <f t="shared" si="9"/>
        <v>3.3955105864857948E-4</v>
      </c>
      <c r="G123">
        <f t="shared" si="11"/>
        <v>1.0058364627175422</v>
      </c>
      <c r="H123">
        <f t="shared" si="10"/>
        <v>0</v>
      </c>
    </row>
    <row r="124" spans="1:8" x14ac:dyDescent="0.25">
      <c r="A124" s="3">
        <v>40357</v>
      </c>
      <c r="B124" s="5">
        <f t="shared" si="6"/>
        <v>28</v>
      </c>
      <c r="C124" s="5">
        <f t="shared" si="7"/>
        <v>6</v>
      </c>
      <c r="D124" s="5">
        <f t="shared" si="8"/>
        <v>2010</v>
      </c>
      <c r="E124" s="4">
        <v>0.17</v>
      </c>
      <c r="F124">
        <f t="shared" si="9"/>
        <v>4.3621663928994359E-4</v>
      </c>
      <c r="G124">
        <f t="shared" si="11"/>
        <v>1.0062752253189842</v>
      </c>
      <c r="H124">
        <f t="shared" si="10"/>
        <v>0</v>
      </c>
    </row>
    <row r="125" spans="1:8" x14ac:dyDescent="0.25">
      <c r="A125" s="3">
        <v>40358</v>
      </c>
      <c r="B125" s="5">
        <f t="shared" si="6"/>
        <v>29</v>
      </c>
      <c r="C125" s="5">
        <f t="shared" si="7"/>
        <v>6</v>
      </c>
      <c r="D125" s="5">
        <f t="shared" si="8"/>
        <v>2010</v>
      </c>
      <c r="E125" s="4">
        <v>0.15</v>
      </c>
      <c r="F125">
        <f t="shared" si="9"/>
        <v>3.883029878035682E-4</v>
      </c>
      <c r="G125">
        <f t="shared" si="11"/>
        <v>1.0066659649955283</v>
      </c>
      <c r="H125">
        <f t="shared" si="10"/>
        <v>0</v>
      </c>
    </row>
    <row r="126" spans="1:8" x14ac:dyDescent="0.25">
      <c r="A126" s="3">
        <v>40359</v>
      </c>
      <c r="B126" s="5">
        <f t="shared" si="6"/>
        <v>30</v>
      </c>
      <c r="C126" s="5">
        <f t="shared" si="7"/>
        <v>6</v>
      </c>
      <c r="D126" s="5">
        <f t="shared" si="8"/>
        <v>2010</v>
      </c>
      <c r="E126" s="4">
        <v>0.18</v>
      </c>
      <c r="F126">
        <f t="shared" si="9"/>
        <v>4.598680360035079E-4</v>
      </c>
      <c r="G126">
        <f t="shared" si="11"/>
        <v>1.0071288984957623</v>
      </c>
      <c r="H126">
        <f t="shared" si="10"/>
        <v>1</v>
      </c>
    </row>
    <row r="127" spans="1:8" x14ac:dyDescent="0.25">
      <c r="A127" s="3">
        <v>40360</v>
      </c>
      <c r="B127" s="5">
        <f t="shared" si="6"/>
        <v>1</v>
      </c>
      <c r="C127" s="5">
        <f t="shared" si="7"/>
        <v>7</v>
      </c>
      <c r="D127" s="5">
        <f t="shared" si="8"/>
        <v>2010</v>
      </c>
      <c r="E127" s="4">
        <v>0.17</v>
      </c>
      <c r="F127">
        <f t="shared" si="9"/>
        <v>4.3621663928994359E-4</v>
      </c>
      <c r="G127">
        <f t="shared" si="11"/>
        <v>1.0004362166392899</v>
      </c>
      <c r="H127">
        <f t="shared" si="10"/>
        <v>0</v>
      </c>
    </row>
    <row r="128" spans="1:8" x14ac:dyDescent="0.25">
      <c r="A128" s="3">
        <v>40361</v>
      </c>
      <c r="B128" s="5">
        <f t="shared" si="6"/>
        <v>2</v>
      </c>
      <c r="C128" s="5">
        <f t="shared" si="7"/>
        <v>7</v>
      </c>
      <c r="D128" s="5">
        <f t="shared" si="8"/>
        <v>2010</v>
      </c>
      <c r="E128" s="4">
        <v>0.17</v>
      </c>
      <c r="F128">
        <f t="shared" si="9"/>
        <v>4.3621663928994359E-4</v>
      </c>
      <c r="G128">
        <f t="shared" si="11"/>
        <v>1.0008726235635363</v>
      </c>
      <c r="H128">
        <f t="shared" si="10"/>
        <v>0</v>
      </c>
    </row>
    <row r="129" spans="1:8" x14ac:dyDescent="0.25">
      <c r="A129" s="3">
        <v>40365</v>
      </c>
      <c r="B129" s="5">
        <f t="shared" si="6"/>
        <v>6</v>
      </c>
      <c r="C129" s="5">
        <f t="shared" si="7"/>
        <v>7</v>
      </c>
      <c r="D129" s="5">
        <f t="shared" si="8"/>
        <v>2010</v>
      </c>
      <c r="E129" s="4">
        <v>0.17</v>
      </c>
      <c r="F129">
        <f t="shared" si="9"/>
        <v>4.3621663928994359E-4</v>
      </c>
      <c r="G129">
        <f t="shared" si="11"/>
        <v>1.0013092208557446</v>
      </c>
      <c r="H129">
        <f t="shared" si="10"/>
        <v>0</v>
      </c>
    </row>
    <row r="130" spans="1:8" x14ac:dyDescent="0.25">
      <c r="A130" s="3">
        <v>40366</v>
      </c>
      <c r="B130" s="5">
        <f t="shared" si="6"/>
        <v>7</v>
      </c>
      <c r="C130" s="5">
        <f t="shared" si="7"/>
        <v>7</v>
      </c>
      <c r="D130" s="5">
        <f t="shared" si="8"/>
        <v>2010</v>
      </c>
      <c r="E130" s="4">
        <v>0.16</v>
      </c>
      <c r="F130">
        <f t="shared" si="9"/>
        <v>4.1236279016465538E-4</v>
      </c>
      <c r="G130">
        <f t="shared" si="11"/>
        <v>1.0017221235198743</v>
      </c>
      <c r="H130">
        <f t="shared" si="10"/>
        <v>0</v>
      </c>
    </row>
    <row r="131" spans="1:8" x14ac:dyDescent="0.25">
      <c r="A131" s="3">
        <v>40367</v>
      </c>
      <c r="B131" s="5">
        <f t="shared" ref="B131:B194" si="12">DAY(A131)</f>
        <v>8</v>
      </c>
      <c r="C131" s="5">
        <f t="shared" ref="C131:C194" si="13">MONTH(A131)</f>
        <v>7</v>
      </c>
      <c r="D131" s="5">
        <f t="shared" ref="D131:D194" si="14">YEAR(A131)</f>
        <v>2010</v>
      </c>
      <c r="E131" s="4">
        <v>0.15</v>
      </c>
      <c r="F131">
        <f t="shared" ref="F131:F194" si="15">POWER(1+E131,1/360)-1</f>
        <v>3.883029878035682E-4</v>
      </c>
      <c r="G131">
        <f t="shared" si="11"/>
        <v>1.002111095213386</v>
      </c>
      <c r="H131">
        <f t="shared" ref="H131:H194" si="16">IF(C131&lt;&gt;C132,1,0)</f>
        <v>0</v>
      </c>
    </row>
    <row r="132" spans="1:8" x14ac:dyDescent="0.25">
      <c r="A132" s="3">
        <v>40368</v>
      </c>
      <c r="B132" s="5">
        <f t="shared" si="12"/>
        <v>9</v>
      </c>
      <c r="C132" s="5">
        <f t="shared" si="13"/>
        <v>7</v>
      </c>
      <c r="D132" s="5">
        <f t="shared" si="14"/>
        <v>2010</v>
      </c>
      <c r="E132" s="4">
        <v>0.16</v>
      </c>
      <c r="F132">
        <f t="shared" si="15"/>
        <v>4.1236279016465538E-4</v>
      </c>
      <c r="G132">
        <f t="shared" ref="G132:G195" si="17">IF(C132&lt;&gt;C131, (1+F132),G131*(1+F132))</f>
        <v>1.0025243285406631</v>
      </c>
      <c r="H132">
        <f t="shared" si="16"/>
        <v>0</v>
      </c>
    </row>
    <row r="133" spans="1:8" x14ac:dyDescent="0.25">
      <c r="A133" s="3">
        <v>40371</v>
      </c>
      <c r="B133" s="5">
        <f t="shared" si="12"/>
        <v>12</v>
      </c>
      <c r="C133" s="5">
        <f t="shared" si="13"/>
        <v>7</v>
      </c>
      <c r="D133" s="5">
        <f t="shared" si="14"/>
        <v>2010</v>
      </c>
      <c r="E133" s="4">
        <v>0.16</v>
      </c>
      <c r="F133">
        <f t="shared" si="15"/>
        <v>4.1236279016465538E-4</v>
      </c>
      <c r="G133">
        <f t="shared" si="17"/>
        <v>1.0029377322699882</v>
      </c>
      <c r="H133">
        <f t="shared" si="16"/>
        <v>0</v>
      </c>
    </row>
    <row r="134" spans="1:8" x14ac:dyDescent="0.25">
      <c r="A134" s="3">
        <v>40372</v>
      </c>
      <c r="B134" s="5">
        <f t="shared" si="12"/>
        <v>13</v>
      </c>
      <c r="C134" s="5">
        <f t="shared" si="13"/>
        <v>7</v>
      </c>
      <c r="D134" s="5">
        <f t="shared" si="14"/>
        <v>2010</v>
      </c>
      <c r="E134" s="4">
        <v>0.15</v>
      </c>
      <c r="F134">
        <f t="shared" si="15"/>
        <v>3.883029878035682E-4</v>
      </c>
      <c r="G134">
        <f t="shared" si="17"/>
        <v>1.0033271759880096</v>
      </c>
      <c r="H134">
        <f t="shared" si="16"/>
        <v>0</v>
      </c>
    </row>
    <row r="135" spans="1:8" x14ac:dyDescent="0.25">
      <c r="A135" s="3">
        <v>40373</v>
      </c>
      <c r="B135" s="5">
        <f t="shared" si="12"/>
        <v>14</v>
      </c>
      <c r="C135" s="5">
        <f t="shared" si="13"/>
        <v>7</v>
      </c>
      <c r="D135" s="5">
        <f t="shared" si="14"/>
        <v>2010</v>
      </c>
      <c r="E135" s="4">
        <v>0.15</v>
      </c>
      <c r="F135">
        <f t="shared" si="15"/>
        <v>3.883029878035682E-4</v>
      </c>
      <c r="G135">
        <f t="shared" si="17"/>
        <v>1.0037167709281902</v>
      </c>
      <c r="H135">
        <f t="shared" si="16"/>
        <v>0</v>
      </c>
    </row>
    <row r="136" spans="1:8" x14ac:dyDescent="0.25">
      <c r="A136" s="3">
        <v>40374</v>
      </c>
      <c r="B136" s="5">
        <f t="shared" si="12"/>
        <v>15</v>
      </c>
      <c r="C136" s="5">
        <f t="shared" si="13"/>
        <v>7</v>
      </c>
      <c r="D136" s="5">
        <f t="shared" si="14"/>
        <v>2010</v>
      </c>
      <c r="E136" s="4">
        <v>0.15</v>
      </c>
      <c r="F136">
        <f t="shared" si="15"/>
        <v>3.883029878035682E-4</v>
      </c>
      <c r="G136">
        <f t="shared" si="17"/>
        <v>1.0041065171492503</v>
      </c>
      <c r="H136">
        <f t="shared" si="16"/>
        <v>0</v>
      </c>
    </row>
    <row r="137" spans="1:8" x14ac:dyDescent="0.25">
      <c r="A137" s="3">
        <v>40375</v>
      </c>
      <c r="B137" s="5">
        <f t="shared" si="12"/>
        <v>16</v>
      </c>
      <c r="C137" s="5">
        <f t="shared" si="13"/>
        <v>7</v>
      </c>
      <c r="D137" s="5">
        <f t="shared" si="14"/>
        <v>2010</v>
      </c>
      <c r="E137" s="4">
        <v>0.15</v>
      </c>
      <c r="F137">
        <f t="shared" si="15"/>
        <v>3.883029878035682E-4</v>
      </c>
      <c r="G137">
        <f t="shared" si="17"/>
        <v>1.0044964147099325</v>
      </c>
      <c r="H137">
        <f t="shared" si="16"/>
        <v>0</v>
      </c>
    </row>
    <row r="138" spans="1:8" x14ac:dyDescent="0.25">
      <c r="A138" s="3">
        <v>40378</v>
      </c>
      <c r="B138" s="5">
        <f t="shared" si="12"/>
        <v>19</v>
      </c>
      <c r="C138" s="5">
        <f t="shared" si="13"/>
        <v>7</v>
      </c>
      <c r="D138" s="5">
        <f t="shared" si="14"/>
        <v>2010</v>
      </c>
      <c r="E138" s="4">
        <v>0.17</v>
      </c>
      <c r="F138">
        <f t="shared" si="15"/>
        <v>4.3621663928994359E-4</v>
      </c>
      <c r="G138">
        <f t="shared" si="17"/>
        <v>1.0049345927601361</v>
      </c>
      <c r="H138">
        <f t="shared" si="16"/>
        <v>0</v>
      </c>
    </row>
    <row r="139" spans="1:8" x14ac:dyDescent="0.25">
      <c r="A139" s="3">
        <v>40379</v>
      </c>
      <c r="B139" s="5">
        <f t="shared" si="12"/>
        <v>20</v>
      </c>
      <c r="C139" s="5">
        <f t="shared" si="13"/>
        <v>7</v>
      </c>
      <c r="D139" s="5">
        <f t="shared" si="14"/>
        <v>2010</v>
      </c>
      <c r="E139" s="4">
        <v>0.16</v>
      </c>
      <c r="F139">
        <f t="shared" si="15"/>
        <v>4.1236279016465538E-4</v>
      </c>
      <c r="G139">
        <f t="shared" si="17"/>
        <v>1.0053489903927397</v>
      </c>
      <c r="H139">
        <f t="shared" si="16"/>
        <v>0</v>
      </c>
    </row>
    <row r="140" spans="1:8" x14ac:dyDescent="0.25">
      <c r="A140" s="3">
        <v>40380</v>
      </c>
      <c r="B140" s="5">
        <f t="shared" si="12"/>
        <v>21</v>
      </c>
      <c r="C140" s="5">
        <f t="shared" si="13"/>
        <v>7</v>
      </c>
      <c r="D140" s="5">
        <f t="shared" si="14"/>
        <v>2010</v>
      </c>
      <c r="E140" s="4">
        <v>0.16</v>
      </c>
      <c r="F140">
        <f t="shared" si="15"/>
        <v>4.1236279016465538E-4</v>
      </c>
      <c r="G140">
        <f t="shared" si="17"/>
        <v>1.0057635589075073</v>
      </c>
      <c r="H140">
        <f t="shared" si="16"/>
        <v>0</v>
      </c>
    </row>
    <row r="141" spans="1:8" x14ac:dyDescent="0.25">
      <c r="A141" s="3">
        <v>40381</v>
      </c>
      <c r="B141" s="5">
        <f t="shared" si="12"/>
        <v>22</v>
      </c>
      <c r="C141" s="5">
        <f t="shared" si="13"/>
        <v>7</v>
      </c>
      <c r="D141" s="5">
        <f t="shared" si="14"/>
        <v>2010</v>
      </c>
      <c r="E141" s="4">
        <v>0.16</v>
      </c>
      <c r="F141">
        <f t="shared" si="15"/>
        <v>4.1236279016465538E-4</v>
      </c>
      <c r="G141">
        <f t="shared" si="17"/>
        <v>1.0061782983749044</v>
      </c>
      <c r="H141">
        <f t="shared" si="16"/>
        <v>0</v>
      </c>
    </row>
    <row r="142" spans="1:8" x14ac:dyDescent="0.25">
      <c r="A142" s="3">
        <v>40382</v>
      </c>
      <c r="B142" s="5">
        <f t="shared" si="12"/>
        <v>23</v>
      </c>
      <c r="C142" s="5">
        <f t="shared" si="13"/>
        <v>7</v>
      </c>
      <c r="D142" s="5">
        <f t="shared" si="14"/>
        <v>2010</v>
      </c>
      <c r="E142" s="4">
        <v>0.16</v>
      </c>
      <c r="F142">
        <f t="shared" si="15"/>
        <v>4.1236279016465538E-4</v>
      </c>
      <c r="G142">
        <f t="shared" si="17"/>
        <v>1.0065932088654252</v>
      </c>
      <c r="H142">
        <f t="shared" si="16"/>
        <v>0</v>
      </c>
    </row>
    <row r="143" spans="1:8" x14ac:dyDescent="0.25">
      <c r="A143" s="3">
        <v>40385</v>
      </c>
      <c r="B143" s="5">
        <f t="shared" si="12"/>
        <v>26</v>
      </c>
      <c r="C143" s="5">
        <f t="shared" si="13"/>
        <v>7</v>
      </c>
      <c r="D143" s="5">
        <f t="shared" si="14"/>
        <v>2010</v>
      </c>
      <c r="E143" s="4">
        <v>0.16</v>
      </c>
      <c r="F143">
        <f t="shared" si="15"/>
        <v>4.1236279016465538E-4</v>
      </c>
      <c r="G143">
        <f t="shared" si="17"/>
        <v>1.0070082904495938</v>
      </c>
      <c r="H143">
        <f t="shared" si="16"/>
        <v>0</v>
      </c>
    </row>
    <row r="144" spans="1:8" x14ac:dyDescent="0.25">
      <c r="A144" s="3">
        <v>40386</v>
      </c>
      <c r="B144" s="5">
        <f t="shared" si="12"/>
        <v>27</v>
      </c>
      <c r="C144" s="5">
        <f t="shared" si="13"/>
        <v>7</v>
      </c>
      <c r="D144" s="5">
        <f t="shared" si="14"/>
        <v>2010</v>
      </c>
      <c r="E144" s="4">
        <v>0.15</v>
      </c>
      <c r="F144">
        <f t="shared" si="15"/>
        <v>3.883029878035682E-4</v>
      </c>
      <c r="G144">
        <f t="shared" si="17"/>
        <v>1.0073993147775184</v>
      </c>
      <c r="H144">
        <f t="shared" si="16"/>
        <v>0</v>
      </c>
    </row>
    <row r="145" spans="1:8" x14ac:dyDescent="0.25">
      <c r="A145" s="3">
        <v>40387</v>
      </c>
      <c r="B145" s="5">
        <f t="shared" si="12"/>
        <v>28</v>
      </c>
      <c r="C145" s="5">
        <f t="shared" si="13"/>
        <v>7</v>
      </c>
      <c r="D145" s="5">
        <f t="shared" si="14"/>
        <v>2010</v>
      </c>
      <c r="E145" s="4">
        <v>0.15</v>
      </c>
      <c r="F145">
        <f t="shared" si="15"/>
        <v>3.883029878035682E-4</v>
      </c>
      <c r="G145">
        <f t="shared" si="17"/>
        <v>1.0077904909413578</v>
      </c>
      <c r="H145">
        <f t="shared" si="16"/>
        <v>0</v>
      </c>
    </row>
    <row r="146" spans="1:8" x14ac:dyDescent="0.25">
      <c r="A146" s="3">
        <v>40388</v>
      </c>
      <c r="B146" s="5">
        <f t="shared" si="12"/>
        <v>29</v>
      </c>
      <c r="C146" s="5">
        <f t="shared" si="13"/>
        <v>7</v>
      </c>
      <c r="D146" s="5">
        <f t="shared" si="14"/>
        <v>2010</v>
      </c>
      <c r="E146" s="4">
        <v>0.15</v>
      </c>
      <c r="F146">
        <f t="shared" si="15"/>
        <v>3.883029878035682E-4</v>
      </c>
      <c r="G146">
        <f t="shared" si="17"/>
        <v>1.0081818190000702</v>
      </c>
      <c r="H146">
        <f t="shared" si="16"/>
        <v>0</v>
      </c>
    </row>
    <row r="147" spans="1:8" x14ac:dyDescent="0.25">
      <c r="A147" s="3">
        <v>40389</v>
      </c>
      <c r="B147" s="5">
        <f t="shared" si="12"/>
        <v>30</v>
      </c>
      <c r="C147" s="5">
        <f t="shared" si="13"/>
        <v>7</v>
      </c>
      <c r="D147" s="5">
        <f t="shared" si="14"/>
        <v>2010</v>
      </c>
      <c r="E147" s="4">
        <v>0.15</v>
      </c>
      <c r="F147">
        <f t="shared" si="15"/>
        <v>3.883029878035682E-4</v>
      </c>
      <c r="G147">
        <f t="shared" si="17"/>
        <v>1.0085732990126373</v>
      </c>
      <c r="H147">
        <f t="shared" si="16"/>
        <v>1</v>
      </c>
    </row>
    <row r="148" spans="1:8" x14ac:dyDescent="0.25">
      <c r="A148" s="3">
        <v>40392</v>
      </c>
      <c r="B148" s="5">
        <f t="shared" si="12"/>
        <v>2</v>
      </c>
      <c r="C148" s="5">
        <f t="shared" si="13"/>
        <v>8</v>
      </c>
      <c r="D148" s="5">
        <f t="shared" si="14"/>
        <v>2010</v>
      </c>
      <c r="E148" s="4">
        <v>0.16</v>
      </c>
      <c r="F148">
        <f t="shared" si="15"/>
        <v>4.1236279016465538E-4</v>
      </c>
      <c r="G148">
        <f t="shared" si="17"/>
        <v>1.0004123627901647</v>
      </c>
      <c r="H148">
        <f t="shared" si="16"/>
        <v>0</v>
      </c>
    </row>
    <row r="149" spans="1:8" x14ac:dyDescent="0.25">
      <c r="A149" s="3">
        <v>40393</v>
      </c>
      <c r="B149" s="5">
        <f t="shared" si="12"/>
        <v>3</v>
      </c>
      <c r="C149" s="5">
        <f t="shared" si="13"/>
        <v>8</v>
      </c>
      <c r="D149" s="5">
        <f t="shared" si="14"/>
        <v>2010</v>
      </c>
      <c r="E149" s="4">
        <v>0.16</v>
      </c>
      <c r="F149">
        <f t="shared" si="15"/>
        <v>4.1236279016465538E-4</v>
      </c>
      <c r="G149">
        <f t="shared" si="17"/>
        <v>1.0008248956234</v>
      </c>
      <c r="H149">
        <f t="shared" si="16"/>
        <v>0</v>
      </c>
    </row>
    <row r="150" spans="1:8" x14ac:dyDescent="0.25">
      <c r="A150" s="3">
        <v>40394</v>
      </c>
      <c r="B150" s="5">
        <f t="shared" si="12"/>
        <v>4</v>
      </c>
      <c r="C150" s="5">
        <f t="shared" si="13"/>
        <v>8</v>
      </c>
      <c r="D150" s="5">
        <f t="shared" si="14"/>
        <v>2010</v>
      </c>
      <c r="E150" s="4">
        <v>0.16</v>
      </c>
      <c r="F150">
        <f t="shared" si="15"/>
        <v>4.1236279016465538E-4</v>
      </c>
      <c r="G150">
        <f t="shared" si="17"/>
        <v>1.0012375985698256</v>
      </c>
      <c r="H150">
        <f t="shared" si="16"/>
        <v>0</v>
      </c>
    </row>
    <row r="151" spans="1:8" x14ac:dyDescent="0.25">
      <c r="A151" s="3">
        <v>40395</v>
      </c>
      <c r="B151" s="5">
        <f t="shared" si="12"/>
        <v>5</v>
      </c>
      <c r="C151" s="5">
        <f t="shared" si="13"/>
        <v>8</v>
      </c>
      <c r="D151" s="5">
        <f t="shared" si="14"/>
        <v>2010</v>
      </c>
      <c r="E151" s="4">
        <v>0.15</v>
      </c>
      <c r="F151">
        <f t="shared" si="15"/>
        <v>3.883029878035682E-4</v>
      </c>
      <c r="G151">
        <f t="shared" si="17"/>
        <v>1.0016263821208515</v>
      </c>
      <c r="H151">
        <f t="shared" si="16"/>
        <v>0</v>
      </c>
    </row>
    <row r="152" spans="1:8" x14ac:dyDescent="0.25">
      <c r="A152" s="3">
        <v>40396</v>
      </c>
      <c r="B152" s="5">
        <f t="shared" si="12"/>
        <v>6</v>
      </c>
      <c r="C152" s="5">
        <f t="shared" si="13"/>
        <v>8</v>
      </c>
      <c r="D152" s="5">
        <f t="shared" si="14"/>
        <v>2010</v>
      </c>
      <c r="E152" s="4">
        <v>0.15</v>
      </c>
      <c r="F152">
        <f t="shared" si="15"/>
        <v>3.883029878035682E-4</v>
      </c>
      <c r="G152">
        <f t="shared" si="17"/>
        <v>1.0020153166376919</v>
      </c>
      <c r="H152">
        <f t="shared" si="16"/>
        <v>0</v>
      </c>
    </row>
    <row r="153" spans="1:8" x14ac:dyDescent="0.25">
      <c r="A153" s="3">
        <v>40399</v>
      </c>
      <c r="B153" s="5">
        <f t="shared" si="12"/>
        <v>9</v>
      </c>
      <c r="C153" s="5">
        <f t="shared" si="13"/>
        <v>8</v>
      </c>
      <c r="D153" s="5">
        <f t="shared" si="14"/>
        <v>2010</v>
      </c>
      <c r="E153" s="4">
        <v>0.15</v>
      </c>
      <c r="F153">
        <f t="shared" si="15"/>
        <v>3.883029878035682E-4</v>
      </c>
      <c r="G153">
        <f t="shared" si="17"/>
        <v>1.0024044021789673</v>
      </c>
      <c r="H153">
        <f t="shared" si="16"/>
        <v>0</v>
      </c>
    </row>
    <row r="154" spans="1:8" x14ac:dyDescent="0.25">
      <c r="A154" s="3">
        <v>40400</v>
      </c>
      <c r="B154" s="5">
        <f t="shared" si="12"/>
        <v>10</v>
      </c>
      <c r="C154" s="5">
        <f t="shared" si="13"/>
        <v>8</v>
      </c>
      <c r="D154" s="5">
        <f t="shared" si="14"/>
        <v>2010</v>
      </c>
      <c r="E154" s="4">
        <v>0.15</v>
      </c>
      <c r="F154">
        <f t="shared" si="15"/>
        <v>3.883029878035682E-4</v>
      </c>
      <c r="G154">
        <f t="shared" si="17"/>
        <v>1.002793638803321</v>
      </c>
      <c r="H154">
        <f t="shared" si="16"/>
        <v>0</v>
      </c>
    </row>
    <row r="155" spans="1:8" x14ac:dyDescent="0.25">
      <c r="A155" s="3">
        <v>40401</v>
      </c>
      <c r="B155" s="5">
        <f t="shared" si="12"/>
        <v>11</v>
      </c>
      <c r="C155" s="5">
        <f t="shared" si="13"/>
        <v>8</v>
      </c>
      <c r="D155" s="5">
        <f t="shared" si="14"/>
        <v>2010</v>
      </c>
      <c r="E155" s="4">
        <v>0.15</v>
      </c>
      <c r="F155">
        <f t="shared" si="15"/>
        <v>3.883029878035682E-4</v>
      </c>
      <c r="G155">
        <f t="shared" si="17"/>
        <v>1.0031830265694186</v>
      </c>
      <c r="H155">
        <f t="shared" si="16"/>
        <v>0</v>
      </c>
    </row>
    <row r="156" spans="1:8" x14ac:dyDescent="0.25">
      <c r="A156" s="3">
        <v>40402</v>
      </c>
      <c r="B156" s="5">
        <f t="shared" si="12"/>
        <v>12</v>
      </c>
      <c r="C156" s="5">
        <f t="shared" si="13"/>
        <v>8</v>
      </c>
      <c r="D156" s="5">
        <f t="shared" si="14"/>
        <v>2010</v>
      </c>
      <c r="E156" s="4">
        <v>0.16</v>
      </c>
      <c r="F156">
        <f t="shared" si="15"/>
        <v>4.1236279016465538E-4</v>
      </c>
      <c r="G156">
        <f t="shared" si="17"/>
        <v>1.0035967019213006</v>
      </c>
      <c r="H156">
        <f t="shared" si="16"/>
        <v>0</v>
      </c>
    </row>
    <row r="157" spans="1:8" x14ac:dyDescent="0.25">
      <c r="A157" s="3">
        <v>40403</v>
      </c>
      <c r="B157" s="5">
        <f t="shared" si="12"/>
        <v>13</v>
      </c>
      <c r="C157" s="5">
        <f t="shared" si="13"/>
        <v>8</v>
      </c>
      <c r="D157" s="5">
        <f t="shared" si="14"/>
        <v>2010</v>
      </c>
      <c r="E157" s="4">
        <v>0.15</v>
      </c>
      <c r="F157">
        <f t="shared" si="15"/>
        <v>3.883029878035682E-4</v>
      </c>
      <c r="G157">
        <f t="shared" si="17"/>
        <v>1.0039864015192064</v>
      </c>
      <c r="H157">
        <f t="shared" si="16"/>
        <v>0</v>
      </c>
    </row>
    <row r="158" spans="1:8" x14ac:dyDescent="0.25">
      <c r="A158" s="3">
        <v>40406</v>
      </c>
      <c r="B158" s="5">
        <f t="shared" si="12"/>
        <v>16</v>
      </c>
      <c r="C158" s="5">
        <f t="shared" si="13"/>
        <v>8</v>
      </c>
      <c r="D158" s="5">
        <f t="shared" si="14"/>
        <v>2010</v>
      </c>
      <c r="E158" s="4">
        <v>0.16</v>
      </c>
      <c r="F158">
        <f t="shared" si="15"/>
        <v>4.1236279016465538E-4</v>
      </c>
      <c r="G158">
        <f t="shared" si="17"/>
        <v>1.0044004081530242</v>
      </c>
      <c r="H158">
        <f t="shared" si="16"/>
        <v>0</v>
      </c>
    </row>
    <row r="159" spans="1:8" x14ac:dyDescent="0.25">
      <c r="A159" s="3">
        <v>40407</v>
      </c>
      <c r="B159" s="5">
        <f t="shared" si="12"/>
        <v>17</v>
      </c>
      <c r="C159" s="5">
        <f t="shared" si="13"/>
        <v>8</v>
      </c>
      <c r="D159" s="5">
        <f t="shared" si="14"/>
        <v>2010</v>
      </c>
      <c r="E159" s="4">
        <v>0.17</v>
      </c>
      <c r="F159">
        <f t="shared" si="15"/>
        <v>4.3621663928994359E-4</v>
      </c>
      <c r="G159">
        <f t="shared" si="17"/>
        <v>1.0048385443235701</v>
      </c>
      <c r="H159">
        <f t="shared" si="16"/>
        <v>0</v>
      </c>
    </row>
    <row r="160" spans="1:8" x14ac:dyDescent="0.25">
      <c r="A160" s="3">
        <v>40408</v>
      </c>
      <c r="B160" s="5">
        <f t="shared" si="12"/>
        <v>18</v>
      </c>
      <c r="C160" s="5">
        <f t="shared" si="13"/>
        <v>8</v>
      </c>
      <c r="D160" s="5">
        <f t="shared" si="14"/>
        <v>2010</v>
      </c>
      <c r="E160" s="4">
        <v>0.16</v>
      </c>
      <c r="F160">
        <f t="shared" si="15"/>
        <v>4.1236279016465538E-4</v>
      </c>
      <c r="G160">
        <f t="shared" si="17"/>
        <v>1.0052529023493724</v>
      </c>
      <c r="H160">
        <f t="shared" si="16"/>
        <v>0</v>
      </c>
    </row>
    <row r="161" spans="1:8" x14ac:dyDescent="0.25">
      <c r="A161" s="3">
        <v>40409</v>
      </c>
      <c r="B161" s="5">
        <f t="shared" si="12"/>
        <v>19</v>
      </c>
      <c r="C161" s="5">
        <f t="shared" si="13"/>
        <v>8</v>
      </c>
      <c r="D161" s="5">
        <f t="shared" si="14"/>
        <v>2010</v>
      </c>
      <c r="E161" s="4">
        <v>0.16</v>
      </c>
      <c r="F161">
        <f t="shared" si="15"/>
        <v>4.1236279016465538E-4</v>
      </c>
      <c r="G161">
        <f t="shared" si="17"/>
        <v>1.0056674312410063</v>
      </c>
      <c r="H161">
        <f t="shared" si="16"/>
        <v>0</v>
      </c>
    </row>
    <row r="162" spans="1:8" x14ac:dyDescent="0.25">
      <c r="A162" s="3">
        <v>40410</v>
      </c>
      <c r="B162" s="5">
        <f t="shared" si="12"/>
        <v>20</v>
      </c>
      <c r="C162" s="5">
        <f t="shared" si="13"/>
        <v>8</v>
      </c>
      <c r="D162" s="5">
        <f t="shared" si="14"/>
        <v>2010</v>
      </c>
      <c r="E162" s="4">
        <v>0.15</v>
      </c>
      <c r="F162">
        <f t="shared" si="15"/>
        <v>3.883029878035682E-4</v>
      </c>
      <c r="G162">
        <f t="shared" si="17"/>
        <v>1.006057934909294</v>
      </c>
      <c r="H162">
        <f t="shared" si="16"/>
        <v>0</v>
      </c>
    </row>
    <row r="163" spans="1:8" x14ac:dyDescent="0.25">
      <c r="A163" s="3">
        <v>40413</v>
      </c>
      <c r="B163" s="5">
        <f t="shared" si="12"/>
        <v>23</v>
      </c>
      <c r="C163" s="5">
        <f t="shared" si="13"/>
        <v>8</v>
      </c>
      <c r="D163" s="5">
        <f t="shared" si="14"/>
        <v>2010</v>
      </c>
      <c r="E163" s="4">
        <v>0.16</v>
      </c>
      <c r="F163">
        <f t="shared" si="15"/>
        <v>4.1236279016465538E-4</v>
      </c>
      <c r="G163">
        <f t="shared" si="17"/>
        <v>1.0064727957664004</v>
      </c>
      <c r="H163">
        <f t="shared" si="16"/>
        <v>0</v>
      </c>
    </row>
    <row r="164" spans="1:8" x14ac:dyDescent="0.25">
      <c r="A164" s="3">
        <v>40414</v>
      </c>
      <c r="B164" s="5">
        <f t="shared" si="12"/>
        <v>24</v>
      </c>
      <c r="C164" s="5">
        <f t="shared" si="13"/>
        <v>8</v>
      </c>
      <c r="D164" s="5">
        <f t="shared" si="14"/>
        <v>2010</v>
      </c>
      <c r="E164" s="4">
        <v>0.16</v>
      </c>
      <c r="F164">
        <f t="shared" si="15"/>
        <v>4.1236279016465538E-4</v>
      </c>
      <c r="G164">
        <f t="shared" si="17"/>
        <v>1.0068878276966875</v>
      </c>
      <c r="H164">
        <f t="shared" si="16"/>
        <v>0</v>
      </c>
    </row>
    <row r="165" spans="1:8" x14ac:dyDescent="0.25">
      <c r="A165" s="3">
        <v>40415</v>
      </c>
      <c r="B165" s="5">
        <f t="shared" si="12"/>
        <v>25</v>
      </c>
      <c r="C165" s="5">
        <f t="shared" si="13"/>
        <v>8</v>
      </c>
      <c r="D165" s="5">
        <f t="shared" si="14"/>
        <v>2010</v>
      </c>
      <c r="E165" s="4">
        <v>0.16</v>
      </c>
      <c r="F165">
        <f t="shared" si="15"/>
        <v>4.1236279016465538E-4</v>
      </c>
      <c r="G165">
        <f t="shared" si="17"/>
        <v>1.0073030307706994</v>
      </c>
      <c r="H165">
        <f t="shared" si="16"/>
        <v>0</v>
      </c>
    </row>
    <row r="166" spans="1:8" x14ac:dyDescent="0.25">
      <c r="A166" s="3">
        <v>40416</v>
      </c>
      <c r="B166" s="5">
        <f t="shared" si="12"/>
        <v>26</v>
      </c>
      <c r="C166" s="5">
        <f t="shared" si="13"/>
        <v>8</v>
      </c>
      <c r="D166" s="5">
        <f t="shared" si="14"/>
        <v>2010</v>
      </c>
      <c r="E166" s="4">
        <v>0.16</v>
      </c>
      <c r="F166">
        <f t="shared" si="15"/>
        <v>4.1236279016465538E-4</v>
      </c>
      <c r="G166">
        <f t="shared" si="17"/>
        <v>1.0077184050590093</v>
      </c>
      <c r="H166">
        <f t="shared" si="16"/>
        <v>0</v>
      </c>
    </row>
    <row r="167" spans="1:8" x14ac:dyDescent="0.25">
      <c r="A167" s="3">
        <v>40417</v>
      </c>
      <c r="B167" s="5">
        <f t="shared" si="12"/>
        <v>27</v>
      </c>
      <c r="C167" s="5">
        <f t="shared" si="13"/>
        <v>8</v>
      </c>
      <c r="D167" s="5">
        <f t="shared" si="14"/>
        <v>2010</v>
      </c>
      <c r="E167" s="4">
        <v>0.15</v>
      </c>
      <c r="F167">
        <f t="shared" si="15"/>
        <v>3.883029878035682E-4</v>
      </c>
      <c r="G167">
        <f t="shared" si="17"/>
        <v>1.0081097051265584</v>
      </c>
      <c r="H167">
        <f t="shared" si="16"/>
        <v>0</v>
      </c>
    </row>
    <row r="168" spans="1:8" x14ac:dyDescent="0.25">
      <c r="A168" s="3">
        <v>40420</v>
      </c>
      <c r="B168" s="5">
        <f t="shared" si="12"/>
        <v>30</v>
      </c>
      <c r="C168" s="5">
        <f t="shared" si="13"/>
        <v>8</v>
      </c>
      <c r="D168" s="5">
        <f t="shared" si="14"/>
        <v>2010</v>
      </c>
      <c r="E168" s="4">
        <v>0.14000000000000001</v>
      </c>
      <c r="F168">
        <f t="shared" si="15"/>
        <v>3.6403363974257807E-4</v>
      </c>
      <c r="G168">
        <f t="shared" si="17"/>
        <v>1.0084766909717755</v>
      </c>
      <c r="H168">
        <f t="shared" si="16"/>
        <v>0</v>
      </c>
    </row>
    <row r="169" spans="1:8" x14ac:dyDescent="0.25">
      <c r="A169" s="3">
        <v>40421</v>
      </c>
      <c r="B169" s="5">
        <f t="shared" si="12"/>
        <v>31</v>
      </c>
      <c r="C169" s="5">
        <f t="shared" si="13"/>
        <v>8</v>
      </c>
      <c r="D169" s="5">
        <f t="shared" si="14"/>
        <v>2010</v>
      </c>
      <c r="E169" s="4">
        <v>0.14000000000000001</v>
      </c>
      <c r="F169">
        <f t="shared" si="15"/>
        <v>3.6403363974257807E-4</v>
      </c>
      <c r="G169">
        <f t="shared" si="17"/>
        <v>1.0088438104121855</v>
      </c>
      <c r="H169">
        <f t="shared" si="16"/>
        <v>1</v>
      </c>
    </row>
    <row r="170" spans="1:8" x14ac:dyDescent="0.25">
      <c r="A170" s="3">
        <v>40422</v>
      </c>
      <c r="B170" s="5">
        <f t="shared" si="12"/>
        <v>1</v>
      </c>
      <c r="C170" s="5">
        <f t="shared" si="13"/>
        <v>9</v>
      </c>
      <c r="D170" s="5">
        <f t="shared" si="14"/>
        <v>2010</v>
      </c>
      <c r="E170" s="4">
        <v>0.13</v>
      </c>
      <c r="F170">
        <f t="shared" si="15"/>
        <v>3.3955105864857948E-4</v>
      </c>
      <c r="G170">
        <f t="shared" si="17"/>
        <v>1.0003395510586486</v>
      </c>
      <c r="H170">
        <f t="shared" si="16"/>
        <v>0</v>
      </c>
    </row>
    <row r="171" spans="1:8" x14ac:dyDescent="0.25">
      <c r="A171" s="3">
        <v>40423</v>
      </c>
      <c r="B171" s="5">
        <f t="shared" si="12"/>
        <v>2</v>
      </c>
      <c r="C171" s="5">
        <f t="shared" si="13"/>
        <v>9</v>
      </c>
      <c r="D171" s="5">
        <f t="shared" si="14"/>
        <v>2010</v>
      </c>
      <c r="E171" s="4">
        <v>0.14000000000000001</v>
      </c>
      <c r="F171">
        <f t="shared" si="15"/>
        <v>3.6403363974257807E-4</v>
      </c>
      <c r="G171">
        <f t="shared" si="17"/>
        <v>1.000703708306399</v>
      </c>
      <c r="H171">
        <f t="shared" si="16"/>
        <v>0</v>
      </c>
    </row>
    <row r="172" spans="1:8" x14ac:dyDescent="0.25">
      <c r="A172" s="3">
        <v>40424</v>
      </c>
      <c r="B172" s="5">
        <f t="shared" si="12"/>
        <v>3</v>
      </c>
      <c r="C172" s="5">
        <f t="shared" si="13"/>
        <v>9</v>
      </c>
      <c r="D172" s="5">
        <f t="shared" si="14"/>
        <v>2010</v>
      </c>
      <c r="E172" s="4">
        <v>0.14000000000000001</v>
      </c>
      <c r="F172">
        <f t="shared" si="15"/>
        <v>3.6403363974257807E-4</v>
      </c>
      <c r="G172">
        <f t="shared" si="17"/>
        <v>1.0010679981196378</v>
      </c>
      <c r="H172">
        <f t="shared" si="16"/>
        <v>0</v>
      </c>
    </row>
    <row r="173" spans="1:8" x14ac:dyDescent="0.25">
      <c r="A173" s="3">
        <v>40428</v>
      </c>
      <c r="B173" s="5">
        <f t="shared" si="12"/>
        <v>7</v>
      </c>
      <c r="C173" s="5">
        <f t="shared" si="13"/>
        <v>9</v>
      </c>
      <c r="D173" s="5">
        <f t="shared" si="14"/>
        <v>2010</v>
      </c>
      <c r="E173" s="4">
        <v>0.14000000000000001</v>
      </c>
      <c r="F173">
        <f t="shared" si="15"/>
        <v>3.6403363974257807E-4</v>
      </c>
      <c r="G173">
        <f t="shared" si="17"/>
        <v>1.001432420546623</v>
      </c>
      <c r="H173">
        <f t="shared" si="16"/>
        <v>0</v>
      </c>
    </row>
    <row r="174" spans="1:8" x14ac:dyDescent="0.25">
      <c r="A174" s="3">
        <v>40429</v>
      </c>
      <c r="B174" s="5">
        <f t="shared" si="12"/>
        <v>8</v>
      </c>
      <c r="C174" s="5">
        <f t="shared" si="13"/>
        <v>9</v>
      </c>
      <c r="D174" s="5">
        <f t="shared" si="14"/>
        <v>2010</v>
      </c>
      <c r="E174" s="4">
        <v>0.14000000000000001</v>
      </c>
      <c r="F174">
        <f t="shared" si="15"/>
        <v>3.6403363974257807E-4</v>
      </c>
      <c r="G174">
        <f t="shared" si="17"/>
        <v>1.0017969756356309</v>
      </c>
      <c r="H174">
        <f t="shared" si="16"/>
        <v>0</v>
      </c>
    </row>
    <row r="175" spans="1:8" x14ac:dyDescent="0.25">
      <c r="A175" s="3">
        <v>40430</v>
      </c>
      <c r="B175" s="5">
        <f t="shared" si="12"/>
        <v>9</v>
      </c>
      <c r="C175" s="5">
        <f t="shared" si="13"/>
        <v>9</v>
      </c>
      <c r="D175" s="5">
        <f t="shared" si="14"/>
        <v>2010</v>
      </c>
      <c r="E175" s="4">
        <v>0.14000000000000001</v>
      </c>
      <c r="F175">
        <f t="shared" si="15"/>
        <v>3.6403363974257807E-4</v>
      </c>
      <c r="G175">
        <f t="shared" si="17"/>
        <v>1.0021616634349546</v>
      </c>
      <c r="H175">
        <f t="shared" si="16"/>
        <v>0</v>
      </c>
    </row>
    <row r="176" spans="1:8" x14ac:dyDescent="0.25">
      <c r="A176" s="3">
        <v>40431</v>
      </c>
      <c r="B176" s="5">
        <f t="shared" si="12"/>
        <v>10</v>
      </c>
      <c r="C176" s="5">
        <f t="shared" si="13"/>
        <v>9</v>
      </c>
      <c r="D176" s="5">
        <f t="shared" si="14"/>
        <v>2010</v>
      </c>
      <c r="E176" s="4">
        <v>0.14000000000000001</v>
      </c>
      <c r="F176">
        <f t="shared" si="15"/>
        <v>3.6403363974257807E-4</v>
      </c>
      <c r="G176">
        <f t="shared" si="17"/>
        <v>1.0025264839929053</v>
      </c>
      <c r="H176">
        <f t="shared" si="16"/>
        <v>0</v>
      </c>
    </row>
    <row r="177" spans="1:8" x14ac:dyDescent="0.25">
      <c r="A177" s="3">
        <v>40434</v>
      </c>
      <c r="B177" s="5">
        <f t="shared" si="12"/>
        <v>13</v>
      </c>
      <c r="C177" s="5">
        <f t="shared" si="13"/>
        <v>9</v>
      </c>
      <c r="D177" s="5">
        <f t="shared" si="14"/>
        <v>2010</v>
      </c>
      <c r="E177" s="4">
        <v>0.15</v>
      </c>
      <c r="F177">
        <f t="shared" si="15"/>
        <v>3.883029878035682E-4</v>
      </c>
      <c r="G177">
        <f t="shared" si="17"/>
        <v>1.002915768021992</v>
      </c>
      <c r="H177">
        <f t="shared" si="16"/>
        <v>0</v>
      </c>
    </row>
    <row r="178" spans="1:8" x14ac:dyDescent="0.25">
      <c r="A178" s="3">
        <v>40435</v>
      </c>
      <c r="B178" s="5">
        <f t="shared" si="12"/>
        <v>14</v>
      </c>
      <c r="C178" s="5">
        <f t="shared" si="13"/>
        <v>9</v>
      </c>
      <c r="D178" s="5">
        <f t="shared" si="14"/>
        <v>2010</v>
      </c>
      <c r="E178" s="4">
        <v>0.15</v>
      </c>
      <c r="F178">
        <f t="shared" si="15"/>
        <v>3.883029878035682E-4</v>
      </c>
      <c r="G178">
        <f t="shared" si="17"/>
        <v>1.0033052032112302</v>
      </c>
      <c r="H178">
        <f t="shared" si="16"/>
        <v>0</v>
      </c>
    </row>
    <row r="179" spans="1:8" x14ac:dyDescent="0.25">
      <c r="A179" s="3">
        <v>40436</v>
      </c>
      <c r="B179" s="5">
        <f t="shared" si="12"/>
        <v>15</v>
      </c>
      <c r="C179" s="5">
        <f t="shared" si="13"/>
        <v>9</v>
      </c>
      <c r="D179" s="5">
        <f t="shared" si="14"/>
        <v>2010</v>
      </c>
      <c r="E179" s="4">
        <v>0.15</v>
      </c>
      <c r="F179">
        <f t="shared" si="15"/>
        <v>3.883029878035682E-4</v>
      </c>
      <c r="G179">
        <f t="shared" si="17"/>
        <v>1.003694789619316</v>
      </c>
      <c r="H179">
        <f t="shared" si="16"/>
        <v>0</v>
      </c>
    </row>
    <row r="180" spans="1:8" x14ac:dyDescent="0.25">
      <c r="A180" s="3">
        <v>40437</v>
      </c>
      <c r="B180" s="5">
        <f t="shared" si="12"/>
        <v>16</v>
      </c>
      <c r="C180" s="5">
        <f t="shared" si="13"/>
        <v>9</v>
      </c>
      <c r="D180" s="5">
        <f t="shared" si="14"/>
        <v>2010</v>
      </c>
      <c r="E180" s="4">
        <v>0.16</v>
      </c>
      <c r="F180">
        <f t="shared" si="15"/>
        <v>4.1236279016465538E-4</v>
      </c>
      <c r="G180">
        <f t="shared" si="17"/>
        <v>1.0041086760032372</v>
      </c>
      <c r="H180">
        <f t="shared" si="16"/>
        <v>0</v>
      </c>
    </row>
    <row r="181" spans="1:8" x14ac:dyDescent="0.25">
      <c r="A181" s="3">
        <v>40438</v>
      </c>
      <c r="B181" s="5">
        <f t="shared" si="12"/>
        <v>17</v>
      </c>
      <c r="C181" s="5">
        <f t="shared" si="13"/>
        <v>9</v>
      </c>
      <c r="D181" s="5">
        <f t="shared" si="14"/>
        <v>2010</v>
      </c>
      <c r="E181" s="4">
        <v>0.16</v>
      </c>
      <c r="F181">
        <f t="shared" si="15"/>
        <v>4.1236279016465538E-4</v>
      </c>
      <c r="G181">
        <f t="shared" si="17"/>
        <v>1.0045227330585025</v>
      </c>
      <c r="H181">
        <f t="shared" si="16"/>
        <v>0</v>
      </c>
    </row>
    <row r="182" spans="1:8" x14ac:dyDescent="0.25">
      <c r="A182" s="3">
        <v>40441</v>
      </c>
      <c r="B182" s="5">
        <f t="shared" si="12"/>
        <v>20</v>
      </c>
      <c r="C182" s="5">
        <f t="shared" si="13"/>
        <v>9</v>
      </c>
      <c r="D182" s="5">
        <f t="shared" si="14"/>
        <v>2010</v>
      </c>
      <c r="E182" s="4">
        <v>0.17</v>
      </c>
      <c r="F182">
        <f t="shared" si="15"/>
        <v>4.3621663928994359E-4</v>
      </c>
      <c r="G182">
        <f t="shared" si="17"/>
        <v>1.0049609225892076</v>
      </c>
      <c r="H182">
        <f t="shared" si="16"/>
        <v>0</v>
      </c>
    </row>
    <row r="183" spans="1:8" x14ac:dyDescent="0.25">
      <c r="A183" s="3">
        <v>40442</v>
      </c>
      <c r="B183" s="5">
        <f t="shared" si="12"/>
        <v>21</v>
      </c>
      <c r="C183" s="5">
        <f t="shared" si="13"/>
        <v>9</v>
      </c>
      <c r="D183" s="5">
        <f t="shared" si="14"/>
        <v>2010</v>
      </c>
      <c r="E183" s="4">
        <v>0.17</v>
      </c>
      <c r="F183">
        <f t="shared" si="15"/>
        <v>4.3621663928994359E-4</v>
      </c>
      <c r="G183">
        <f t="shared" si="17"/>
        <v>1.0053993032654771</v>
      </c>
      <c r="H183">
        <f t="shared" si="16"/>
        <v>0</v>
      </c>
    </row>
    <row r="184" spans="1:8" x14ac:dyDescent="0.25">
      <c r="A184" s="3">
        <v>40443</v>
      </c>
      <c r="B184" s="5">
        <f t="shared" si="12"/>
        <v>22</v>
      </c>
      <c r="C184" s="5">
        <f t="shared" si="13"/>
        <v>9</v>
      </c>
      <c r="D184" s="5">
        <f t="shared" si="14"/>
        <v>2010</v>
      </c>
      <c r="E184" s="4">
        <v>0.16</v>
      </c>
      <c r="F184">
        <f t="shared" si="15"/>
        <v>4.1236279016465538E-4</v>
      </c>
      <c r="G184">
        <f t="shared" si="17"/>
        <v>1.0058138925274012</v>
      </c>
      <c r="H184">
        <f t="shared" si="16"/>
        <v>0</v>
      </c>
    </row>
    <row r="185" spans="1:8" x14ac:dyDescent="0.25">
      <c r="A185" s="3">
        <v>40444</v>
      </c>
      <c r="B185" s="5">
        <f t="shared" si="12"/>
        <v>23</v>
      </c>
      <c r="C185" s="5">
        <f t="shared" si="13"/>
        <v>9</v>
      </c>
      <c r="D185" s="5">
        <f t="shared" si="14"/>
        <v>2010</v>
      </c>
      <c r="E185" s="4">
        <v>0.16</v>
      </c>
      <c r="F185">
        <f t="shared" si="15"/>
        <v>4.1236279016465538E-4</v>
      </c>
      <c r="G185">
        <f t="shared" si="17"/>
        <v>1.0062286527505102</v>
      </c>
      <c r="H185">
        <f t="shared" si="16"/>
        <v>0</v>
      </c>
    </row>
    <row r="186" spans="1:8" x14ac:dyDescent="0.25">
      <c r="A186" s="3">
        <v>40445</v>
      </c>
      <c r="B186" s="5">
        <f t="shared" si="12"/>
        <v>24</v>
      </c>
      <c r="C186" s="5">
        <f t="shared" si="13"/>
        <v>9</v>
      </c>
      <c r="D186" s="5">
        <f t="shared" si="14"/>
        <v>2010</v>
      </c>
      <c r="E186" s="4">
        <v>0.15</v>
      </c>
      <c r="F186">
        <f t="shared" si="15"/>
        <v>3.883029878035682E-4</v>
      </c>
      <c r="G186">
        <f t="shared" si="17"/>
        <v>1.0066193743427867</v>
      </c>
      <c r="H186">
        <f t="shared" si="16"/>
        <v>0</v>
      </c>
    </row>
    <row r="187" spans="1:8" x14ac:dyDescent="0.25">
      <c r="A187" s="3">
        <v>40448</v>
      </c>
      <c r="B187" s="5">
        <f t="shared" si="12"/>
        <v>27</v>
      </c>
      <c r="C187" s="5">
        <f t="shared" si="13"/>
        <v>9</v>
      </c>
      <c r="D187" s="5">
        <f t="shared" si="14"/>
        <v>2010</v>
      </c>
      <c r="E187" s="4">
        <v>0.16</v>
      </c>
      <c r="F187">
        <f t="shared" si="15"/>
        <v>4.1236279016465538E-4</v>
      </c>
      <c r="G187">
        <f t="shared" si="17"/>
        <v>1.0070344667166244</v>
      </c>
      <c r="H187">
        <f t="shared" si="16"/>
        <v>0</v>
      </c>
    </row>
    <row r="188" spans="1:8" x14ac:dyDescent="0.25">
      <c r="A188" s="3">
        <v>40449</v>
      </c>
      <c r="B188" s="5">
        <f t="shared" si="12"/>
        <v>28</v>
      </c>
      <c r="C188" s="5">
        <f t="shared" si="13"/>
        <v>9</v>
      </c>
      <c r="D188" s="5">
        <f t="shared" si="14"/>
        <v>2010</v>
      </c>
      <c r="E188" s="4">
        <v>0.16</v>
      </c>
      <c r="F188">
        <f t="shared" si="15"/>
        <v>4.1236279016465538E-4</v>
      </c>
      <c r="G188">
        <f t="shared" si="17"/>
        <v>1.0074497302591117</v>
      </c>
      <c r="H188">
        <f t="shared" si="16"/>
        <v>0</v>
      </c>
    </row>
    <row r="189" spans="1:8" x14ac:dyDescent="0.25">
      <c r="A189" s="3">
        <v>40450</v>
      </c>
      <c r="B189" s="5">
        <f t="shared" si="12"/>
        <v>29</v>
      </c>
      <c r="C189" s="5">
        <f t="shared" si="13"/>
        <v>9</v>
      </c>
      <c r="D189" s="5">
        <f t="shared" si="14"/>
        <v>2010</v>
      </c>
      <c r="E189" s="4">
        <v>0.16</v>
      </c>
      <c r="F189">
        <f t="shared" si="15"/>
        <v>4.1236279016465538E-4</v>
      </c>
      <c r="G189">
        <f t="shared" si="17"/>
        <v>1.0078651650408319</v>
      </c>
      <c r="H189">
        <f t="shared" si="16"/>
        <v>0</v>
      </c>
    </row>
    <row r="190" spans="1:8" x14ac:dyDescent="0.25">
      <c r="A190" s="3">
        <v>40451</v>
      </c>
      <c r="B190" s="5">
        <f t="shared" si="12"/>
        <v>30</v>
      </c>
      <c r="C190" s="5">
        <f t="shared" si="13"/>
        <v>9</v>
      </c>
      <c r="D190" s="5">
        <f t="shared" si="14"/>
        <v>2010</v>
      </c>
      <c r="E190" s="4">
        <v>0.16</v>
      </c>
      <c r="F190">
        <f t="shared" si="15"/>
        <v>4.1236279016465538E-4</v>
      </c>
      <c r="G190">
        <f t="shared" si="17"/>
        <v>1.008280771132398</v>
      </c>
      <c r="H190">
        <f t="shared" si="16"/>
        <v>1</v>
      </c>
    </row>
    <row r="191" spans="1:8" x14ac:dyDescent="0.25">
      <c r="A191" s="3">
        <v>40452</v>
      </c>
      <c r="B191" s="5">
        <f t="shared" si="12"/>
        <v>1</v>
      </c>
      <c r="C191" s="5">
        <f t="shared" si="13"/>
        <v>10</v>
      </c>
      <c r="D191" s="5">
        <f t="shared" si="14"/>
        <v>2010</v>
      </c>
      <c r="E191" s="4">
        <v>0.16</v>
      </c>
      <c r="F191">
        <f t="shared" si="15"/>
        <v>4.1236279016465538E-4</v>
      </c>
      <c r="G191">
        <f t="shared" si="17"/>
        <v>1.0004123627901647</v>
      </c>
      <c r="H191">
        <f t="shared" si="16"/>
        <v>0</v>
      </c>
    </row>
    <row r="192" spans="1:8" x14ac:dyDescent="0.25">
      <c r="A192" s="3">
        <v>40455</v>
      </c>
      <c r="B192" s="5">
        <f t="shared" si="12"/>
        <v>4</v>
      </c>
      <c r="C192" s="5">
        <f t="shared" si="13"/>
        <v>10</v>
      </c>
      <c r="D192" s="5">
        <f t="shared" si="14"/>
        <v>2010</v>
      </c>
      <c r="E192" s="4">
        <v>0.13</v>
      </c>
      <c r="F192">
        <f t="shared" si="15"/>
        <v>3.3955105864857948E-4</v>
      </c>
      <c r="G192">
        <f t="shared" si="17"/>
        <v>1.0007520538670351</v>
      </c>
      <c r="H192">
        <f t="shared" si="16"/>
        <v>0</v>
      </c>
    </row>
    <row r="193" spans="1:8" x14ac:dyDescent="0.25">
      <c r="A193" s="3">
        <v>40456</v>
      </c>
      <c r="B193" s="5">
        <f t="shared" si="12"/>
        <v>5</v>
      </c>
      <c r="C193" s="5">
        <f t="shared" si="13"/>
        <v>10</v>
      </c>
      <c r="D193" s="5">
        <f t="shared" si="14"/>
        <v>2010</v>
      </c>
      <c r="E193" s="4">
        <v>0.12</v>
      </c>
      <c r="F193">
        <f t="shared" si="15"/>
        <v>3.1485145894971645E-4</v>
      </c>
      <c r="G193">
        <f t="shared" si="17"/>
        <v>1.001067142111242</v>
      </c>
      <c r="H193">
        <f t="shared" si="16"/>
        <v>0</v>
      </c>
    </row>
    <row r="194" spans="1:8" x14ac:dyDescent="0.25">
      <c r="A194" s="3">
        <v>40457</v>
      </c>
      <c r="B194" s="5">
        <f t="shared" si="12"/>
        <v>6</v>
      </c>
      <c r="C194" s="5">
        <f t="shared" si="13"/>
        <v>10</v>
      </c>
      <c r="D194" s="5">
        <f t="shared" si="14"/>
        <v>2010</v>
      </c>
      <c r="E194" s="4">
        <v>0.13</v>
      </c>
      <c r="F194">
        <f t="shared" si="15"/>
        <v>3.3955105864857948E-4</v>
      </c>
      <c r="G194">
        <f t="shared" si="17"/>
        <v>1.0014070555191241</v>
      </c>
      <c r="H194">
        <f t="shared" si="16"/>
        <v>0</v>
      </c>
    </row>
    <row r="195" spans="1:8" x14ac:dyDescent="0.25">
      <c r="A195" s="3">
        <v>40458</v>
      </c>
      <c r="B195" s="5">
        <f t="shared" ref="B195:B258" si="18">DAY(A195)</f>
        <v>7</v>
      </c>
      <c r="C195" s="5">
        <f t="shared" ref="C195:C258" si="19">MONTH(A195)</f>
        <v>10</v>
      </c>
      <c r="D195" s="5">
        <f t="shared" ref="D195:D258" si="20">YEAR(A195)</f>
        <v>2010</v>
      </c>
      <c r="E195" s="4">
        <v>0.13</v>
      </c>
      <c r="F195">
        <f t="shared" ref="F195:F258" si="21">POWER(1+E195,1/360)-1</f>
        <v>3.3955105864857948E-4</v>
      </c>
      <c r="G195">
        <f t="shared" si="17"/>
        <v>1.0017470843449638</v>
      </c>
      <c r="H195">
        <f t="shared" ref="H195:H258" si="22">IF(C195&lt;&gt;C196,1,0)</f>
        <v>0</v>
      </c>
    </row>
    <row r="196" spans="1:8" x14ac:dyDescent="0.25">
      <c r="A196" s="3">
        <v>40459</v>
      </c>
      <c r="B196" s="5">
        <f t="shared" si="18"/>
        <v>8</v>
      </c>
      <c r="C196" s="5">
        <f t="shared" si="19"/>
        <v>10</v>
      </c>
      <c r="D196" s="5">
        <f t="shared" si="20"/>
        <v>2010</v>
      </c>
      <c r="E196" s="4">
        <v>0.12</v>
      </c>
      <c r="F196">
        <f t="shared" si="21"/>
        <v>3.1485145894971645E-4</v>
      </c>
      <c r="G196">
        <f t="shared" ref="G196:G259" si="23">IF(C196&lt;&gt;C195, (1+F196),G195*(1+F196))</f>
        <v>1.0020624858759686</v>
      </c>
      <c r="H196">
        <f t="shared" si="22"/>
        <v>0</v>
      </c>
    </row>
    <row r="197" spans="1:8" x14ac:dyDescent="0.25">
      <c r="A197" s="3">
        <v>40462</v>
      </c>
      <c r="B197" s="5">
        <f t="shared" si="18"/>
        <v>11</v>
      </c>
      <c r="C197" s="5">
        <f t="shared" si="19"/>
        <v>10</v>
      </c>
      <c r="D197" s="5">
        <f t="shared" si="20"/>
        <v>2010</v>
      </c>
      <c r="E197" s="7">
        <v>0.125</v>
      </c>
      <c r="F197">
        <f t="shared" si="21"/>
        <v>3.2722862665579555E-4</v>
      </c>
      <c r="G197">
        <f t="shared" si="23"/>
        <v>1.0023903894070452</v>
      </c>
      <c r="H197">
        <f t="shared" si="22"/>
        <v>0</v>
      </c>
    </row>
    <row r="198" spans="1:8" x14ac:dyDescent="0.25">
      <c r="A198" s="3">
        <v>40463</v>
      </c>
      <c r="B198" s="5">
        <f t="shared" si="18"/>
        <v>12</v>
      </c>
      <c r="C198" s="5">
        <f t="shared" si="19"/>
        <v>10</v>
      </c>
      <c r="D198" s="5">
        <f t="shared" si="20"/>
        <v>2010</v>
      </c>
      <c r="E198" s="4">
        <v>0.13</v>
      </c>
      <c r="F198">
        <f t="shared" si="21"/>
        <v>3.3955105864857948E-4</v>
      </c>
      <c r="G198">
        <f>IF(C198&lt;&gt;C197, (1+F198),G197*(1+F198))</f>
        <v>1.0027307521249476</v>
      </c>
      <c r="H198">
        <f t="shared" si="22"/>
        <v>0</v>
      </c>
    </row>
    <row r="199" spans="1:8" x14ac:dyDescent="0.25">
      <c r="A199" s="3">
        <v>40464</v>
      </c>
      <c r="B199" s="5">
        <f t="shared" si="18"/>
        <v>13</v>
      </c>
      <c r="C199" s="5">
        <f t="shared" si="19"/>
        <v>10</v>
      </c>
      <c r="D199" s="5">
        <f t="shared" si="20"/>
        <v>2010</v>
      </c>
      <c r="E199" s="4">
        <v>0.13</v>
      </c>
      <c r="F199">
        <f t="shared" si="21"/>
        <v>3.3955105864857948E-4</v>
      </c>
      <c r="G199">
        <f t="shared" si="23"/>
        <v>1.0030712304133711</v>
      </c>
      <c r="H199">
        <f t="shared" si="22"/>
        <v>0</v>
      </c>
    </row>
    <row r="200" spans="1:8" x14ac:dyDescent="0.25">
      <c r="A200" s="3">
        <v>40465</v>
      </c>
      <c r="B200" s="5">
        <f t="shared" si="18"/>
        <v>14</v>
      </c>
      <c r="C200" s="5">
        <f t="shared" si="19"/>
        <v>10</v>
      </c>
      <c r="D200" s="5">
        <f t="shared" si="20"/>
        <v>2010</v>
      </c>
      <c r="E200" s="4">
        <v>0.14000000000000001</v>
      </c>
      <c r="F200">
        <f t="shared" si="21"/>
        <v>3.6403363974257807E-4</v>
      </c>
      <c r="G200">
        <f t="shared" si="23"/>
        <v>1.0034363820842995</v>
      </c>
      <c r="H200">
        <f t="shared" si="22"/>
        <v>0</v>
      </c>
    </row>
    <row r="201" spans="1:8" x14ac:dyDescent="0.25">
      <c r="A201" s="3">
        <v>40466</v>
      </c>
      <c r="B201" s="5">
        <f t="shared" si="18"/>
        <v>15</v>
      </c>
      <c r="C201" s="5">
        <f t="shared" si="19"/>
        <v>10</v>
      </c>
      <c r="D201" s="5">
        <f t="shared" si="20"/>
        <v>2010</v>
      </c>
      <c r="E201" s="4">
        <v>0.14000000000000001</v>
      </c>
      <c r="F201">
        <f t="shared" si="21"/>
        <v>3.6403363974257807E-4</v>
      </c>
      <c r="G201">
        <f t="shared" si="23"/>
        <v>1.0038016666827199</v>
      </c>
      <c r="H201">
        <f t="shared" si="22"/>
        <v>0</v>
      </c>
    </row>
    <row r="202" spans="1:8" x14ac:dyDescent="0.25">
      <c r="A202" s="3">
        <v>40469</v>
      </c>
      <c r="B202" s="5">
        <f t="shared" si="18"/>
        <v>18</v>
      </c>
      <c r="C202" s="5">
        <f t="shared" si="19"/>
        <v>10</v>
      </c>
      <c r="D202" s="5">
        <f t="shared" si="20"/>
        <v>2010</v>
      </c>
      <c r="E202" s="4">
        <v>0.15</v>
      </c>
      <c r="F202">
        <f t="shared" si="21"/>
        <v>3.883029878035682E-4</v>
      </c>
      <c r="G202">
        <f t="shared" si="23"/>
        <v>1.0041914458690551</v>
      </c>
      <c r="H202">
        <f t="shared" si="22"/>
        <v>0</v>
      </c>
    </row>
    <row r="203" spans="1:8" x14ac:dyDescent="0.25">
      <c r="A203" s="3">
        <v>40470</v>
      </c>
      <c r="B203" s="5">
        <f t="shared" si="18"/>
        <v>19</v>
      </c>
      <c r="C203" s="5">
        <f t="shared" si="19"/>
        <v>10</v>
      </c>
      <c r="D203" s="5">
        <f t="shared" si="20"/>
        <v>2010</v>
      </c>
      <c r="E203" s="4">
        <v>0.14000000000000001</v>
      </c>
      <c r="F203">
        <f t="shared" si="21"/>
        <v>3.6403363974257807E-4</v>
      </c>
      <c r="G203">
        <f t="shared" si="23"/>
        <v>1.004557005336093</v>
      </c>
      <c r="H203">
        <f t="shared" si="22"/>
        <v>0</v>
      </c>
    </row>
    <row r="204" spans="1:8" x14ac:dyDescent="0.25">
      <c r="A204" s="3">
        <v>40471</v>
      </c>
      <c r="B204" s="5">
        <f t="shared" si="18"/>
        <v>20</v>
      </c>
      <c r="C204" s="5">
        <f t="shared" si="19"/>
        <v>10</v>
      </c>
      <c r="D204" s="5">
        <f t="shared" si="20"/>
        <v>2010</v>
      </c>
      <c r="E204" s="4">
        <v>0.14000000000000001</v>
      </c>
      <c r="F204">
        <f t="shared" si="21"/>
        <v>3.6403363974257807E-4</v>
      </c>
      <c r="G204">
        <f t="shared" si="23"/>
        <v>1.0049226978790744</v>
      </c>
      <c r="H204">
        <f t="shared" si="22"/>
        <v>0</v>
      </c>
    </row>
    <row r="205" spans="1:8" x14ac:dyDescent="0.25">
      <c r="A205" s="3">
        <v>40472</v>
      </c>
      <c r="B205" s="5">
        <f t="shared" si="18"/>
        <v>21</v>
      </c>
      <c r="C205" s="5">
        <f t="shared" si="19"/>
        <v>10</v>
      </c>
      <c r="D205" s="5">
        <f t="shared" si="20"/>
        <v>2010</v>
      </c>
      <c r="E205" s="4">
        <v>0.13</v>
      </c>
      <c r="F205">
        <f t="shared" si="21"/>
        <v>3.3955105864857948E-4</v>
      </c>
      <c r="G205">
        <f t="shared" si="23"/>
        <v>1.0052639204449991</v>
      </c>
      <c r="H205">
        <f t="shared" si="22"/>
        <v>0</v>
      </c>
    </row>
    <row r="206" spans="1:8" x14ac:dyDescent="0.25">
      <c r="A206" s="3">
        <v>40473</v>
      </c>
      <c r="B206" s="5">
        <f t="shared" si="18"/>
        <v>22</v>
      </c>
      <c r="C206" s="5">
        <f t="shared" si="19"/>
        <v>10</v>
      </c>
      <c r="D206" s="5">
        <f t="shared" si="20"/>
        <v>2010</v>
      </c>
      <c r="E206" s="4">
        <v>0.13</v>
      </c>
      <c r="F206">
        <f t="shared" si="21"/>
        <v>3.3955105864857948E-4</v>
      </c>
      <c r="G206">
        <f t="shared" si="23"/>
        <v>1.0056052588734075</v>
      </c>
      <c r="H206">
        <f t="shared" si="22"/>
        <v>0</v>
      </c>
    </row>
    <row r="207" spans="1:8" x14ac:dyDescent="0.25">
      <c r="A207" s="3">
        <v>40476</v>
      </c>
      <c r="B207" s="5">
        <f t="shared" si="18"/>
        <v>25</v>
      </c>
      <c r="C207" s="5">
        <f t="shared" si="19"/>
        <v>10</v>
      </c>
      <c r="D207" s="5">
        <f t="shared" si="20"/>
        <v>2010</v>
      </c>
      <c r="E207" s="4">
        <v>0.14000000000000001</v>
      </c>
      <c r="F207">
        <f t="shared" si="21"/>
        <v>3.6403363974257807E-4</v>
      </c>
      <c r="G207">
        <f t="shared" si="23"/>
        <v>1.0059713330159394</v>
      </c>
      <c r="H207">
        <f t="shared" si="22"/>
        <v>0</v>
      </c>
    </row>
    <row r="208" spans="1:8" x14ac:dyDescent="0.25">
      <c r="A208" s="3">
        <v>40477</v>
      </c>
      <c r="B208" s="5">
        <f t="shared" si="18"/>
        <v>26</v>
      </c>
      <c r="C208" s="5">
        <f t="shared" si="19"/>
        <v>10</v>
      </c>
      <c r="D208" s="5">
        <f t="shared" si="20"/>
        <v>2010</v>
      </c>
      <c r="E208" s="4">
        <v>0.14000000000000001</v>
      </c>
      <c r="F208">
        <f t="shared" si="21"/>
        <v>3.6403363974257807E-4</v>
      </c>
      <c r="G208">
        <f t="shared" si="23"/>
        <v>1.006337540421774</v>
      </c>
      <c r="H208">
        <f t="shared" si="22"/>
        <v>0</v>
      </c>
    </row>
    <row r="209" spans="1:8" x14ac:dyDescent="0.25">
      <c r="A209" s="3">
        <v>40478</v>
      </c>
      <c r="B209" s="5">
        <f t="shared" si="18"/>
        <v>27</v>
      </c>
      <c r="C209" s="5">
        <f t="shared" si="19"/>
        <v>10</v>
      </c>
      <c r="D209" s="5">
        <f t="shared" si="20"/>
        <v>2010</v>
      </c>
      <c r="E209" s="4">
        <v>0.14000000000000001</v>
      </c>
      <c r="F209">
        <f t="shared" si="21"/>
        <v>3.6403363974257807E-4</v>
      </c>
      <c r="G209">
        <f t="shared" si="23"/>
        <v>1.0067038811394233</v>
      </c>
      <c r="H209">
        <f t="shared" si="22"/>
        <v>0</v>
      </c>
    </row>
    <row r="210" spans="1:8" x14ac:dyDescent="0.25">
      <c r="A210" s="3">
        <v>40479</v>
      </c>
      <c r="B210" s="5">
        <f t="shared" si="18"/>
        <v>28</v>
      </c>
      <c r="C210" s="5">
        <f t="shared" si="19"/>
        <v>10</v>
      </c>
      <c r="D210" s="5">
        <f t="shared" si="20"/>
        <v>2010</v>
      </c>
      <c r="E210" s="4">
        <v>0.13</v>
      </c>
      <c r="F210">
        <f t="shared" si="21"/>
        <v>3.3955105864857948E-4</v>
      </c>
      <c r="G210">
        <f t="shared" si="23"/>
        <v>1.0070457085080098</v>
      </c>
      <c r="H210">
        <f t="shared" si="22"/>
        <v>0</v>
      </c>
    </row>
    <row r="211" spans="1:8" x14ac:dyDescent="0.25">
      <c r="A211" s="3">
        <v>40480</v>
      </c>
      <c r="B211" s="5">
        <f t="shared" si="18"/>
        <v>29</v>
      </c>
      <c r="C211" s="5">
        <f t="shared" si="19"/>
        <v>10</v>
      </c>
      <c r="D211" s="5">
        <f t="shared" si="20"/>
        <v>2010</v>
      </c>
      <c r="E211" s="4">
        <v>0.12</v>
      </c>
      <c r="F211">
        <f t="shared" si="21"/>
        <v>3.1485145894971645E-4</v>
      </c>
      <c r="G211">
        <f t="shared" si="23"/>
        <v>1.0073627783185626</v>
      </c>
      <c r="H211">
        <f t="shared" si="22"/>
        <v>1</v>
      </c>
    </row>
    <row r="212" spans="1:8" x14ac:dyDescent="0.25">
      <c r="A212" s="3">
        <v>40483</v>
      </c>
      <c r="B212" s="5">
        <f t="shared" si="18"/>
        <v>1</v>
      </c>
      <c r="C212" s="5">
        <f t="shared" si="19"/>
        <v>11</v>
      </c>
      <c r="D212" s="5">
        <f t="shared" si="20"/>
        <v>2010</v>
      </c>
      <c r="E212" s="4">
        <v>0.13</v>
      </c>
      <c r="F212">
        <f t="shared" si="21"/>
        <v>3.3955105864857948E-4</v>
      </c>
      <c r="G212">
        <f t="shared" si="23"/>
        <v>1.0003395510586486</v>
      </c>
      <c r="H212">
        <f t="shared" si="22"/>
        <v>0</v>
      </c>
    </row>
    <row r="213" spans="1:8" x14ac:dyDescent="0.25">
      <c r="A213" s="3">
        <v>40484</v>
      </c>
      <c r="B213" s="5">
        <f t="shared" si="18"/>
        <v>2</v>
      </c>
      <c r="C213" s="5">
        <f t="shared" si="19"/>
        <v>11</v>
      </c>
      <c r="D213" s="5">
        <f t="shared" si="20"/>
        <v>2010</v>
      </c>
      <c r="E213" s="4">
        <v>0.13</v>
      </c>
      <c r="F213">
        <f t="shared" si="21"/>
        <v>3.3955105864857948E-4</v>
      </c>
      <c r="G213">
        <f t="shared" si="23"/>
        <v>1.0006792174122185</v>
      </c>
      <c r="H213">
        <f t="shared" si="22"/>
        <v>0</v>
      </c>
    </row>
    <row r="214" spans="1:8" x14ac:dyDescent="0.25">
      <c r="A214" s="3">
        <v>40485</v>
      </c>
      <c r="B214" s="5">
        <f t="shared" si="18"/>
        <v>3</v>
      </c>
      <c r="C214" s="5">
        <f t="shared" si="19"/>
        <v>11</v>
      </c>
      <c r="D214" s="5">
        <f t="shared" si="20"/>
        <v>2010</v>
      </c>
      <c r="E214" s="4">
        <v>0.13</v>
      </c>
      <c r="F214">
        <f t="shared" si="21"/>
        <v>3.3955105864857948E-4</v>
      </c>
      <c r="G214">
        <f t="shared" si="23"/>
        <v>1.0010189990998586</v>
      </c>
      <c r="H214">
        <f t="shared" si="22"/>
        <v>0</v>
      </c>
    </row>
    <row r="215" spans="1:8" x14ac:dyDescent="0.25">
      <c r="A215" s="3">
        <v>40486</v>
      </c>
      <c r="B215" s="5">
        <f t="shared" si="18"/>
        <v>4</v>
      </c>
      <c r="C215" s="5">
        <f t="shared" si="19"/>
        <v>11</v>
      </c>
      <c r="D215" s="5">
        <f t="shared" si="20"/>
        <v>2010</v>
      </c>
      <c r="E215" s="4">
        <v>0.13</v>
      </c>
      <c r="F215">
        <f t="shared" si="21"/>
        <v>3.3955105864857948E-4</v>
      </c>
      <c r="G215">
        <f t="shared" si="23"/>
        <v>1.0013588961607303</v>
      </c>
      <c r="H215">
        <f t="shared" si="22"/>
        <v>0</v>
      </c>
    </row>
    <row r="216" spans="1:8" x14ac:dyDescent="0.25">
      <c r="A216" s="3">
        <v>40487</v>
      </c>
      <c r="B216" s="5">
        <f t="shared" si="18"/>
        <v>5</v>
      </c>
      <c r="C216" s="5">
        <f t="shared" si="19"/>
        <v>11</v>
      </c>
      <c r="D216" s="5">
        <f t="shared" si="20"/>
        <v>2010</v>
      </c>
      <c r="E216" s="4">
        <v>0.13</v>
      </c>
      <c r="F216">
        <f t="shared" si="21"/>
        <v>3.3955105864857948E-4</v>
      </c>
      <c r="G216">
        <f t="shared" si="23"/>
        <v>1.0016989086340089</v>
      </c>
      <c r="H216">
        <f t="shared" si="22"/>
        <v>0</v>
      </c>
    </row>
    <row r="217" spans="1:8" x14ac:dyDescent="0.25">
      <c r="A217" s="3">
        <v>40490</v>
      </c>
      <c r="B217" s="5">
        <f t="shared" si="18"/>
        <v>8</v>
      </c>
      <c r="C217" s="5">
        <f t="shared" si="19"/>
        <v>11</v>
      </c>
      <c r="D217" s="5">
        <f t="shared" si="20"/>
        <v>2010</v>
      </c>
      <c r="E217" s="4">
        <v>0.13</v>
      </c>
      <c r="F217">
        <f t="shared" si="21"/>
        <v>3.3955105864857948E-4</v>
      </c>
      <c r="G217">
        <f t="shared" si="23"/>
        <v>1.0020390365588827</v>
      </c>
      <c r="H217">
        <f t="shared" si="22"/>
        <v>0</v>
      </c>
    </row>
    <row r="218" spans="1:8" x14ac:dyDescent="0.25">
      <c r="A218" s="3">
        <v>40491</v>
      </c>
      <c r="B218" s="5">
        <f t="shared" si="18"/>
        <v>9</v>
      </c>
      <c r="C218" s="5">
        <f t="shared" si="19"/>
        <v>11</v>
      </c>
      <c r="D218" s="5">
        <f t="shared" si="20"/>
        <v>2010</v>
      </c>
      <c r="E218" s="4">
        <v>0.13</v>
      </c>
      <c r="F218">
        <f t="shared" si="21"/>
        <v>3.3955105864857948E-4</v>
      </c>
      <c r="G218">
        <f t="shared" si="23"/>
        <v>1.0023792799745534</v>
      </c>
      <c r="H218">
        <f t="shared" si="22"/>
        <v>0</v>
      </c>
    </row>
    <row r="219" spans="1:8" x14ac:dyDescent="0.25">
      <c r="A219" s="3">
        <v>40492</v>
      </c>
      <c r="B219" s="5">
        <f t="shared" si="18"/>
        <v>10</v>
      </c>
      <c r="C219" s="5">
        <f t="shared" si="19"/>
        <v>11</v>
      </c>
      <c r="D219" s="5">
        <f t="shared" si="20"/>
        <v>2010</v>
      </c>
      <c r="E219" s="4">
        <v>0.13</v>
      </c>
      <c r="F219">
        <f t="shared" si="21"/>
        <v>3.3955105864857948E-4</v>
      </c>
      <c r="G219">
        <f t="shared" si="23"/>
        <v>1.0027196389202362</v>
      </c>
      <c r="H219">
        <f t="shared" si="22"/>
        <v>0</v>
      </c>
    </row>
    <row r="220" spans="1:8" x14ac:dyDescent="0.25">
      <c r="A220" s="3">
        <v>40494</v>
      </c>
      <c r="B220" s="5">
        <f t="shared" si="18"/>
        <v>12</v>
      </c>
      <c r="C220" s="5">
        <f t="shared" si="19"/>
        <v>11</v>
      </c>
      <c r="D220" s="5">
        <f t="shared" si="20"/>
        <v>2010</v>
      </c>
      <c r="E220" s="4">
        <v>0.13</v>
      </c>
      <c r="F220">
        <f t="shared" si="21"/>
        <v>3.3955105864857948E-4</v>
      </c>
      <c r="G220">
        <f t="shared" si="23"/>
        <v>1.0030601134351593</v>
      </c>
      <c r="H220">
        <f t="shared" si="22"/>
        <v>0</v>
      </c>
    </row>
    <row r="221" spans="1:8" x14ac:dyDescent="0.25">
      <c r="A221" s="3">
        <v>40497</v>
      </c>
      <c r="B221" s="5">
        <f t="shared" si="18"/>
        <v>15</v>
      </c>
      <c r="C221" s="5">
        <f t="shared" si="19"/>
        <v>11</v>
      </c>
      <c r="D221" s="5">
        <f t="shared" si="20"/>
        <v>2010</v>
      </c>
      <c r="E221" s="4">
        <v>0.14000000000000001</v>
      </c>
      <c r="F221">
        <f t="shared" si="21"/>
        <v>3.6403363974257807E-4</v>
      </c>
      <c r="G221">
        <f t="shared" si="23"/>
        <v>1.0034252610591337</v>
      </c>
      <c r="H221">
        <f t="shared" si="22"/>
        <v>0</v>
      </c>
    </row>
    <row r="222" spans="1:8" x14ac:dyDescent="0.25">
      <c r="A222" s="3">
        <v>40498</v>
      </c>
      <c r="B222" s="5">
        <f t="shared" si="18"/>
        <v>16</v>
      </c>
      <c r="C222" s="5">
        <f t="shared" si="19"/>
        <v>11</v>
      </c>
      <c r="D222" s="5">
        <f t="shared" si="20"/>
        <v>2010</v>
      </c>
      <c r="E222" s="4">
        <v>0.15</v>
      </c>
      <c r="F222">
        <f t="shared" si="21"/>
        <v>3.883029878035682E-4</v>
      </c>
      <c r="G222">
        <f t="shared" si="23"/>
        <v>1.0038148940860405</v>
      </c>
      <c r="H222">
        <f t="shared" si="22"/>
        <v>0</v>
      </c>
    </row>
    <row r="223" spans="1:8" x14ac:dyDescent="0.25">
      <c r="A223" s="3">
        <v>40499</v>
      </c>
      <c r="B223" s="5">
        <f t="shared" si="18"/>
        <v>17</v>
      </c>
      <c r="C223" s="5">
        <f t="shared" si="19"/>
        <v>11</v>
      </c>
      <c r="D223" s="5">
        <f t="shared" si="20"/>
        <v>2010</v>
      </c>
      <c r="E223" s="4">
        <v>0.14000000000000001</v>
      </c>
      <c r="F223">
        <f t="shared" si="21"/>
        <v>3.6403363974257807E-4</v>
      </c>
      <c r="G223">
        <f t="shared" si="23"/>
        <v>1.0041803164755625</v>
      </c>
      <c r="H223">
        <f t="shared" si="22"/>
        <v>0</v>
      </c>
    </row>
    <row r="224" spans="1:8" x14ac:dyDescent="0.25">
      <c r="A224" s="3">
        <v>40500</v>
      </c>
      <c r="B224" s="5">
        <f t="shared" si="18"/>
        <v>18</v>
      </c>
      <c r="C224" s="5">
        <f t="shared" si="19"/>
        <v>11</v>
      </c>
      <c r="D224" s="5">
        <f t="shared" si="20"/>
        <v>2010</v>
      </c>
      <c r="E224" s="4">
        <v>0.15</v>
      </c>
      <c r="F224">
        <f t="shared" si="21"/>
        <v>3.883029878035682E-4</v>
      </c>
      <c r="G224">
        <f t="shared" si="23"/>
        <v>1.0045702426927434</v>
      </c>
      <c r="H224">
        <f t="shared" si="22"/>
        <v>0</v>
      </c>
    </row>
    <row r="225" spans="1:8" x14ac:dyDescent="0.25">
      <c r="A225" s="3">
        <v>40501</v>
      </c>
      <c r="B225" s="5">
        <f t="shared" si="18"/>
        <v>19</v>
      </c>
      <c r="C225" s="5">
        <f t="shared" si="19"/>
        <v>11</v>
      </c>
      <c r="D225" s="5">
        <f t="shared" si="20"/>
        <v>2010</v>
      </c>
      <c r="E225" s="4">
        <v>0.14000000000000001</v>
      </c>
      <c r="F225">
        <f t="shared" si="21"/>
        <v>3.6403363974257807E-4</v>
      </c>
      <c r="G225">
        <f t="shared" si="23"/>
        <v>1.0049359400545679</v>
      </c>
      <c r="H225">
        <f t="shared" si="22"/>
        <v>0</v>
      </c>
    </row>
    <row r="226" spans="1:8" x14ac:dyDescent="0.25">
      <c r="A226" s="3">
        <v>40504</v>
      </c>
      <c r="B226" s="5">
        <f t="shared" si="18"/>
        <v>22</v>
      </c>
      <c r="C226" s="5">
        <f t="shared" si="19"/>
        <v>11</v>
      </c>
      <c r="D226" s="5">
        <f t="shared" si="20"/>
        <v>2010</v>
      </c>
      <c r="E226" s="4">
        <v>0.15</v>
      </c>
      <c r="F226">
        <f t="shared" si="21"/>
        <v>3.883029878035682E-4</v>
      </c>
      <c r="G226">
        <f t="shared" si="23"/>
        <v>1.0053261596826422</v>
      </c>
      <c r="H226">
        <f t="shared" si="22"/>
        <v>0</v>
      </c>
    </row>
    <row r="227" spans="1:8" x14ac:dyDescent="0.25">
      <c r="A227" s="3">
        <v>40505</v>
      </c>
      <c r="B227" s="5">
        <f t="shared" si="18"/>
        <v>23</v>
      </c>
      <c r="C227" s="5">
        <f t="shared" si="19"/>
        <v>11</v>
      </c>
      <c r="D227" s="5">
        <f t="shared" si="20"/>
        <v>2010</v>
      </c>
      <c r="E227" s="4">
        <v>0.15</v>
      </c>
      <c r="F227">
        <f t="shared" si="21"/>
        <v>3.883029878035682E-4</v>
      </c>
      <c r="G227">
        <f t="shared" si="23"/>
        <v>1.005716530834164</v>
      </c>
      <c r="H227">
        <f t="shared" si="22"/>
        <v>0</v>
      </c>
    </row>
    <row r="228" spans="1:8" x14ac:dyDescent="0.25">
      <c r="A228" s="3">
        <v>40506</v>
      </c>
      <c r="B228" s="5">
        <f t="shared" si="18"/>
        <v>24</v>
      </c>
      <c r="C228" s="5">
        <f t="shared" si="19"/>
        <v>11</v>
      </c>
      <c r="D228" s="5">
        <f t="shared" si="20"/>
        <v>2010</v>
      </c>
      <c r="E228" s="4">
        <v>0.16</v>
      </c>
      <c r="F228">
        <f t="shared" si="21"/>
        <v>4.1236279016465538E-4</v>
      </c>
      <c r="G228">
        <f t="shared" si="23"/>
        <v>1.0061312509089335</v>
      </c>
      <c r="H228">
        <f t="shared" si="22"/>
        <v>0</v>
      </c>
    </row>
    <row r="229" spans="1:8" x14ac:dyDescent="0.25">
      <c r="A229" s="3">
        <v>40508</v>
      </c>
      <c r="B229" s="5">
        <f t="shared" si="18"/>
        <v>26</v>
      </c>
      <c r="C229" s="5">
        <f t="shared" si="19"/>
        <v>11</v>
      </c>
      <c r="D229" s="5">
        <f t="shared" si="20"/>
        <v>2010</v>
      </c>
      <c r="E229" s="4">
        <v>0.16</v>
      </c>
      <c r="F229">
        <f t="shared" si="21"/>
        <v>4.1236279016465538E-4</v>
      </c>
      <c r="G229">
        <f t="shared" si="23"/>
        <v>1.0065461419988302</v>
      </c>
      <c r="H229">
        <f t="shared" si="22"/>
        <v>0</v>
      </c>
    </row>
    <row r="230" spans="1:8" x14ac:dyDescent="0.25">
      <c r="A230" s="3">
        <v>40511</v>
      </c>
      <c r="B230" s="5">
        <f t="shared" si="18"/>
        <v>29</v>
      </c>
      <c r="C230" s="5">
        <f t="shared" si="19"/>
        <v>11</v>
      </c>
      <c r="D230" s="5">
        <f t="shared" si="20"/>
        <v>2010</v>
      </c>
      <c r="E230" s="4">
        <v>0.18</v>
      </c>
      <c r="F230">
        <f t="shared" si="21"/>
        <v>4.598680360035079E-4</v>
      </c>
      <c r="G230">
        <f t="shared" si="23"/>
        <v>1.007009020396298</v>
      </c>
      <c r="H230">
        <f t="shared" si="22"/>
        <v>0</v>
      </c>
    </row>
    <row r="231" spans="1:8" x14ac:dyDescent="0.25">
      <c r="A231" s="3">
        <v>40512</v>
      </c>
      <c r="B231" s="5">
        <f t="shared" si="18"/>
        <v>30</v>
      </c>
      <c r="C231" s="5">
        <f t="shared" si="19"/>
        <v>11</v>
      </c>
      <c r="D231" s="5">
        <f t="shared" si="20"/>
        <v>2010</v>
      </c>
      <c r="E231" s="4">
        <v>0.17</v>
      </c>
      <c r="F231">
        <f t="shared" si="21"/>
        <v>4.3621663928994359E-4</v>
      </c>
      <c r="G231">
        <f t="shared" si="23"/>
        <v>1.0074482944869099</v>
      </c>
      <c r="H231">
        <f t="shared" si="22"/>
        <v>1</v>
      </c>
    </row>
    <row r="232" spans="1:8" x14ac:dyDescent="0.25">
      <c r="A232" s="3">
        <v>40513</v>
      </c>
      <c r="B232" s="5">
        <f t="shared" si="18"/>
        <v>1</v>
      </c>
      <c r="C232" s="5">
        <f t="shared" si="19"/>
        <v>12</v>
      </c>
      <c r="D232" s="5">
        <f t="shared" si="20"/>
        <v>2010</v>
      </c>
      <c r="E232" s="4">
        <v>0.16</v>
      </c>
      <c r="F232">
        <f t="shared" si="21"/>
        <v>4.1236279016465538E-4</v>
      </c>
      <c r="G232">
        <f t="shared" si="23"/>
        <v>1.0004123627901647</v>
      </c>
      <c r="H232">
        <f t="shared" si="22"/>
        <v>0</v>
      </c>
    </row>
    <row r="233" spans="1:8" x14ac:dyDescent="0.25">
      <c r="A233" s="3">
        <v>40514</v>
      </c>
      <c r="B233" s="5">
        <f t="shared" si="18"/>
        <v>2</v>
      </c>
      <c r="C233" s="5">
        <f t="shared" si="19"/>
        <v>12</v>
      </c>
      <c r="D233" s="5">
        <f t="shared" si="20"/>
        <v>2010</v>
      </c>
      <c r="E233" s="4">
        <v>0.16</v>
      </c>
      <c r="F233">
        <f t="shared" si="21"/>
        <v>4.1236279016465538E-4</v>
      </c>
      <c r="G233">
        <f t="shared" si="23"/>
        <v>1.0008248956234</v>
      </c>
      <c r="H233">
        <f t="shared" si="22"/>
        <v>0</v>
      </c>
    </row>
    <row r="234" spans="1:8" x14ac:dyDescent="0.25">
      <c r="A234" s="3">
        <v>40515</v>
      </c>
      <c r="B234" s="5">
        <f t="shared" si="18"/>
        <v>3</v>
      </c>
      <c r="C234" s="5">
        <f t="shared" si="19"/>
        <v>12</v>
      </c>
      <c r="D234" s="5">
        <f t="shared" si="20"/>
        <v>2010</v>
      </c>
      <c r="E234" s="4">
        <v>0.14000000000000001</v>
      </c>
      <c r="F234">
        <f t="shared" si="21"/>
        <v>3.6403363974257807E-4</v>
      </c>
      <c r="G234">
        <f t="shared" si="23"/>
        <v>1.0011892295528988</v>
      </c>
      <c r="H234">
        <f t="shared" si="22"/>
        <v>0</v>
      </c>
    </row>
    <row r="235" spans="1:8" x14ac:dyDescent="0.25">
      <c r="A235" s="3">
        <v>40518</v>
      </c>
      <c r="B235" s="5">
        <f t="shared" si="18"/>
        <v>6</v>
      </c>
      <c r="C235" s="5">
        <f t="shared" si="19"/>
        <v>12</v>
      </c>
      <c r="D235" s="5">
        <f t="shared" si="20"/>
        <v>2010</v>
      </c>
      <c r="E235" s="4">
        <v>0.15</v>
      </c>
      <c r="F235">
        <f t="shared" si="21"/>
        <v>3.883029878035682E-4</v>
      </c>
      <c r="G235">
        <f t="shared" si="23"/>
        <v>1.001577994322091</v>
      </c>
      <c r="H235">
        <f t="shared" si="22"/>
        <v>0</v>
      </c>
    </row>
    <row r="236" spans="1:8" x14ac:dyDescent="0.25">
      <c r="A236" s="3">
        <v>40519</v>
      </c>
      <c r="B236" s="5">
        <f t="shared" si="18"/>
        <v>7</v>
      </c>
      <c r="C236" s="5">
        <f t="shared" si="19"/>
        <v>12</v>
      </c>
      <c r="D236" s="5">
        <f t="shared" si="20"/>
        <v>2010</v>
      </c>
      <c r="E236" s="4">
        <v>0.14000000000000001</v>
      </c>
      <c r="F236">
        <f t="shared" si="21"/>
        <v>3.6403363974257807E-4</v>
      </c>
      <c r="G236">
        <f t="shared" si="23"/>
        <v>1.0019426024048501</v>
      </c>
      <c r="H236">
        <f t="shared" si="22"/>
        <v>0</v>
      </c>
    </row>
    <row r="237" spans="1:8" x14ac:dyDescent="0.25">
      <c r="A237" s="3">
        <v>40520</v>
      </c>
      <c r="B237" s="5">
        <f t="shared" si="18"/>
        <v>8</v>
      </c>
      <c r="C237" s="5">
        <f t="shared" si="19"/>
        <v>12</v>
      </c>
      <c r="D237" s="5">
        <f t="shared" si="20"/>
        <v>2010</v>
      </c>
      <c r="E237" s="4">
        <v>0.15</v>
      </c>
      <c r="F237">
        <f t="shared" si="21"/>
        <v>3.883029878035682E-4</v>
      </c>
      <c r="G237">
        <f t="shared" si="23"/>
        <v>1.0023316597109715</v>
      </c>
      <c r="H237">
        <f t="shared" si="22"/>
        <v>0</v>
      </c>
    </row>
    <row r="238" spans="1:8" x14ac:dyDescent="0.25">
      <c r="A238" s="3">
        <v>40521</v>
      </c>
      <c r="B238" s="5">
        <f t="shared" si="18"/>
        <v>9</v>
      </c>
      <c r="C238" s="5">
        <f t="shared" si="19"/>
        <v>12</v>
      </c>
      <c r="D238" s="5">
        <f t="shared" si="20"/>
        <v>2010</v>
      </c>
      <c r="E238" s="4">
        <v>0.14000000000000001</v>
      </c>
      <c r="F238">
        <f t="shared" si="21"/>
        <v>3.6403363974257807E-4</v>
      </c>
      <c r="G238">
        <f t="shared" si="23"/>
        <v>1.0026965421532852</v>
      </c>
      <c r="H238">
        <f t="shared" si="22"/>
        <v>0</v>
      </c>
    </row>
    <row r="239" spans="1:8" x14ac:dyDescent="0.25">
      <c r="A239" s="3">
        <v>40522</v>
      </c>
      <c r="B239" s="5">
        <f t="shared" si="18"/>
        <v>10</v>
      </c>
      <c r="C239" s="5">
        <f t="shared" si="19"/>
        <v>12</v>
      </c>
      <c r="D239" s="5">
        <f t="shared" si="20"/>
        <v>2010</v>
      </c>
      <c r="E239" s="4">
        <v>0.13</v>
      </c>
      <c r="F239">
        <f t="shared" si="21"/>
        <v>3.3955105864857948E-4</v>
      </c>
      <c r="G239">
        <f t="shared" si="23"/>
        <v>1.0030370088256766</v>
      </c>
      <c r="H239">
        <f t="shared" si="22"/>
        <v>0</v>
      </c>
    </row>
    <row r="240" spans="1:8" x14ac:dyDescent="0.25">
      <c r="A240" s="3">
        <v>40525</v>
      </c>
      <c r="B240" s="5">
        <f t="shared" si="18"/>
        <v>13</v>
      </c>
      <c r="C240" s="5">
        <f t="shared" si="19"/>
        <v>12</v>
      </c>
      <c r="D240" s="5">
        <f t="shared" si="20"/>
        <v>2010</v>
      </c>
      <c r="E240" s="4">
        <v>0.15</v>
      </c>
      <c r="F240">
        <f t="shared" si="21"/>
        <v>3.883029878035682E-4</v>
      </c>
      <c r="G240">
        <f t="shared" si="23"/>
        <v>1.0034264910930812</v>
      </c>
      <c r="H240">
        <f t="shared" si="22"/>
        <v>0</v>
      </c>
    </row>
    <row r="241" spans="1:8" x14ac:dyDescent="0.25">
      <c r="A241" s="3">
        <v>40526</v>
      </c>
      <c r="B241" s="5">
        <f t="shared" si="18"/>
        <v>14</v>
      </c>
      <c r="C241" s="5">
        <f t="shared" si="19"/>
        <v>12</v>
      </c>
      <c r="D241" s="5">
        <f t="shared" si="20"/>
        <v>2010</v>
      </c>
      <c r="E241" s="4">
        <v>0.15</v>
      </c>
      <c r="F241">
        <f t="shared" si="21"/>
        <v>3.883029878035682E-4</v>
      </c>
      <c r="G241">
        <f t="shared" si="23"/>
        <v>1.003816124597614</v>
      </c>
      <c r="H241">
        <f t="shared" si="22"/>
        <v>0</v>
      </c>
    </row>
    <row r="242" spans="1:8" x14ac:dyDescent="0.25">
      <c r="A242" s="3">
        <v>40527</v>
      </c>
      <c r="B242" s="5">
        <f t="shared" si="18"/>
        <v>15</v>
      </c>
      <c r="C242" s="5">
        <f t="shared" si="19"/>
        <v>12</v>
      </c>
      <c r="D242" s="5">
        <f t="shared" si="20"/>
        <v>2010</v>
      </c>
      <c r="E242" s="4">
        <v>0.14000000000000001</v>
      </c>
      <c r="F242">
        <f t="shared" si="21"/>
        <v>3.6403363974257807E-4</v>
      </c>
      <c r="G242">
        <f t="shared" si="23"/>
        <v>1.0041815474350837</v>
      </c>
      <c r="H242">
        <f t="shared" si="22"/>
        <v>0</v>
      </c>
    </row>
    <row r="243" spans="1:8" x14ac:dyDescent="0.25">
      <c r="A243" s="3">
        <v>40528</v>
      </c>
      <c r="B243" s="5">
        <f t="shared" si="18"/>
        <v>16</v>
      </c>
      <c r="C243" s="5">
        <f t="shared" si="19"/>
        <v>12</v>
      </c>
      <c r="D243" s="5">
        <f t="shared" si="20"/>
        <v>2010</v>
      </c>
      <c r="E243" s="4">
        <v>0.13</v>
      </c>
      <c r="F243">
        <f t="shared" si="21"/>
        <v>3.3955105864857948E-4</v>
      </c>
      <c r="G243">
        <f t="shared" si="23"/>
        <v>1.0045225183425905</v>
      </c>
      <c r="H243">
        <f t="shared" si="22"/>
        <v>0</v>
      </c>
    </row>
    <row r="244" spans="1:8" x14ac:dyDescent="0.25">
      <c r="A244" s="3">
        <v>40529</v>
      </c>
      <c r="B244" s="5">
        <f t="shared" si="18"/>
        <v>17</v>
      </c>
      <c r="C244" s="5">
        <f t="shared" si="19"/>
        <v>12</v>
      </c>
      <c r="D244" s="5">
        <f t="shared" si="20"/>
        <v>2010</v>
      </c>
      <c r="E244" s="4">
        <v>0.11</v>
      </c>
      <c r="F244">
        <f t="shared" si="21"/>
        <v>2.8993095331308893E-4</v>
      </c>
      <c r="G244">
        <f t="shared" si="23"/>
        <v>1.004813760513958</v>
      </c>
      <c r="H244">
        <f t="shared" si="22"/>
        <v>0</v>
      </c>
    </row>
    <row r="245" spans="1:8" x14ac:dyDescent="0.25">
      <c r="A245" s="3">
        <v>40532</v>
      </c>
      <c r="B245" s="5">
        <f t="shared" si="18"/>
        <v>20</v>
      </c>
      <c r="C245" s="5">
        <f t="shared" si="19"/>
        <v>12</v>
      </c>
      <c r="D245" s="5">
        <f t="shared" si="20"/>
        <v>2010</v>
      </c>
      <c r="E245" s="4">
        <v>0.14000000000000001</v>
      </c>
      <c r="F245">
        <f t="shared" si="21"/>
        <v>3.6403363974257807E-4</v>
      </c>
      <c r="G245">
        <f t="shared" si="23"/>
        <v>1.0051795465244613</v>
      </c>
      <c r="H245">
        <f t="shared" si="22"/>
        <v>0</v>
      </c>
    </row>
    <row r="246" spans="1:8" x14ac:dyDescent="0.25">
      <c r="A246" s="3">
        <v>40533</v>
      </c>
      <c r="B246" s="5">
        <f t="shared" si="18"/>
        <v>21</v>
      </c>
      <c r="C246" s="5">
        <f t="shared" si="19"/>
        <v>12</v>
      </c>
      <c r="D246" s="5">
        <f t="shared" si="20"/>
        <v>2010</v>
      </c>
      <c r="E246" s="4">
        <v>0.14000000000000001</v>
      </c>
      <c r="F246">
        <f t="shared" si="21"/>
        <v>3.6403363974257807E-4</v>
      </c>
      <c r="G246">
        <f t="shared" si="23"/>
        <v>1.0055454656933773</v>
      </c>
      <c r="H246">
        <f t="shared" si="22"/>
        <v>0</v>
      </c>
    </row>
    <row r="247" spans="1:8" x14ac:dyDescent="0.25">
      <c r="A247" s="3">
        <v>40534</v>
      </c>
      <c r="B247" s="5">
        <f t="shared" si="18"/>
        <v>22</v>
      </c>
      <c r="C247" s="5">
        <f t="shared" si="19"/>
        <v>12</v>
      </c>
      <c r="D247" s="5">
        <f t="shared" si="20"/>
        <v>2010</v>
      </c>
      <c r="E247" s="4">
        <v>0.14000000000000001</v>
      </c>
      <c r="F247">
        <f t="shared" si="21"/>
        <v>3.6403363974257807E-4</v>
      </c>
      <c r="G247">
        <f t="shared" si="23"/>
        <v>1.0059115180691804</v>
      </c>
      <c r="H247">
        <f t="shared" si="22"/>
        <v>0</v>
      </c>
    </row>
    <row r="248" spans="1:8" x14ac:dyDescent="0.25">
      <c r="A248" s="3">
        <v>40535</v>
      </c>
      <c r="B248" s="5">
        <f t="shared" si="18"/>
        <v>23</v>
      </c>
      <c r="C248" s="5">
        <f t="shared" si="19"/>
        <v>12</v>
      </c>
      <c r="D248" s="5">
        <f t="shared" si="20"/>
        <v>2010</v>
      </c>
      <c r="E248" s="4">
        <v>0.14000000000000001</v>
      </c>
      <c r="F248">
        <f t="shared" si="21"/>
        <v>3.6403363974257807E-4</v>
      </c>
      <c r="G248">
        <f t="shared" si="23"/>
        <v>1.0062777037003621</v>
      </c>
      <c r="H248">
        <f t="shared" si="22"/>
        <v>0</v>
      </c>
    </row>
    <row r="249" spans="1:8" x14ac:dyDescent="0.25">
      <c r="A249" s="3">
        <v>40539</v>
      </c>
      <c r="B249" s="5">
        <f t="shared" si="18"/>
        <v>27</v>
      </c>
      <c r="C249" s="5">
        <f t="shared" si="19"/>
        <v>12</v>
      </c>
      <c r="D249" s="5">
        <f t="shared" si="20"/>
        <v>2010</v>
      </c>
      <c r="E249" s="4">
        <v>0.17</v>
      </c>
      <c r="F249">
        <f t="shared" si="21"/>
        <v>4.3621663928994359E-4</v>
      </c>
      <c r="G249">
        <f t="shared" si="23"/>
        <v>1.0067166587784626</v>
      </c>
      <c r="H249">
        <f t="shared" si="22"/>
        <v>0</v>
      </c>
    </row>
    <row r="250" spans="1:8" x14ac:dyDescent="0.25">
      <c r="A250" s="3">
        <v>40540</v>
      </c>
      <c r="B250" s="5">
        <f t="shared" si="18"/>
        <v>28</v>
      </c>
      <c r="C250" s="5">
        <f t="shared" si="19"/>
        <v>12</v>
      </c>
      <c r="D250" s="5">
        <f t="shared" si="20"/>
        <v>2010</v>
      </c>
      <c r="E250" s="4">
        <v>0.15</v>
      </c>
      <c r="F250">
        <f t="shared" si="21"/>
        <v>3.883029878035682E-4</v>
      </c>
      <c r="G250">
        <f t="shared" si="23"/>
        <v>1.0071075698649379</v>
      </c>
      <c r="H250">
        <f t="shared" si="22"/>
        <v>0</v>
      </c>
    </row>
    <row r="251" spans="1:8" x14ac:dyDescent="0.25">
      <c r="A251" s="3">
        <v>40541</v>
      </c>
      <c r="B251" s="5">
        <f t="shared" si="18"/>
        <v>29</v>
      </c>
      <c r="C251" s="5">
        <f t="shared" si="19"/>
        <v>12</v>
      </c>
      <c r="D251" s="5">
        <f t="shared" si="20"/>
        <v>2010</v>
      </c>
      <c r="E251" s="4">
        <v>0.13</v>
      </c>
      <c r="F251">
        <f t="shared" si="21"/>
        <v>3.3955105864857948E-4</v>
      </c>
      <c r="G251">
        <f t="shared" si="23"/>
        <v>1.0074495343064584</v>
      </c>
      <c r="H251">
        <f t="shared" si="22"/>
        <v>0</v>
      </c>
    </row>
    <row r="252" spans="1:8" x14ac:dyDescent="0.25">
      <c r="A252" s="3">
        <v>40542</v>
      </c>
      <c r="B252" s="5">
        <f t="shared" si="18"/>
        <v>30</v>
      </c>
      <c r="C252" s="5">
        <f t="shared" si="19"/>
        <v>12</v>
      </c>
      <c r="D252" s="5">
        <f t="shared" si="20"/>
        <v>2010</v>
      </c>
      <c r="E252" s="4">
        <v>0.12</v>
      </c>
      <c r="F252">
        <f t="shared" si="21"/>
        <v>3.1485145894971645E-4</v>
      </c>
      <c r="G252">
        <f t="shared" si="23"/>
        <v>1.007766731262153</v>
      </c>
      <c r="H252">
        <f t="shared" si="22"/>
        <v>0</v>
      </c>
    </row>
    <row r="253" spans="1:8" x14ac:dyDescent="0.25">
      <c r="A253" s="3">
        <v>40543</v>
      </c>
      <c r="B253" s="5">
        <f t="shared" si="18"/>
        <v>31</v>
      </c>
      <c r="C253" s="5">
        <f t="shared" si="19"/>
        <v>12</v>
      </c>
      <c r="D253" s="5">
        <f t="shared" si="20"/>
        <v>2010</v>
      </c>
      <c r="E253" s="4">
        <v>0.12</v>
      </c>
      <c r="F253">
        <f t="shared" si="21"/>
        <v>3.1485145894971645E-4</v>
      </c>
      <c r="G253">
        <f t="shared" si="23"/>
        <v>1.0080840280877719</v>
      </c>
      <c r="H253">
        <f t="shared" si="22"/>
        <v>1</v>
      </c>
    </row>
    <row r="254" spans="1:8" x14ac:dyDescent="0.25">
      <c r="A254" s="3">
        <v>40546</v>
      </c>
      <c r="B254" s="5">
        <f t="shared" si="18"/>
        <v>3</v>
      </c>
      <c r="C254" s="5">
        <f t="shared" si="19"/>
        <v>1</v>
      </c>
      <c r="D254" s="5">
        <f t="shared" si="20"/>
        <v>2011</v>
      </c>
      <c r="E254" s="4">
        <v>0.15</v>
      </c>
      <c r="F254">
        <f t="shared" si="21"/>
        <v>3.883029878035682E-4</v>
      </c>
      <c r="G254">
        <f t="shared" si="23"/>
        <v>1.0003883029878036</v>
      </c>
      <c r="H254">
        <f t="shared" si="22"/>
        <v>0</v>
      </c>
    </row>
    <row r="255" spans="1:8" x14ac:dyDescent="0.25">
      <c r="A255" s="3">
        <v>40547</v>
      </c>
      <c r="B255" s="5">
        <f t="shared" si="18"/>
        <v>4</v>
      </c>
      <c r="C255" s="5">
        <f t="shared" si="19"/>
        <v>1</v>
      </c>
      <c r="D255" s="5">
        <f t="shared" si="20"/>
        <v>2011</v>
      </c>
      <c r="E255" s="4">
        <v>0.14000000000000001</v>
      </c>
      <c r="F255">
        <f t="shared" si="21"/>
        <v>3.6403363974257807E-4</v>
      </c>
      <c r="G255">
        <f t="shared" si="23"/>
        <v>1.000752477982896</v>
      </c>
      <c r="H255">
        <f t="shared" si="22"/>
        <v>0</v>
      </c>
    </row>
    <row r="256" spans="1:8" x14ac:dyDescent="0.25">
      <c r="A256" s="3">
        <v>40548</v>
      </c>
      <c r="B256" s="5">
        <f t="shared" si="18"/>
        <v>5</v>
      </c>
      <c r="C256" s="5">
        <f t="shared" si="19"/>
        <v>1</v>
      </c>
      <c r="D256" s="5">
        <f t="shared" si="20"/>
        <v>2011</v>
      </c>
      <c r="E256" s="4">
        <v>0.14000000000000001</v>
      </c>
      <c r="F256">
        <f t="shared" si="21"/>
        <v>3.6403363974257807E-4</v>
      </c>
      <c r="G256">
        <f t="shared" si="23"/>
        <v>1.0011167855499374</v>
      </c>
      <c r="H256">
        <f t="shared" si="22"/>
        <v>0</v>
      </c>
    </row>
    <row r="257" spans="1:8" x14ac:dyDescent="0.25">
      <c r="A257" s="3">
        <v>40549</v>
      </c>
      <c r="B257" s="5">
        <f t="shared" si="18"/>
        <v>6</v>
      </c>
      <c r="C257" s="5">
        <f t="shared" si="19"/>
        <v>1</v>
      </c>
      <c r="D257" s="5">
        <f t="shared" si="20"/>
        <v>2011</v>
      </c>
      <c r="E257" s="4">
        <v>0.15</v>
      </c>
      <c r="F257">
        <f t="shared" si="21"/>
        <v>3.883029878035682E-4</v>
      </c>
      <c r="G257">
        <f t="shared" si="23"/>
        <v>1.0015055221889069</v>
      </c>
      <c r="H257">
        <f t="shared" si="22"/>
        <v>0</v>
      </c>
    </row>
    <row r="258" spans="1:8" x14ac:dyDescent="0.25">
      <c r="A258" s="3">
        <v>40550</v>
      </c>
      <c r="B258" s="5">
        <f t="shared" si="18"/>
        <v>7</v>
      </c>
      <c r="C258" s="5">
        <f t="shared" si="19"/>
        <v>1</v>
      </c>
      <c r="D258" s="5">
        <f t="shared" si="20"/>
        <v>2011</v>
      </c>
      <c r="E258" s="4">
        <v>0.14000000000000001</v>
      </c>
      <c r="F258">
        <f t="shared" si="21"/>
        <v>3.6403363974257807E-4</v>
      </c>
      <c r="G258">
        <f t="shared" si="23"/>
        <v>1.0018701038893716</v>
      </c>
      <c r="H258">
        <f t="shared" si="22"/>
        <v>0</v>
      </c>
    </row>
    <row r="259" spans="1:8" x14ac:dyDescent="0.25">
      <c r="A259" s="3">
        <v>40553</v>
      </c>
      <c r="B259" s="5">
        <f t="shared" ref="B259:B322" si="24">DAY(A259)</f>
        <v>10</v>
      </c>
      <c r="C259" s="5">
        <f t="shared" ref="C259:C322" si="25">MONTH(A259)</f>
        <v>1</v>
      </c>
      <c r="D259" s="5">
        <f t="shared" ref="D259:D322" si="26">YEAR(A259)</f>
        <v>2011</v>
      </c>
      <c r="E259" s="4">
        <v>0.15</v>
      </c>
      <c r="F259">
        <f t="shared" ref="F259:F322" si="27">POWER(1+E259,1/360)-1</f>
        <v>3.883029878035682E-4</v>
      </c>
      <c r="G259">
        <f t="shared" si="23"/>
        <v>1.0022591330441029</v>
      </c>
      <c r="H259">
        <f t="shared" ref="H259:H322" si="28">IF(C259&lt;&gt;C260,1,0)</f>
        <v>0</v>
      </c>
    </row>
    <row r="260" spans="1:8" x14ac:dyDescent="0.25">
      <c r="A260" s="3">
        <v>40554</v>
      </c>
      <c r="B260" s="5">
        <f t="shared" si="24"/>
        <v>11</v>
      </c>
      <c r="C260" s="5">
        <f t="shared" si="25"/>
        <v>1</v>
      </c>
      <c r="D260" s="5">
        <f t="shared" si="26"/>
        <v>2011</v>
      </c>
      <c r="E260" s="4">
        <v>0.15</v>
      </c>
      <c r="F260">
        <f t="shared" si="27"/>
        <v>3.883029878035682E-4</v>
      </c>
      <c r="G260">
        <f t="shared" ref="G260:G323" si="29">IF(C260&lt;&gt;C259, (1+F260),G259*(1+F260))</f>
        <v>1.0026483132600172</v>
      </c>
      <c r="H260">
        <f t="shared" si="28"/>
        <v>0</v>
      </c>
    </row>
    <row r="261" spans="1:8" x14ac:dyDescent="0.25">
      <c r="A261" s="3">
        <v>40555</v>
      </c>
      <c r="B261" s="5">
        <f t="shared" si="24"/>
        <v>12</v>
      </c>
      <c r="C261" s="5">
        <f t="shared" si="25"/>
        <v>1</v>
      </c>
      <c r="D261" s="5">
        <f t="shared" si="26"/>
        <v>2011</v>
      </c>
      <c r="E261" s="4">
        <v>0.15</v>
      </c>
      <c r="F261">
        <f t="shared" si="27"/>
        <v>3.883029878035682E-4</v>
      </c>
      <c r="G261">
        <f t="shared" si="29"/>
        <v>1.0030376445957723</v>
      </c>
      <c r="H261">
        <f t="shared" si="28"/>
        <v>0</v>
      </c>
    </row>
    <row r="262" spans="1:8" x14ac:dyDescent="0.25">
      <c r="A262" s="3">
        <v>40556</v>
      </c>
      <c r="B262" s="5">
        <f t="shared" si="24"/>
        <v>13</v>
      </c>
      <c r="C262" s="5">
        <f t="shared" si="25"/>
        <v>1</v>
      </c>
      <c r="D262" s="5">
        <f t="shared" si="26"/>
        <v>2011</v>
      </c>
      <c r="E262" s="4">
        <v>0.15</v>
      </c>
      <c r="F262">
        <f t="shared" si="27"/>
        <v>3.883029878035682E-4</v>
      </c>
      <c r="G262">
        <f t="shared" si="29"/>
        <v>1.0034271271100483</v>
      </c>
      <c r="H262">
        <f t="shared" si="28"/>
        <v>0</v>
      </c>
    </row>
    <row r="263" spans="1:8" x14ac:dyDescent="0.25">
      <c r="A263" s="3">
        <v>40557</v>
      </c>
      <c r="B263" s="5">
        <f t="shared" si="24"/>
        <v>14</v>
      </c>
      <c r="C263" s="5">
        <f t="shared" si="25"/>
        <v>1</v>
      </c>
      <c r="D263" s="5">
        <f t="shared" si="26"/>
        <v>2011</v>
      </c>
      <c r="E263" s="4">
        <v>0.15</v>
      </c>
      <c r="F263">
        <f t="shared" si="27"/>
        <v>3.883029878035682E-4</v>
      </c>
      <c r="G263">
        <f t="shared" si="29"/>
        <v>1.0038167608615483</v>
      </c>
      <c r="H263">
        <f t="shared" si="28"/>
        <v>0</v>
      </c>
    </row>
    <row r="264" spans="1:8" x14ac:dyDescent="0.25">
      <c r="A264" s="3">
        <v>40561</v>
      </c>
      <c r="B264" s="5">
        <f t="shared" si="24"/>
        <v>18</v>
      </c>
      <c r="C264" s="5">
        <f t="shared" si="25"/>
        <v>1</v>
      </c>
      <c r="D264" s="5">
        <f t="shared" si="26"/>
        <v>2011</v>
      </c>
      <c r="E264" s="4">
        <v>0.16</v>
      </c>
      <c r="F264">
        <f t="shared" si="27"/>
        <v>4.1236279016465538E-4</v>
      </c>
      <c r="G264">
        <f t="shared" si="29"/>
        <v>1.0042306975418711</v>
      </c>
      <c r="H264">
        <f t="shared" si="28"/>
        <v>0</v>
      </c>
    </row>
    <row r="265" spans="1:8" x14ac:dyDescent="0.25">
      <c r="A265" s="3">
        <v>40562</v>
      </c>
      <c r="B265" s="5">
        <f t="shared" si="24"/>
        <v>19</v>
      </c>
      <c r="C265" s="5">
        <f t="shared" si="25"/>
        <v>1</v>
      </c>
      <c r="D265" s="5">
        <f t="shared" si="26"/>
        <v>2011</v>
      </c>
      <c r="E265" s="4">
        <v>0.16</v>
      </c>
      <c r="F265">
        <f t="shared" si="27"/>
        <v>4.1236279016465538E-4</v>
      </c>
      <c r="G265">
        <f t="shared" si="29"/>
        <v>1.0046448049142784</v>
      </c>
      <c r="H265">
        <f t="shared" si="28"/>
        <v>0</v>
      </c>
    </row>
    <row r="266" spans="1:8" x14ac:dyDescent="0.25">
      <c r="A266" s="3">
        <v>40563</v>
      </c>
      <c r="B266" s="5">
        <f t="shared" si="24"/>
        <v>20</v>
      </c>
      <c r="C266" s="5">
        <f t="shared" si="25"/>
        <v>1</v>
      </c>
      <c r="D266" s="5">
        <f t="shared" si="26"/>
        <v>2011</v>
      </c>
      <c r="E266" s="4">
        <v>0.16</v>
      </c>
      <c r="F266">
        <f t="shared" si="27"/>
        <v>4.1236279016465538E-4</v>
      </c>
      <c r="G266">
        <f t="shared" si="29"/>
        <v>1.0050590830491573</v>
      </c>
      <c r="H266">
        <f t="shared" si="28"/>
        <v>0</v>
      </c>
    </row>
    <row r="267" spans="1:8" x14ac:dyDescent="0.25">
      <c r="A267" s="3">
        <v>40564</v>
      </c>
      <c r="B267" s="5">
        <f t="shared" si="24"/>
        <v>21</v>
      </c>
      <c r="C267" s="5">
        <f t="shared" si="25"/>
        <v>1</v>
      </c>
      <c r="D267" s="5">
        <f t="shared" si="26"/>
        <v>2011</v>
      </c>
      <c r="E267" s="4">
        <v>0.16</v>
      </c>
      <c r="F267">
        <f t="shared" si="27"/>
        <v>4.1236279016465538E-4</v>
      </c>
      <c r="G267">
        <f t="shared" si="29"/>
        <v>1.0054735320169237</v>
      </c>
      <c r="H267">
        <f t="shared" si="28"/>
        <v>0</v>
      </c>
    </row>
    <row r="268" spans="1:8" x14ac:dyDescent="0.25">
      <c r="A268" s="3">
        <v>40567</v>
      </c>
      <c r="B268" s="5">
        <f t="shared" si="24"/>
        <v>24</v>
      </c>
      <c r="C268" s="5">
        <f t="shared" si="25"/>
        <v>1</v>
      </c>
      <c r="D268" s="5">
        <f t="shared" si="26"/>
        <v>2011</v>
      </c>
      <c r="E268" s="4">
        <v>0.16</v>
      </c>
      <c r="F268">
        <f t="shared" si="27"/>
        <v>4.1236279016465538E-4</v>
      </c>
      <c r="G268">
        <f t="shared" si="29"/>
        <v>1.0058881518880229</v>
      </c>
      <c r="H268">
        <f t="shared" si="28"/>
        <v>0</v>
      </c>
    </row>
    <row r="269" spans="1:8" x14ac:dyDescent="0.25">
      <c r="A269" s="3">
        <v>40568</v>
      </c>
      <c r="B269" s="5">
        <f t="shared" si="24"/>
        <v>25</v>
      </c>
      <c r="C269" s="5">
        <f t="shared" si="25"/>
        <v>1</v>
      </c>
      <c r="D269" s="5">
        <f t="shared" si="26"/>
        <v>2011</v>
      </c>
      <c r="E269" s="4">
        <v>0.16</v>
      </c>
      <c r="F269">
        <f t="shared" si="27"/>
        <v>4.1236279016465538E-4</v>
      </c>
      <c r="G269">
        <f t="shared" si="29"/>
        <v>1.0063029427329291</v>
      </c>
      <c r="H269">
        <f t="shared" si="28"/>
        <v>0</v>
      </c>
    </row>
    <row r="270" spans="1:8" x14ac:dyDescent="0.25">
      <c r="A270" s="3">
        <v>40569</v>
      </c>
      <c r="B270" s="5">
        <f t="shared" si="24"/>
        <v>26</v>
      </c>
      <c r="C270" s="5">
        <f t="shared" si="25"/>
        <v>1</v>
      </c>
      <c r="D270" s="5">
        <f t="shared" si="26"/>
        <v>2011</v>
      </c>
      <c r="E270" s="4">
        <v>0.16</v>
      </c>
      <c r="F270">
        <f t="shared" si="27"/>
        <v>4.1236279016465538E-4</v>
      </c>
      <c r="G270">
        <f t="shared" si="29"/>
        <v>1.0067179046221453</v>
      </c>
      <c r="H270">
        <f t="shared" si="28"/>
        <v>0</v>
      </c>
    </row>
    <row r="271" spans="1:8" x14ac:dyDescent="0.25">
      <c r="A271" s="3">
        <v>40570</v>
      </c>
      <c r="B271" s="5">
        <f t="shared" si="24"/>
        <v>27</v>
      </c>
      <c r="C271" s="5">
        <f t="shared" si="25"/>
        <v>1</v>
      </c>
      <c r="D271" s="5">
        <f t="shared" si="26"/>
        <v>2011</v>
      </c>
      <c r="E271" s="4">
        <v>0.15</v>
      </c>
      <c r="F271">
        <f t="shared" si="27"/>
        <v>3.883029878035682E-4</v>
      </c>
      <c r="G271">
        <f t="shared" si="29"/>
        <v>1.0071088161923853</v>
      </c>
      <c r="H271">
        <f t="shared" si="28"/>
        <v>0</v>
      </c>
    </row>
    <row r="272" spans="1:8" x14ac:dyDescent="0.25">
      <c r="A272" s="3">
        <v>40571</v>
      </c>
      <c r="B272" s="5">
        <f t="shared" si="24"/>
        <v>28</v>
      </c>
      <c r="C272" s="5">
        <f t="shared" si="25"/>
        <v>1</v>
      </c>
      <c r="D272" s="5">
        <f t="shared" si="26"/>
        <v>2011</v>
      </c>
      <c r="E272" s="4">
        <v>0.15</v>
      </c>
      <c r="F272">
        <f t="shared" si="27"/>
        <v>3.883029878035682E-4</v>
      </c>
      <c r="G272">
        <f t="shared" si="29"/>
        <v>1.0074998795547561</v>
      </c>
      <c r="H272">
        <f t="shared" si="28"/>
        <v>0</v>
      </c>
    </row>
    <row r="273" spans="1:8" x14ac:dyDescent="0.25">
      <c r="A273" s="3">
        <v>40574</v>
      </c>
      <c r="B273" s="5">
        <f t="shared" si="24"/>
        <v>31</v>
      </c>
      <c r="C273" s="5">
        <f t="shared" si="25"/>
        <v>1</v>
      </c>
      <c r="D273" s="5">
        <f t="shared" si="26"/>
        <v>2011</v>
      </c>
      <c r="E273" s="4">
        <v>0.15</v>
      </c>
      <c r="F273">
        <f t="shared" si="27"/>
        <v>3.883029878035682E-4</v>
      </c>
      <c r="G273">
        <f t="shared" si="29"/>
        <v>1.0078910947681989</v>
      </c>
      <c r="H273">
        <f t="shared" si="28"/>
        <v>1</v>
      </c>
    </row>
    <row r="274" spans="1:8" x14ac:dyDescent="0.25">
      <c r="A274" s="3">
        <v>40575</v>
      </c>
      <c r="B274" s="5">
        <f t="shared" si="24"/>
        <v>1</v>
      </c>
      <c r="C274" s="5">
        <f t="shared" si="25"/>
        <v>2</v>
      </c>
      <c r="D274" s="5">
        <f t="shared" si="26"/>
        <v>2011</v>
      </c>
      <c r="E274" s="4">
        <v>0.15</v>
      </c>
      <c r="F274">
        <f t="shared" si="27"/>
        <v>3.883029878035682E-4</v>
      </c>
      <c r="G274">
        <f t="shared" si="29"/>
        <v>1.0003883029878036</v>
      </c>
      <c r="H274">
        <f t="shared" si="28"/>
        <v>0</v>
      </c>
    </row>
    <row r="275" spans="1:8" x14ac:dyDescent="0.25">
      <c r="A275" s="3">
        <v>40576</v>
      </c>
      <c r="B275" s="5">
        <f t="shared" si="24"/>
        <v>2</v>
      </c>
      <c r="C275" s="5">
        <f t="shared" si="25"/>
        <v>2</v>
      </c>
      <c r="D275" s="5">
        <f t="shared" si="26"/>
        <v>2011</v>
      </c>
      <c r="E275" s="4">
        <v>0.16</v>
      </c>
      <c r="F275">
        <f t="shared" si="27"/>
        <v>4.1236279016465538E-4</v>
      </c>
      <c r="G275">
        <f t="shared" si="29"/>
        <v>1.0008008258996717</v>
      </c>
      <c r="H275">
        <f t="shared" si="28"/>
        <v>0</v>
      </c>
    </row>
    <row r="276" spans="1:8" x14ac:dyDescent="0.25">
      <c r="A276" s="3">
        <v>40577</v>
      </c>
      <c r="B276" s="5">
        <f t="shared" si="24"/>
        <v>3</v>
      </c>
      <c r="C276" s="5">
        <f t="shared" si="25"/>
        <v>2</v>
      </c>
      <c r="D276" s="5">
        <f t="shared" si="26"/>
        <v>2011</v>
      </c>
      <c r="E276" s="4">
        <v>0.14000000000000001</v>
      </c>
      <c r="F276">
        <f t="shared" si="27"/>
        <v>3.6403363974257807E-4</v>
      </c>
      <c r="G276">
        <f t="shared" si="29"/>
        <v>1.0011651510669812</v>
      </c>
      <c r="H276">
        <f t="shared" si="28"/>
        <v>0</v>
      </c>
    </row>
    <row r="277" spans="1:8" x14ac:dyDescent="0.25">
      <c r="A277" s="3">
        <v>40578</v>
      </c>
      <c r="B277" s="5">
        <f t="shared" si="24"/>
        <v>4</v>
      </c>
      <c r="C277" s="5">
        <f t="shared" si="25"/>
        <v>2</v>
      </c>
      <c r="D277" s="5">
        <f t="shared" si="26"/>
        <v>2011</v>
      </c>
      <c r="E277" s="4">
        <v>0.15</v>
      </c>
      <c r="F277">
        <f t="shared" si="27"/>
        <v>3.883029878035682E-4</v>
      </c>
      <c r="G277">
        <f t="shared" si="29"/>
        <v>1.0015539064864254</v>
      </c>
      <c r="H277">
        <f t="shared" si="28"/>
        <v>0</v>
      </c>
    </row>
    <row r="278" spans="1:8" x14ac:dyDescent="0.25">
      <c r="A278" s="3">
        <v>40581</v>
      </c>
      <c r="B278" s="5">
        <f t="shared" si="24"/>
        <v>7</v>
      </c>
      <c r="C278" s="5">
        <f t="shared" si="25"/>
        <v>2</v>
      </c>
      <c r="D278" s="5">
        <f t="shared" si="26"/>
        <v>2011</v>
      </c>
      <c r="E278" s="4">
        <v>0.16</v>
      </c>
      <c r="F278">
        <f t="shared" si="27"/>
        <v>4.1236279016465538E-4</v>
      </c>
      <c r="G278">
        <f t="shared" si="29"/>
        <v>1.0019669100498045</v>
      </c>
      <c r="H278">
        <f t="shared" si="28"/>
        <v>0</v>
      </c>
    </row>
    <row r="279" spans="1:8" x14ac:dyDescent="0.25">
      <c r="A279" s="3">
        <v>40582</v>
      </c>
      <c r="B279" s="5">
        <f t="shared" si="24"/>
        <v>8</v>
      </c>
      <c r="C279" s="5">
        <f t="shared" si="25"/>
        <v>2</v>
      </c>
      <c r="D279" s="5">
        <f t="shared" si="26"/>
        <v>2011</v>
      </c>
      <c r="E279" s="4">
        <v>0.15</v>
      </c>
      <c r="F279">
        <f t="shared" si="27"/>
        <v>3.883029878035682E-4</v>
      </c>
      <c r="G279">
        <f t="shared" si="29"/>
        <v>1.0023559767946573</v>
      </c>
      <c r="H279">
        <f t="shared" si="28"/>
        <v>0</v>
      </c>
    </row>
    <row r="280" spans="1:8" x14ac:dyDescent="0.25">
      <c r="A280" s="3">
        <v>40583</v>
      </c>
      <c r="B280" s="5">
        <f t="shared" si="24"/>
        <v>9</v>
      </c>
      <c r="C280" s="5">
        <f t="shared" si="25"/>
        <v>2</v>
      </c>
      <c r="D280" s="5">
        <f t="shared" si="26"/>
        <v>2011</v>
      </c>
      <c r="E280" s="4">
        <v>0.14000000000000001</v>
      </c>
      <c r="F280">
        <f t="shared" si="27"/>
        <v>3.6403363974257807E-4</v>
      </c>
      <c r="G280">
        <f t="shared" si="29"/>
        <v>1.0027208680892075</v>
      </c>
      <c r="H280">
        <f t="shared" si="28"/>
        <v>0</v>
      </c>
    </row>
    <row r="281" spans="1:8" x14ac:dyDescent="0.25">
      <c r="A281" s="3">
        <v>40584</v>
      </c>
      <c r="B281" s="5">
        <f t="shared" si="24"/>
        <v>10</v>
      </c>
      <c r="C281" s="5">
        <f t="shared" si="25"/>
        <v>2</v>
      </c>
      <c r="D281" s="5">
        <f t="shared" si="26"/>
        <v>2011</v>
      </c>
      <c r="E281" s="4">
        <v>0.12</v>
      </c>
      <c r="F281">
        <f t="shared" si="27"/>
        <v>3.1485145894971645E-4</v>
      </c>
      <c r="G281">
        <f t="shared" si="29"/>
        <v>1.0030365762174447</v>
      </c>
      <c r="H281">
        <f t="shared" si="28"/>
        <v>0</v>
      </c>
    </row>
    <row r="282" spans="1:8" x14ac:dyDescent="0.25">
      <c r="A282" s="3">
        <v>40585</v>
      </c>
      <c r="B282" s="5">
        <f t="shared" si="24"/>
        <v>11</v>
      </c>
      <c r="C282" s="5">
        <f t="shared" si="25"/>
        <v>2</v>
      </c>
      <c r="D282" s="5">
        <f t="shared" si="26"/>
        <v>2011</v>
      </c>
      <c r="E282" s="4">
        <v>0.12</v>
      </c>
      <c r="F282">
        <f t="shared" si="27"/>
        <v>3.1485145894971645E-4</v>
      </c>
      <c r="G282">
        <f t="shared" si="29"/>
        <v>1.0033523837468468</v>
      </c>
      <c r="H282">
        <f t="shared" si="28"/>
        <v>0</v>
      </c>
    </row>
    <row r="283" spans="1:8" x14ac:dyDescent="0.25">
      <c r="A283" s="3">
        <v>40588</v>
      </c>
      <c r="B283" s="5">
        <f t="shared" si="24"/>
        <v>14</v>
      </c>
      <c r="C283" s="5">
        <f t="shared" si="25"/>
        <v>2</v>
      </c>
      <c r="D283" s="5">
        <f t="shared" si="26"/>
        <v>2011</v>
      </c>
      <c r="E283" s="4">
        <v>0.13</v>
      </c>
      <c r="F283">
        <f t="shared" si="27"/>
        <v>3.3955105864857948E-4</v>
      </c>
      <c r="G283">
        <f t="shared" si="29"/>
        <v>1.0036930731109457</v>
      </c>
      <c r="H283">
        <f t="shared" si="28"/>
        <v>0</v>
      </c>
    </row>
    <row r="284" spans="1:8" x14ac:dyDescent="0.25">
      <c r="A284" s="3">
        <v>40589</v>
      </c>
      <c r="B284" s="5">
        <f t="shared" si="24"/>
        <v>15</v>
      </c>
      <c r="C284" s="5">
        <f t="shared" si="25"/>
        <v>2</v>
      </c>
      <c r="D284" s="5">
        <f t="shared" si="26"/>
        <v>2011</v>
      </c>
      <c r="E284" s="4">
        <v>0.13</v>
      </c>
      <c r="F284">
        <f t="shared" si="27"/>
        <v>3.3955105864857948E-4</v>
      </c>
      <c r="G284">
        <f t="shared" si="29"/>
        <v>1.0040338781564788</v>
      </c>
      <c r="H284">
        <f t="shared" si="28"/>
        <v>0</v>
      </c>
    </row>
    <row r="285" spans="1:8" x14ac:dyDescent="0.25">
      <c r="A285" s="3">
        <v>40590</v>
      </c>
      <c r="B285" s="5">
        <f t="shared" si="24"/>
        <v>16</v>
      </c>
      <c r="C285" s="5">
        <f t="shared" si="25"/>
        <v>2</v>
      </c>
      <c r="D285" s="5">
        <f t="shared" si="26"/>
        <v>2011</v>
      </c>
      <c r="E285" s="4">
        <v>0.12</v>
      </c>
      <c r="F285">
        <f t="shared" si="27"/>
        <v>3.1485145894971645E-4</v>
      </c>
      <c r="G285">
        <f t="shared" si="29"/>
        <v>1.0043499996878513</v>
      </c>
      <c r="H285">
        <f t="shared" si="28"/>
        <v>0</v>
      </c>
    </row>
    <row r="286" spans="1:8" x14ac:dyDescent="0.25">
      <c r="A286" s="3">
        <v>40591</v>
      </c>
      <c r="B286" s="5">
        <f t="shared" si="24"/>
        <v>17</v>
      </c>
      <c r="C286" s="5">
        <f t="shared" si="25"/>
        <v>2</v>
      </c>
      <c r="D286" s="5">
        <f t="shared" si="26"/>
        <v>2011</v>
      </c>
      <c r="E286" s="4">
        <v>0.09</v>
      </c>
      <c r="F286">
        <f t="shared" si="27"/>
        <v>2.3941114383307927E-4</v>
      </c>
      <c r="G286">
        <f t="shared" si="29"/>
        <v>1.0045904522700853</v>
      </c>
      <c r="H286">
        <f t="shared" si="28"/>
        <v>0</v>
      </c>
    </row>
    <row r="287" spans="1:8" x14ac:dyDescent="0.25">
      <c r="A287" s="3">
        <v>40592</v>
      </c>
      <c r="B287" s="5">
        <f t="shared" si="24"/>
        <v>18</v>
      </c>
      <c r="C287" s="5">
        <f t="shared" si="25"/>
        <v>2</v>
      </c>
      <c r="D287" s="5">
        <f t="shared" si="26"/>
        <v>2011</v>
      </c>
      <c r="E287" s="4">
        <v>0.1</v>
      </c>
      <c r="F287">
        <f t="shared" si="27"/>
        <v>2.647855489630313E-4</v>
      </c>
      <c r="G287">
        <f t="shared" si="29"/>
        <v>1.0048564533044726</v>
      </c>
      <c r="H287">
        <f t="shared" si="28"/>
        <v>0</v>
      </c>
    </row>
    <row r="288" spans="1:8" x14ac:dyDescent="0.25">
      <c r="A288" s="3">
        <v>40596</v>
      </c>
      <c r="B288" s="5">
        <f t="shared" si="24"/>
        <v>22</v>
      </c>
      <c r="C288" s="5">
        <f t="shared" si="25"/>
        <v>2</v>
      </c>
      <c r="D288" s="5">
        <f t="shared" si="26"/>
        <v>2011</v>
      </c>
      <c r="E288" s="4">
        <v>0.12</v>
      </c>
      <c r="F288">
        <f t="shared" si="27"/>
        <v>3.1485145894971645E-4</v>
      </c>
      <c r="G288">
        <f t="shared" si="29"/>
        <v>1.0051728338248305</v>
      </c>
      <c r="H288">
        <f t="shared" si="28"/>
        <v>0</v>
      </c>
    </row>
    <row r="289" spans="1:8" x14ac:dyDescent="0.25">
      <c r="A289" s="3">
        <v>40597</v>
      </c>
      <c r="B289" s="5">
        <f t="shared" si="24"/>
        <v>23</v>
      </c>
      <c r="C289" s="5">
        <f t="shared" si="25"/>
        <v>2</v>
      </c>
      <c r="D289" s="5">
        <f t="shared" si="26"/>
        <v>2011</v>
      </c>
      <c r="E289" s="4">
        <v>0.12</v>
      </c>
      <c r="F289">
        <f t="shared" si="27"/>
        <v>3.1485145894971645E-4</v>
      </c>
      <c r="G289">
        <f t="shared" si="29"/>
        <v>1.0054893139580567</v>
      </c>
      <c r="H289">
        <f t="shared" si="28"/>
        <v>0</v>
      </c>
    </row>
    <row r="290" spans="1:8" x14ac:dyDescent="0.25">
      <c r="A290" s="3">
        <v>40598</v>
      </c>
      <c r="B290" s="5">
        <f t="shared" si="24"/>
        <v>24</v>
      </c>
      <c r="C290" s="5">
        <f t="shared" si="25"/>
        <v>2</v>
      </c>
      <c r="D290" s="5">
        <f t="shared" si="26"/>
        <v>2011</v>
      </c>
      <c r="E290" s="4">
        <v>0.13</v>
      </c>
      <c r="F290">
        <f t="shared" si="27"/>
        <v>3.3955105864857948E-4</v>
      </c>
      <c r="G290">
        <f t="shared" si="29"/>
        <v>1.0058307289190711</v>
      </c>
      <c r="H290">
        <f t="shared" si="28"/>
        <v>0</v>
      </c>
    </row>
    <row r="291" spans="1:8" x14ac:dyDescent="0.25">
      <c r="A291" s="3">
        <v>40599</v>
      </c>
      <c r="B291" s="5">
        <f t="shared" si="24"/>
        <v>25</v>
      </c>
      <c r="C291" s="5">
        <f t="shared" si="25"/>
        <v>2</v>
      </c>
      <c r="D291" s="5">
        <f t="shared" si="26"/>
        <v>2011</v>
      </c>
      <c r="E291" s="4">
        <v>0.13</v>
      </c>
      <c r="F291">
        <f t="shared" si="27"/>
        <v>3.3955105864857948E-4</v>
      </c>
      <c r="G291">
        <f t="shared" si="29"/>
        <v>1.0061722598078968</v>
      </c>
      <c r="H291">
        <f t="shared" si="28"/>
        <v>0</v>
      </c>
    </row>
    <row r="292" spans="1:8" x14ac:dyDescent="0.25">
      <c r="A292" s="3">
        <v>40602</v>
      </c>
      <c r="B292" s="5">
        <f t="shared" si="24"/>
        <v>28</v>
      </c>
      <c r="C292" s="5">
        <f t="shared" si="25"/>
        <v>2</v>
      </c>
      <c r="D292" s="5">
        <f t="shared" si="26"/>
        <v>2011</v>
      </c>
      <c r="E292" s="4">
        <v>0.15</v>
      </c>
      <c r="F292">
        <f t="shared" si="27"/>
        <v>3.883029878035682E-4</v>
      </c>
      <c r="G292">
        <f t="shared" si="29"/>
        <v>1.0065629595026253</v>
      </c>
      <c r="H292">
        <f t="shared" si="28"/>
        <v>1</v>
      </c>
    </row>
    <row r="293" spans="1:8" x14ac:dyDescent="0.25">
      <c r="A293" s="3">
        <v>40603</v>
      </c>
      <c r="B293" s="5">
        <f t="shared" si="24"/>
        <v>1</v>
      </c>
      <c r="C293" s="5">
        <f t="shared" si="25"/>
        <v>3</v>
      </c>
      <c r="D293" s="5">
        <f t="shared" si="26"/>
        <v>2011</v>
      </c>
      <c r="E293" s="4">
        <v>0.14000000000000001</v>
      </c>
      <c r="F293">
        <f t="shared" si="27"/>
        <v>3.6403363974257807E-4</v>
      </c>
      <c r="G293">
        <f t="shared" si="29"/>
        <v>1.0003640336397426</v>
      </c>
      <c r="H293">
        <f t="shared" si="28"/>
        <v>0</v>
      </c>
    </row>
    <row r="294" spans="1:8" x14ac:dyDescent="0.25">
      <c r="A294" s="3">
        <v>40604</v>
      </c>
      <c r="B294" s="5">
        <f t="shared" si="24"/>
        <v>2</v>
      </c>
      <c r="C294" s="5">
        <f t="shared" si="25"/>
        <v>3</v>
      </c>
      <c r="D294" s="5">
        <f t="shared" si="26"/>
        <v>2011</v>
      </c>
      <c r="E294" s="4">
        <v>0.13</v>
      </c>
      <c r="F294">
        <f t="shared" si="27"/>
        <v>3.3955105864857948E-4</v>
      </c>
      <c r="G294">
        <f t="shared" si="29"/>
        <v>1.000703708306399</v>
      </c>
      <c r="H294">
        <f t="shared" si="28"/>
        <v>0</v>
      </c>
    </row>
    <row r="295" spans="1:8" x14ac:dyDescent="0.25">
      <c r="A295" s="3">
        <v>40605</v>
      </c>
      <c r="B295" s="5">
        <f t="shared" si="24"/>
        <v>3</v>
      </c>
      <c r="C295" s="5">
        <f t="shared" si="25"/>
        <v>3</v>
      </c>
      <c r="D295" s="5">
        <f t="shared" si="26"/>
        <v>2011</v>
      </c>
      <c r="E295" s="4">
        <v>0.13</v>
      </c>
      <c r="F295">
        <f t="shared" si="27"/>
        <v>3.3955105864857948E-4</v>
      </c>
      <c r="G295">
        <f t="shared" si="29"/>
        <v>1.0010434983099479</v>
      </c>
      <c r="H295">
        <f t="shared" si="28"/>
        <v>0</v>
      </c>
    </row>
    <row r="296" spans="1:8" x14ac:dyDescent="0.25">
      <c r="A296" s="3">
        <v>40606</v>
      </c>
      <c r="B296" s="5">
        <f t="shared" si="24"/>
        <v>4</v>
      </c>
      <c r="C296" s="5">
        <f t="shared" si="25"/>
        <v>3</v>
      </c>
      <c r="D296" s="5">
        <f t="shared" si="26"/>
        <v>2011</v>
      </c>
      <c r="E296" s="4">
        <v>0.12</v>
      </c>
      <c r="F296">
        <f t="shared" si="27"/>
        <v>3.1485145894971645E-4</v>
      </c>
      <c r="G296">
        <f t="shared" si="29"/>
        <v>1.0013586783158628</v>
      </c>
      <c r="H296">
        <f t="shared" si="28"/>
        <v>0</v>
      </c>
    </row>
    <row r="297" spans="1:8" x14ac:dyDescent="0.25">
      <c r="A297" s="3">
        <v>40609</v>
      </c>
      <c r="B297" s="5">
        <f t="shared" si="24"/>
        <v>7</v>
      </c>
      <c r="C297" s="5">
        <f t="shared" si="25"/>
        <v>3</v>
      </c>
      <c r="D297" s="5">
        <f t="shared" si="26"/>
        <v>2011</v>
      </c>
      <c r="E297" s="4">
        <v>0.11</v>
      </c>
      <c r="F297">
        <f t="shared" si="27"/>
        <v>2.8993095331308893E-4</v>
      </c>
      <c r="G297">
        <f t="shared" si="29"/>
        <v>1.0016490031920753</v>
      </c>
      <c r="H297">
        <f t="shared" si="28"/>
        <v>0</v>
      </c>
    </row>
    <row r="298" spans="1:8" x14ac:dyDescent="0.25">
      <c r="A298" s="3">
        <v>40610</v>
      </c>
      <c r="B298" s="5">
        <f t="shared" si="24"/>
        <v>8</v>
      </c>
      <c r="C298" s="5">
        <f t="shared" si="25"/>
        <v>3</v>
      </c>
      <c r="D298" s="5">
        <f t="shared" si="26"/>
        <v>2011</v>
      </c>
      <c r="E298" s="4">
        <v>0.11</v>
      </c>
      <c r="F298">
        <f t="shared" si="27"/>
        <v>2.8993095331308893E-4</v>
      </c>
      <c r="G298">
        <f t="shared" si="29"/>
        <v>1.0019394122424559</v>
      </c>
      <c r="H298">
        <f t="shared" si="28"/>
        <v>0</v>
      </c>
    </row>
    <row r="299" spans="1:8" x14ac:dyDescent="0.25">
      <c r="A299" s="3">
        <v>40611</v>
      </c>
      <c r="B299" s="5">
        <f t="shared" si="24"/>
        <v>9</v>
      </c>
      <c r="C299" s="5">
        <f t="shared" si="25"/>
        <v>3</v>
      </c>
      <c r="D299" s="5">
        <f t="shared" si="26"/>
        <v>2011</v>
      </c>
      <c r="E299" s="4">
        <v>0.1</v>
      </c>
      <c r="F299">
        <f t="shared" si="27"/>
        <v>2.647855489630313E-4</v>
      </c>
      <c r="G299">
        <f t="shared" si="29"/>
        <v>1.0022047113197541</v>
      </c>
      <c r="H299">
        <f t="shared" si="28"/>
        <v>0</v>
      </c>
    </row>
    <row r="300" spans="1:8" x14ac:dyDescent="0.25">
      <c r="A300" s="3">
        <v>40612</v>
      </c>
      <c r="B300" s="5">
        <f t="shared" si="24"/>
        <v>10</v>
      </c>
      <c r="C300" s="5">
        <f t="shared" si="25"/>
        <v>3</v>
      </c>
      <c r="D300" s="5">
        <f t="shared" si="26"/>
        <v>2011</v>
      </c>
      <c r="E300" s="4">
        <v>0.08</v>
      </c>
      <c r="F300">
        <f t="shared" si="27"/>
        <v>2.1380352253852486E-4</v>
      </c>
      <c r="G300">
        <f t="shared" si="29"/>
        <v>1.0024189862173389</v>
      </c>
      <c r="H300">
        <f t="shared" si="28"/>
        <v>0</v>
      </c>
    </row>
    <row r="301" spans="1:8" x14ac:dyDescent="0.25">
      <c r="A301" s="3">
        <v>40613</v>
      </c>
      <c r="B301" s="5">
        <f t="shared" si="24"/>
        <v>11</v>
      </c>
      <c r="C301" s="5">
        <f t="shared" si="25"/>
        <v>3</v>
      </c>
      <c r="D301" s="5">
        <f t="shared" si="26"/>
        <v>2011</v>
      </c>
      <c r="E301" s="4">
        <v>0.08</v>
      </c>
      <c r="F301">
        <f t="shared" si="27"/>
        <v>2.1380352253852486E-4</v>
      </c>
      <c r="G301">
        <f t="shared" si="29"/>
        <v>1.0026333069276516</v>
      </c>
      <c r="H301">
        <f t="shared" si="28"/>
        <v>0</v>
      </c>
    </row>
    <row r="302" spans="1:8" x14ac:dyDescent="0.25">
      <c r="A302" s="3">
        <v>40616</v>
      </c>
      <c r="B302" s="5">
        <f t="shared" si="24"/>
        <v>14</v>
      </c>
      <c r="C302" s="5">
        <f t="shared" si="25"/>
        <v>3</v>
      </c>
      <c r="D302" s="5">
        <f t="shared" si="26"/>
        <v>2011</v>
      </c>
      <c r="E302" s="4">
        <v>0.09</v>
      </c>
      <c r="F302">
        <f t="shared" si="27"/>
        <v>2.3941114383307927E-4</v>
      </c>
      <c r="G302">
        <f t="shared" si="29"/>
        <v>1.0028733485145083</v>
      </c>
      <c r="H302">
        <f t="shared" si="28"/>
        <v>0</v>
      </c>
    </row>
    <row r="303" spans="1:8" x14ac:dyDescent="0.25">
      <c r="A303" s="3">
        <v>40617</v>
      </c>
      <c r="B303" s="5">
        <f t="shared" si="24"/>
        <v>15</v>
      </c>
      <c r="C303" s="5">
        <f t="shared" si="25"/>
        <v>3</v>
      </c>
      <c r="D303" s="5">
        <f t="shared" si="26"/>
        <v>2011</v>
      </c>
      <c r="E303" s="4">
        <v>0.1</v>
      </c>
      <c r="F303">
        <f t="shared" si="27"/>
        <v>2.647855489630313E-4</v>
      </c>
      <c r="G303">
        <f t="shared" si="29"/>
        <v>1.0031388948846351</v>
      </c>
      <c r="H303">
        <f t="shared" si="28"/>
        <v>0</v>
      </c>
    </row>
    <row r="304" spans="1:8" x14ac:dyDescent="0.25">
      <c r="A304" s="3">
        <v>40618</v>
      </c>
      <c r="B304" s="5">
        <f t="shared" si="24"/>
        <v>16</v>
      </c>
      <c r="C304" s="5">
        <f t="shared" si="25"/>
        <v>3</v>
      </c>
      <c r="D304" s="5">
        <f t="shared" si="26"/>
        <v>2011</v>
      </c>
      <c r="E304" s="4">
        <v>0.1</v>
      </c>
      <c r="F304">
        <f t="shared" si="27"/>
        <v>2.647855489630313E-4</v>
      </c>
      <c r="G304">
        <f t="shared" si="29"/>
        <v>1.0034045115676034</v>
      </c>
      <c r="H304">
        <f t="shared" si="28"/>
        <v>0</v>
      </c>
    </row>
    <row r="305" spans="1:8" x14ac:dyDescent="0.25">
      <c r="A305" s="3">
        <v>40619</v>
      </c>
      <c r="B305" s="5">
        <f t="shared" si="24"/>
        <v>17</v>
      </c>
      <c r="C305" s="5">
        <f t="shared" si="25"/>
        <v>3</v>
      </c>
      <c r="D305" s="5">
        <f t="shared" si="26"/>
        <v>2011</v>
      </c>
      <c r="E305" s="4">
        <v>0.08</v>
      </c>
      <c r="F305">
        <f t="shared" si="27"/>
        <v>2.1380352253852486E-4</v>
      </c>
      <c r="G305">
        <f t="shared" si="29"/>
        <v>1.0036190429867076</v>
      </c>
      <c r="H305">
        <f t="shared" si="28"/>
        <v>0</v>
      </c>
    </row>
    <row r="306" spans="1:8" x14ac:dyDescent="0.25">
      <c r="A306" s="3">
        <v>40620</v>
      </c>
      <c r="B306" s="5">
        <f t="shared" si="24"/>
        <v>18</v>
      </c>
      <c r="C306" s="5">
        <f t="shared" si="25"/>
        <v>3</v>
      </c>
      <c r="D306" s="5">
        <f t="shared" si="26"/>
        <v>2011</v>
      </c>
      <c r="E306" s="4">
        <v>7.0000000000000007E-2</v>
      </c>
      <c r="F306">
        <f t="shared" si="27"/>
        <v>1.8795835216289802E-4</v>
      </c>
      <c r="G306">
        <f t="shared" si="29"/>
        <v>1.0038076815682266</v>
      </c>
      <c r="H306">
        <f t="shared" si="28"/>
        <v>0</v>
      </c>
    </row>
    <row r="307" spans="1:8" x14ac:dyDescent="0.25">
      <c r="A307" s="3">
        <v>40623</v>
      </c>
      <c r="B307" s="5">
        <f t="shared" si="24"/>
        <v>21</v>
      </c>
      <c r="C307" s="5">
        <f t="shared" si="25"/>
        <v>3</v>
      </c>
      <c r="D307" s="5">
        <f t="shared" si="26"/>
        <v>2011</v>
      </c>
      <c r="E307" s="4">
        <v>0.1</v>
      </c>
      <c r="F307">
        <f t="shared" si="27"/>
        <v>2.647855489630313E-4</v>
      </c>
      <c r="G307">
        <f t="shared" si="29"/>
        <v>1.0040734753362439</v>
      </c>
      <c r="H307">
        <f t="shared" si="28"/>
        <v>0</v>
      </c>
    </row>
    <row r="308" spans="1:8" x14ac:dyDescent="0.25">
      <c r="A308" s="3">
        <v>40624</v>
      </c>
      <c r="B308" s="5">
        <f t="shared" si="24"/>
        <v>22</v>
      </c>
      <c r="C308" s="5">
        <f t="shared" si="25"/>
        <v>3</v>
      </c>
      <c r="D308" s="5">
        <f t="shared" si="26"/>
        <v>2011</v>
      </c>
      <c r="E308" s="4">
        <v>0.1</v>
      </c>
      <c r="F308">
        <f t="shared" si="27"/>
        <v>2.647855489630313E-4</v>
      </c>
      <c r="G308">
        <f t="shared" si="29"/>
        <v>1.0043393394826101</v>
      </c>
      <c r="H308">
        <f t="shared" si="28"/>
        <v>0</v>
      </c>
    </row>
    <row r="309" spans="1:8" x14ac:dyDescent="0.25">
      <c r="A309" s="3">
        <v>40625</v>
      </c>
      <c r="B309" s="5">
        <f t="shared" si="24"/>
        <v>23</v>
      </c>
      <c r="C309" s="5">
        <f t="shared" si="25"/>
        <v>3</v>
      </c>
      <c r="D309" s="5">
        <f t="shared" si="26"/>
        <v>2011</v>
      </c>
      <c r="E309" s="4">
        <v>0.09</v>
      </c>
      <c r="F309">
        <f t="shared" si="27"/>
        <v>2.3941114383307927E-4</v>
      </c>
      <c r="G309">
        <f t="shared" si="29"/>
        <v>1.0045797895126722</v>
      </c>
      <c r="H309">
        <f t="shared" si="28"/>
        <v>0</v>
      </c>
    </row>
    <row r="310" spans="1:8" x14ac:dyDescent="0.25">
      <c r="A310" s="3">
        <v>40626</v>
      </c>
      <c r="B310" s="5">
        <f t="shared" si="24"/>
        <v>24</v>
      </c>
      <c r="C310" s="5">
        <f t="shared" si="25"/>
        <v>3</v>
      </c>
      <c r="D310" s="5">
        <f t="shared" si="26"/>
        <v>2011</v>
      </c>
      <c r="E310" s="4">
        <v>0.09</v>
      </c>
      <c r="F310">
        <f t="shared" si="27"/>
        <v>2.3941114383307927E-4</v>
      </c>
      <c r="G310">
        <f t="shared" si="29"/>
        <v>1.0048202971091511</v>
      </c>
      <c r="H310">
        <f t="shared" si="28"/>
        <v>0</v>
      </c>
    </row>
    <row r="311" spans="1:8" x14ac:dyDescent="0.25">
      <c r="A311" s="3">
        <v>40627</v>
      </c>
      <c r="B311" s="5">
        <f t="shared" si="24"/>
        <v>25</v>
      </c>
      <c r="C311" s="5">
        <f t="shared" si="25"/>
        <v>3</v>
      </c>
      <c r="D311" s="5">
        <f t="shared" si="26"/>
        <v>2011</v>
      </c>
      <c r="E311" s="4">
        <v>0.09</v>
      </c>
      <c r="F311">
        <f t="shared" si="27"/>
        <v>2.3941114383307927E-4</v>
      </c>
      <c r="G311">
        <f t="shared" si="29"/>
        <v>1.0050608622858288</v>
      </c>
      <c r="H311">
        <f t="shared" si="28"/>
        <v>0</v>
      </c>
    </row>
    <row r="312" spans="1:8" x14ac:dyDescent="0.25">
      <c r="A312" s="3">
        <v>40630</v>
      </c>
      <c r="B312" s="5">
        <f t="shared" si="24"/>
        <v>28</v>
      </c>
      <c r="C312" s="5">
        <f t="shared" si="25"/>
        <v>3</v>
      </c>
      <c r="D312" s="5">
        <f t="shared" si="26"/>
        <v>2011</v>
      </c>
      <c r="E312" s="4">
        <v>0.11</v>
      </c>
      <c r="F312">
        <f t="shared" si="27"/>
        <v>2.8993095331308893E-4</v>
      </c>
      <c r="G312">
        <f t="shared" si="29"/>
        <v>1.0053522605397691</v>
      </c>
      <c r="H312">
        <f t="shared" si="28"/>
        <v>0</v>
      </c>
    </row>
    <row r="313" spans="1:8" x14ac:dyDescent="0.25">
      <c r="A313" s="3">
        <v>40631</v>
      </c>
      <c r="B313" s="5">
        <f t="shared" si="24"/>
        <v>29</v>
      </c>
      <c r="C313" s="5">
        <f t="shared" si="25"/>
        <v>3</v>
      </c>
      <c r="D313" s="5">
        <f t="shared" si="26"/>
        <v>2011</v>
      </c>
      <c r="E313" s="4">
        <v>0.1</v>
      </c>
      <c r="F313">
        <f t="shared" si="27"/>
        <v>2.647855489630313E-4</v>
      </c>
      <c r="G313">
        <f t="shared" si="29"/>
        <v>1.0056184632899774</v>
      </c>
      <c r="H313">
        <f t="shared" si="28"/>
        <v>0</v>
      </c>
    </row>
    <row r="314" spans="1:8" x14ac:dyDescent="0.25">
      <c r="A314" s="3">
        <v>40632</v>
      </c>
      <c r="B314" s="5">
        <f t="shared" si="24"/>
        <v>30</v>
      </c>
      <c r="C314" s="5">
        <f t="shared" si="25"/>
        <v>3</v>
      </c>
      <c r="D314" s="5">
        <f t="shared" si="26"/>
        <v>2011</v>
      </c>
      <c r="E314" s="4">
        <v>0.1</v>
      </c>
      <c r="F314">
        <f t="shared" si="27"/>
        <v>2.647855489630313E-4</v>
      </c>
      <c r="G314">
        <f t="shared" si="29"/>
        <v>1.0058847365268271</v>
      </c>
      <c r="H314">
        <f t="shared" si="28"/>
        <v>0</v>
      </c>
    </row>
    <row r="315" spans="1:8" x14ac:dyDescent="0.25">
      <c r="A315" s="3">
        <v>40633</v>
      </c>
      <c r="B315" s="5">
        <f t="shared" si="24"/>
        <v>31</v>
      </c>
      <c r="C315" s="5">
        <f t="shared" si="25"/>
        <v>3</v>
      </c>
      <c r="D315" s="5">
        <f t="shared" si="26"/>
        <v>2011</v>
      </c>
      <c r="E315" s="4">
        <v>0.09</v>
      </c>
      <c r="F315">
        <f t="shared" si="27"/>
        <v>2.3941114383307927E-4</v>
      </c>
      <c r="G315">
        <f t="shared" si="29"/>
        <v>1.0061255565421632</v>
      </c>
      <c r="H315">
        <f t="shared" si="28"/>
        <v>1</v>
      </c>
    </row>
    <row r="316" spans="1:8" x14ac:dyDescent="0.25">
      <c r="A316" s="3">
        <v>40634</v>
      </c>
      <c r="B316" s="5">
        <f t="shared" si="24"/>
        <v>1</v>
      </c>
      <c r="C316" s="5">
        <f t="shared" si="25"/>
        <v>4</v>
      </c>
      <c r="D316" s="5">
        <f t="shared" si="26"/>
        <v>2011</v>
      </c>
      <c r="E316" s="4">
        <v>7.0000000000000007E-2</v>
      </c>
      <c r="F316">
        <f t="shared" si="27"/>
        <v>1.8795835216289802E-4</v>
      </c>
      <c r="G316">
        <f t="shared" si="29"/>
        <v>1.0001879583521629</v>
      </c>
      <c r="H316">
        <f t="shared" si="28"/>
        <v>0</v>
      </c>
    </row>
    <row r="317" spans="1:8" x14ac:dyDescent="0.25">
      <c r="A317" s="3">
        <v>40637</v>
      </c>
      <c r="B317" s="5">
        <f t="shared" si="24"/>
        <v>4</v>
      </c>
      <c r="C317" s="5">
        <f t="shared" si="25"/>
        <v>4</v>
      </c>
      <c r="D317" s="5">
        <f t="shared" si="26"/>
        <v>2011</v>
      </c>
      <c r="E317" s="4">
        <v>0.06</v>
      </c>
      <c r="F317">
        <f t="shared" si="27"/>
        <v>1.6187117784771665E-4</v>
      </c>
      <c r="G317">
        <f t="shared" si="29"/>
        <v>1.0003498599550504</v>
      </c>
      <c r="H317">
        <f t="shared" si="28"/>
        <v>0</v>
      </c>
    </row>
    <row r="318" spans="1:8" x14ac:dyDescent="0.25">
      <c r="A318" s="3">
        <v>40638</v>
      </c>
      <c r="B318" s="5">
        <f t="shared" si="24"/>
        <v>5</v>
      </c>
      <c r="C318" s="5">
        <f t="shared" si="25"/>
        <v>4</v>
      </c>
      <c r="D318" s="5">
        <f t="shared" si="26"/>
        <v>2011</v>
      </c>
      <c r="E318" s="4">
        <v>7.0000000000000007E-2</v>
      </c>
      <c r="F318">
        <f t="shared" si="27"/>
        <v>1.8795835216289802E-4</v>
      </c>
      <c r="G318">
        <f t="shared" si="29"/>
        <v>1.0005378840663139</v>
      </c>
      <c r="H318">
        <f t="shared" si="28"/>
        <v>0</v>
      </c>
    </row>
    <row r="319" spans="1:8" x14ac:dyDescent="0.25">
      <c r="A319" s="3">
        <v>40639</v>
      </c>
      <c r="B319" s="5">
        <f t="shared" si="24"/>
        <v>6</v>
      </c>
      <c r="C319" s="5">
        <f t="shared" si="25"/>
        <v>4</v>
      </c>
      <c r="D319" s="5">
        <f t="shared" si="26"/>
        <v>2011</v>
      </c>
      <c r="E319" s="4">
        <v>0.06</v>
      </c>
      <c r="F319">
        <f t="shared" si="27"/>
        <v>1.6187117784771665E-4</v>
      </c>
      <c r="G319">
        <f t="shared" si="29"/>
        <v>1.000699842312089</v>
      </c>
      <c r="H319">
        <f t="shared" si="28"/>
        <v>0</v>
      </c>
    </row>
    <row r="320" spans="1:8" x14ac:dyDescent="0.25">
      <c r="A320" s="3">
        <v>40640</v>
      </c>
      <c r="B320" s="5">
        <f t="shared" si="24"/>
        <v>7</v>
      </c>
      <c r="C320" s="5">
        <f t="shared" si="25"/>
        <v>4</v>
      </c>
      <c r="D320" s="5">
        <f t="shared" si="26"/>
        <v>2011</v>
      </c>
      <c r="E320" s="4">
        <v>0.04</v>
      </c>
      <c r="F320">
        <f t="shared" si="27"/>
        <v>1.0895236030306066E-4</v>
      </c>
      <c r="G320">
        <f t="shared" si="29"/>
        <v>1.0008088709218639</v>
      </c>
      <c r="H320">
        <f t="shared" si="28"/>
        <v>0</v>
      </c>
    </row>
    <row r="321" spans="1:8" x14ac:dyDescent="0.25">
      <c r="A321" s="3">
        <v>40641</v>
      </c>
      <c r="B321" s="5">
        <f t="shared" si="24"/>
        <v>8</v>
      </c>
      <c r="C321" s="5">
        <f t="shared" si="25"/>
        <v>4</v>
      </c>
      <c r="D321" s="5">
        <f t="shared" si="26"/>
        <v>2011</v>
      </c>
      <c r="E321" s="4">
        <v>0.04</v>
      </c>
      <c r="F321">
        <f t="shared" si="27"/>
        <v>1.0895236030306066E-4</v>
      </c>
      <c r="G321">
        <f t="shared" si="29"/>
        <v>1.0009179114105631</v>
      </c>
      <c r="H321">
        <f t="shared" si="28"/>
        <v>0</v>
      </c>
    </row>
    <row r="322" spans="1:8" x14ac:dyDescent="0.25">
      <c r="A322" s="3">
        <v>40644</v>
      </c>
      <c r="B322" s="5">
        <f t="shared" si="24"/>
        <v>11</v>
      </c>
      <c r="C322" s="5">
        <f t="shared" si="25"/>
        <v>4</v>
      </c>
      <c r="D322" s="5">
        <f t="shared" si="26"/>
        <v>2011</v>
      </c>
      <c r="E322" s="4">
        <v>0.05</v>
      </c>
      <c r="F322">
        <f t="shared" si="27"/>
        <v>1.3553741816996201E-4</v>
      </c>
      <c r="G322">
        <f t="shared" si="29"/>
        <v>1.0010535732400758</v>
      </c>
      <c r="H322">
        <f t="shared" si="28"/>
        <v>0</v>
      </c>
    </row>
    <row r="323" spans="1:8" x14ac:dyDescent="0.25">
      <c r="A323" s="3">
        <v>40645</v>
      </c>
      <c r="B323" s="5">
        <f t="shared" ref="B323:B386" si="30">DAY(A323)</f>
        <v>12</v>
      </c>
      <c r="C323" s="5">
        <f t="shared" ref="C323:C386" si="31">MONTH(A323)</f>
        <v>4</v>
      </c>
      <c r="D323" s="5">
        <f t="shared" ref="D323:D386" si="32">YEAR(A323)</f>
        <v>2011</v>
      </c>
      <c r="E323" s="4">
        <v>0.05</v>
      </c>
      <c r="F323">
        <f t="shared" ref="F323:F386" si="33">POWER(1+E323,1/360)-1</f>
        <v>1.3553741816996201E-4</v>
      </c>
      <c r="G323">
        <f t="shared" si="29"/>
        <v>1.0011892534568425</v>
      </c>
      <c r="H323">
        <f t="shared" ref="H323:H386" si="34">IF(C323&lt;&gt;C324,1,0)</f>
        <v>0</v>
      </c>
    </row>
    <row r="324" spans="1:8" x14ac:dyDescent="0.25">
      <c r="A324" s="3">
        <v>40646</v>
      </c>
      <c r="B324" s="5">
        <f t="shared" si="30"/>
        <v>13</v>
      </c>
      <c r="C324" s="5">
        <f t="shared" si="31"/>
        <v>4</v>
      </c>
      <c r="D324" s="5">
        <f t="shared" si="32"/>
        <v>2011</v>
      </c>
      <c r="E324" s="4">
        <v>0.06</v>
      </c>
      <c r="F324">
        <f t="shared" si="33"/>
        <v>1.6187117784771665E-4</v>
      </c>
      <c r="G324">
        <f t="shared" ref="G324:G387" si="35">IF(C324&lt;&gt;C323, (1+F324),G323*(1+F324))</f>
        <v>1.0013513171405481</v>
      </c>
      <c r="H324">
        <f t="shared" si="34"/>
        <v>0</v>
      </c>
    </row>
    <row r="325" spans="1:8" x14ac:dyDescent="0.25">
      <c r="A325" s="3">
        <v>40647</v>
      </c>
      <c r="B325" s="5">
        <f t="shared" si="30"/>
        <v>14</v>
      </c>
      <c r="C325" s="5">
        <f t="shared" si="31"/>
        <v>4</v>
      </c>
      <c r="D325" s="5">
        <f t="shared" si="32"/>
        <v>2011</v>
      </c>
      <c r="E325" s="4">
        <v>7.0000000000000007E-2</v>
      </c>
      <c r="F325">
        <f t="shared" si="33"/>
        <v>1.8795835216289802E-4</v>
      </c>
      <c r="G325">
        <f t="shared" si="35"/>
        <v>1.0015395294840541</v>
      </c>
      <c r="H325">
        <f t="shared" si="34"/>
        <v>0</v>
      </c>
    </row>
    <row r="326" spans="1:8" x14ac:dyDescent="0.25">
      <c r="A326" s="3">
        <v>40648</v>
      </c>
      <c r="B326" s="5">
        <f t="shared" si="30"/>
        <v>15</v>
      </c>
      <c r="C326" s="5">
        <f t="shared" si="31"/>
        <v>4</v>
      </c>
      <c r="D326" s="5">
        <f t="shared" si="32"/>
        <v>2011</v>
      </c>
      <c r="E326" s="4">
        <v>7.0000000000000007E-2</v>
      </c>
      <c r="F326">
        <f t="shared" si="33"/>
        <v>1.8795835216289802E-4</v>
      </c>
      <c r="G326">
        <f t="shared" si="35"/>
        <v>1.0017277772036419</v>
      </c>
      <c r="H326">
        <f t="shared" si="34"/>
        <v>0</v>
      </c>
    </row>
    <row r="327" spans="1:8" x14ac:dyDescent="0.25">
      <c r="A327" s="3">
        <v>40651</v>
      </c>
      <c r="B327" s="5">
        <f t="shared" si="30"/>
        <v>18</v>
      </c>
      <c r="C327" s="5">
        <f t="shared" si="31"/>
        <v>4</v>
      </c>
      <c r="D327" s="5">
        <f t="shared" si="32"/>
        <v>2011</v>
      </c>
      <c r="E327" s="4">
        <v>7.0000000000000007E-2</v>
      </c>
      <c r="F327">
        <f t="shared" si="33"/>
        <v>1.8795835216289802E-4</v>
      </c>
      <c r="G327">
        <f t="shared" si="35"/>
        <v>1.0019160603059609</v>
      </c>
      <c r="H327">
        <f t="shared" si="34"/>
        <v>0</v>
      </c>
    </row>
    <row r="328" spans="1:8" x14ac:dyDescent="0.25">
      <c r="A328" s="3">
        <v>40652</v>
      </c>
      <c r="B328" s="5">
        <f t="shared" si="30"/>
        <v>19</v>
      </c>
      <c r="C328" s="5">
        <f t="shared" si="31"/>
        <v>4</v>
      </c>
      <c r="D328" s="5">
        <f t="shared" si="32"/>
        <v>2011</v>
      </c>
      <c r="E328" s="4">
        <v>0.06</v>
      </c>
      <c r="F328">
        <f t="shared" si="33"/>
        <v>1.6187117784771665E-4</v>
      </c>
      <c r="G328">
        <f t="shared" si="35"/>
        <v>1.0020782416387473</v>
      </c>
      <c r="H328">
        <f t="shared" si="34"/>
        <v>0</v>
      </c>
    </row>
    <row r="329" spans="1:8" x14ac:dyDescent="0.25">
      <c r="A329" s="3">
        <v>40653</v>
      </c>
      <c r="B329" s="5">
        <f t="shared" si="30"/>
        <v>20</v>
      </c>
      <c r="C329" s="5">
        <f t="shared" si="31"/>
        <v>4</v>
      </c>
      <c r="D329" s="5">
        <f t="shared" si="32"/>
        <v>2011</v>
      </c>
      <c r="E329" s="4">
        <v>0.06</v>
      </c>
      <c r="F329">
        <f t="shared" si="33"/>
        <v>1.6187117784771665E-4</v>
      </c>
      <c r="G329">
        <f t="shared" si="35"/>
        <v>1.0022404492240169</v>
      </c>
      <c r="H329">
        <f t="shared" si="34"/>
        <v>0</v>
      </c>
    </row>
    <row r="330" spans="1:8" x14ac:dyDescent="0.25">
      <c r="A330" s="3">
        <v>40654</v>
      </c>
      <c r="B330" s="5">
        <f t="shared" si="30"/>
        <v>21</v>
      </c>
      <c r="C330" s="5">
        <f t="shared" si="31"/>
        <v>4</v>
      </c>
      <c r="D330" s="5">
        <f t="shared" si="32"/>
        <v>2011</v>
      </c>
      <c r="E330" s="4">
        <v>0.06</v>
      </c>
      <c r="F330">
        <f t="shared" si="33"/>
        <v>1.6187117784771665E-4</v>
      </c>
      <c r="G330">
        <f t="shared" si="35"/>
        <v>1.0024026830660193</v>
      </c>
      <c r="H330">
        <f t="shared" si="34"/>
        <v>0</v>
      </c>
    </row>
    <row r="331" spans="1:8" x14ac:dyDescent="0.25">
      <c r="A331" s="3">
        <v>40658</v>
      </c>
      <c r="B331" s="5">
        <f t="shared" si="30"/>
        <v>25</v>
      </c>
      <c r="C331" s="5">
        <f t="shared" si="31"/>
        <v>4</v>
      </c>
      <c r="D331" s="5">
        <f t="shared" si="32"/>
        <v>2011</v>
      </c>
      <c r="E331" s="4">
        <v>7.0000000000000007E-2</v>
      </c>
      <c r="F331">
        <f t="shared" si="33"/>
        <v>1.8795835216289802E-4</v>
      </c>
      <c r="G331">
        <f t="shared" si="35"/>
        <v>1.0025910930225321</v>
      </c>
      <c r="H331">
        <f t="shared" si="34"/>
        <v>0</v>
      </c>
    </row>
    <row r="332" spans="1:8" x14ac:dyDescent="0.25">
      <c r="A332" s="3">
        <v>40659</v>
      </c>
      <c r="B332" s="5">
        <f t="shared" si="30"/>
        <v>26</v>
      </c>
      <c r="C332" s="5">
        <f t="shared" si="31"/>
        <v>4</v>
      </c>
      <c r="D332" s="5">
        <f t="shared" si="32"/>
        <v>2011</v>
      </c>
      <c r="E332" s="4">
        <v>7.0000000000000007E-2</v>
      </c>
      <c r="F332">
        <f t="shared" si="33"/>
        <v>1.8795835216289802E-4</v>
      </c>
      <c r="G332">
        <f t="shared" si="35"/>
        <v>1.0027795383922697</v>
      </c>
      <c r="H332">
        <f t="shared" si="34"/>
        <v>0</v>
      </c>
    </row>
    <row r="333" spans="1:8" x14ac:dyDescent="0.25">
      <c r="A333" s="3">
        <v>40660</v>
      </c>
      <c r="B333" s="5">
        <f t="shared" si="30"/>
        <v>27</v>
      </c>
      <c r="C333" s="5">
        <f t="shared" si="31"/>
        <v>4</v>
      </c>
      <c r="D333" s="5">
        <f t="shared" si="32"/>
        <v>2011</v>
      </c>
      <c r="E333" s="4">
        <v>0.06</v>
      </c>
      <c r="F333">
        <f t="shared" si="33"/>
        <v>1.6187117784771665E-4</v>
      </c>
      <c r="G333">
        <f t="shared" si="35"/>
        <v>1.002941859497271</v>
      </c>
      <c r="H333">
        <f t="shared" si="34"/>
        <v>0</v>
      </c>
    </row>
    <row r="334" spans="1:8" x14ac:dyDescent="0.25">
      <c r="A334" s="3">
        <v>40661</v>
      </c>
      <c r="B334" s="5">
        <f t="shared" si="30"/>
        <v>28</v>
      </c>
      <c r="C334" s="5">
        <f t="shared" si="31"/>
        <v>4</v>
      </c>
      <c r="D334" s="5">
        <f t="shared" si="32"/>
        <v>2011</v>
      </c>
      <c r="E334" s="4">
        <v>0.04</v>
      </c>
      <c r="F334">
        <f t="shared" si="33"/>
        <v>1.0895236030306066E-4</v>
      </c>
      <c r="G334">
        <f t="shared" si="35"/>
        <v>1.0030511323801099</v>
      </c>
      <c r="H334">
        <f t="shared" si="34"/>
        <v>0</v>
      </c>
    </row>
    <row r="335" spans="1:8" x14ac:dyDescent="0.25">
      <c r="A335" s="3">
        <v>40662</v>
      </c>
      <c r="B335" s="5">
        <f t="shared" si="30"/>
        <v>29</v>
      </c>
      <c r="C335" s="5">
        <f t="shared" si="31"/>
        <v>4</v>
      </c>
      <c r="D335" s="5">
        <f t="shared" si="32"/>
        <v>2011</v>
      </c>
      <c r="E335" s="4">
        <v>0.04</v>
      </c>
      <c r="F335">
        <f t="shared" si="33"/>
        <v>1.0895236030306066E-4</v>
      </c>
      <c r="G335">
        <f t="shared" si="35"/>
        <v>1.0031604171684874</v>
      </c>
      <c r="H335">
        <f t="shared" si="34"/>
        <v>1</v>
      </c>
    </row>
    <row r="336" spans="1:8" x14ac:dyDescent="0.25">
      <c r="A336" s="3">
        <v>40665</v>
      </c>
      <c r="B336" s="5">
        <f t="shared" si="30"/>
        <v>2</v>
      </c>
      <c r="C336" s="5">
        <f t="shared" si="31"/>
        <v>5</v>
      </c>
      <c r="D336" s="5">
        <f t="shared" si="32"/>
        <v>2011</v>
      </c>
      <c r="E336" s="4">
        <v>0.05</v>
      </c>
      <c r="F336">
        <f t="shared" si="33"/>
        <v>1.3553741816996201E-4</v>
      </c>
      <c r="G336">
        <f t="shared" si="35"/>
        <v>1.00013553741817</v>
      </c>
      <c r="H336">
        <f t="shared" si="34"/>
        <v>0</v>
      </c>
    </row>
    <row r="337" spans="1:8" x14ac:dyDescent="0.25">
      <c r="A337" s="3">
        <v>40666</v>
      </c>
      <c r="B337" s="5">
        <f t="shared" si="30"/>
        <v>3</v>
      </c>
      <c r="C337" s="5">
        <f t="shared" si="31"/>
        <v>5</v>
      </c>
      <c r="D337" s="5">
        <f t="shared" si="32"/>
        <v>2011</v>
      </c>
      <c r="E337" s="4">
        <v>0.03</v>
      </c>
      <c r="F337">
        <f t="shared" si="33"/>
        <v>8.2111154940722741E-5</v>
      </c>
      <c r="G337">
        <f t="shared" si="35"/>
        <v>1.0002176597022445</v>
      </c>
      <c r="H337">
        <f t="shared" si="34"/>
        <v>0</v>
      </c>
    </row>
    <row r="338" spans="1:8" x14ac:dyDescent="0.25">
      <c r="A338" s="3">
        <v>40667</v>
      </c>
      <c r="B338" s="5">
        <f t="shared" si="30"/>
        <v>4</v>
      </c>
      <c r="C338" s="5">
        <f t="shared" si="31"/>
        <v>5</v>
      </c>
      <c r="D338" s="5">
        <f t="shared" si="32"/>
        <v>2011</v>
      </c>
      <c r="E338" s="4">
        <v>0.03</v>
      </c>
      <c r="F338">
        <f t="shared" si="33"/>
        <v>8.2111154940722741E-5</v>
      </c>
      <c r="G338">
        <f t="shared" si="35"/>
        <v>1.0002997887294747</v>
      </c>
      <c r="H338">
        <f t="shared" si="34"/>
        <v>0</v>
      </c>
    </row>
    <row r="339" spans="1:8" x14ac:dyDescent="0.25">
      <c r="A339" s="3">
        <v>40668</v>
      </c>
      <c r="B339" s="5">
        <f t="shared" si="30"/>
        <v>5</v>
      </c>
      <c r="C339" s="5">
        <f t="shared" si="31"/>
        <v>5</v>
      </c>
      <c r="D339" s="5">
        <f t="shared" si="32"/>
        <v>2011</v>
      </c>
      <c r="E339" s="4">
        <v>0.02</v>
      </c>
      <c r="F339">
        <f t="shared" si="33"/>
        <v>5.5008810974088718E-5</v>
      </c>
      <c r="G339">
        <f t="shared" si="35"/>
        <v>1.0003548140314704</v>
      </c>
      <c r="H339">
        <f t="shared" si="34"/>
        <v>0</v>
      </c>
    </row>
    <row r="340" spans="1:8" x14ac:dyDescent="0.25">
      <c r="A340" s="3">
        <v>40669</v>
      </c>
      <c r="B340" s="5">
        <f t="shared" si="30"/>
        <v>6</v>
      </c>
      <c r="C340" s="5">
        <f t="shared" si="31"/>
        <v>5</v>
      </c>
      <c r="D340" s="5">
        <f t="shared" si="32"/>
        <v>2011</v>
      </c>
      <c r="E340" s="4">
        <v>0.02</v>
      </c>
      <c r="F340">
        <f t="shared" si="33"/>
        <v>5.5008810974088718E-5</v>
      </c>
      <c r="G340">
        <f t="shared" si="35"/>
        <v>1.0004098423603425</v>
      </c>
      <c r="H340">
        <f t="shared" si="34"/>
        <v>0</v>
      </c>
    </row>
    <row r="341" spans="1:8" x14ac:dyDescent="0.25">
      <c r="A341" s="3">
        <v>40672</v>
      </c>
      <c r="B341" s="5">
        <f t="shared" si="30"/>
        <v>9</v>
      </c>
      <c r="C341" s="5">
        <f t="shared" si="31"/>
        <v>5</v>
      </c>
      <c r="D341" s="5">
        <f t="shared" si="32"/>
        <v>2011</v>
      </c>
      <c r="E341" s="4">
        <v>0.03</v>
      </c>
      <c r="F341">
        <f t="shared" si="33"/>
        <v>8.2111154940722741E-5</v>
      </c>
      <c r="G341">
        <f t="shared" si="35"/>
        <v>1.0004919871679128</v>
      </c>
      <c r="H341">
        <f t="shared" si="34"/>
        <v>0</v>
      </c>
    </row>
    <row r="342" spans="1:8" x14ac:dyDescent="0.25">
      <c r="A342" s="3">
        <v>40673</v>
      </c>
      <c r="B342" s="5">
        <f t="shared" si="30"/>
        <v>10</v>
      </c>
      <c r="C342" s="5">
        <f t="shared" si="31"/>
        <v>5</v>
      </c>
      <c r="D342" s="5">
        <f t="shared" si="32"/>
        <v>2011</v>
      </c>
      <c r="E342" s="4">
        <v>0.03</v>
      </c>
      <c r="F342">
        <f t="shared" si="33"/>
        <v>8.2111154940722741E-5</v>
      </c>
      <c r="G342">
        <f t="shared" si="35"/>
        <v>1.0005741387204881</v>
      </c>
      <c r="H342">
        <f t="shared" si="34"/>
        <v>0</v>
      </c>
    </row>
    <row r="343" spans="1:8" x14ac:dyDescent="0.25">
      <c r="A343" s="3">
        <v>40674</v>
      </c>
      <c r="B343" s="5">
        <f t="shared" si="30"/>
        <v>11</v>
      </c>
      <c r="C343" s="5">
        <f t="shared" si="31"/>
        <v>5</v>
      </c>
      <c r="D343" s="5">
        <f t="shared" si="32"/>
        <v>2011</v>
      </c>
      <c r="E343" s="4">
        <v>0.03</v>
      </c>
      <c r="F343">
        <f t="shared" si="33"/>
        <v>8.2111154940722741E-5</v>
      </c>
      <c r="G343">
        <f t="shared" si="35"/>
        <v>1.0006562970186221</v>
      </c>
      <c r="H343">
        <f t="shared" si="34"/>
        <v>0</v>
      </c>
    </row>
    <row r="344" spans="1:8" x14ac:dyDescent="0.25">
      <c r="A344" s="3">
        <v>40675</v>
      </c>
      <c r="B344" s="5">
        <f t="shared" si="30"/>
        <v>12</v>
      </c>
      <c r="C344" s="5">
        <f t="shared" si="31"/>
        <v>5</v>
      </c>
      <c r="D344" s="5">
        <f t="shared" si="32"/>
        <v>2011</v>
      </c>
      <c r="E344" s="4">
        <v>0.02</v>
      </c>
      <c r="F344">
        <f t="shared" si="33"/>
        <v>5.5008810974088718E-5</v>
      </c>
      <c r="G344">
        <f t="shared" si="35"/>
        <v>1.0007113419317148</v>
      </c>
      <c r="H344">
        <f t="shared" si="34"/>
        <v>0</v>
      </c>
    </row>
    <row r="345" spans="1:8" x14ac:dyDescent="0.25">
      <c r="A345" s="3">
        <v>40676</v>
      </c>
      <c r="B345" s="5">
        <f t="shared" si="30"/>
        <v>13</v>
      </c>
      <c r="C345" s="5">
        <f t="shared" si="31"/>
        <v>5</v>
      </c>
      <c r="D345" s="5">
        <f t="shared" si="32"/>
        <v>2011</v>
      </c>
      <c r="E345" s="4">
        <v>0.03</v>
      </c>
      <c r="F345">
        <f t="shared" si="33"/>
        <v>8.2111154940722741E-5</v>
      </c>
      <c r="G345">
        <f t="shared" si="35"/>
        <v>1.0007935114957631</v>
      </c>
      <c r="H345">
        <f t="shared" si="34"/>
        <v>0</v>
      </c>
    </row>
    <row r="346" spans="1:8" x14ac:dyDescent="0.25">
      <c r="A346" s="3">
        <v>40679</v>
      </c>
      <c r="B346" s="5">
        <f t="shared" si="30"/>
        <v>16</v>
      </c>
      <c r="C346" s="5">
        <f t="shared" si="31"/>
        <v>5</v>
      </c>
      <c r="D346" s="5">
        <f t="shared" si="32"/>
        <v>2011</v>
      </c>
      <c r="E346" s="4">
        <v>0.04</v>
      </c>
      <c r="F346">
        <f t="shared" si="33"/>
        <v>1.0895236030306066E-4</v>
      </c>
      <c r="G346">
        <f t="shared" si="35"/>
        <v>1.0009025503110165</v>
      </c>
      <c r="H346">
        <f t="shared" si="34"/>
        <v>0</v>
      </c>
    </row>
    <row r="347" spans="1:8" x14ac:dyDescent="0.25">
      <c r="A347" s="3">
        <v>40680</v>
      </c>
      <c r="B347" s="5">
        <f t="shared" si="30"/>
        <v>17</v>
      </c>
      <c r="C347" s="5">
        <f t="shared" si="31"/>
        <v>5</v>
      </c>
      <c r="D347" s="5">
        <f t="shared" si="32"/>
        <v>2011</v>
      </c>
      <c r="E347" s="4">
        <v>0.04</v>
      </c>
      <c r="F347">
        <f t="shared" si="33"/>
        <v>1.0895236030306066E-4</v>
      </c>
      <c r="G347">
        <f t="shared" si="35"/>
        <v>1.0010116010063062</v>
      </c>
      <c r="H347">
        <f t="shared" si="34"/>
        <v>0</v>
      </c>
    </row>
    <row r="348" spans="1:8" x14ac:dyDescent="0.25">
      <c r="A348" s="3">
        <v>40681</v>
      </c>
      <c r="B348" s="5">
        <f t="shared" si="30"/>
        <v>18</v>
      </c>
      <c r="C348" s="5">
        <f t="shared" si="31"/>
        <v>5</v>
      </c>
      <c r="D348" s="5">
        <f t="shared" si="32"/>
        <v>2011</v>
      </c>
      <c r="E348" s="4">
        <v>0.05</v>
      </c>
      <c r="F348">
        <f t="shared" si="33"/>
        <v>1.3553741816996201E-4</v>
      </c>
      <c r="G348">
        <f t="shared" si="35"/>
        <v>1.0011472755342647</v>
      </c>
      <c r="H348">
        <f t="shared" si="34"/>
        <v>0</v>
      </c>
    </row>
    <row r="349" spans="1:8" x14ac:dyDescent="0.25">
      <c r="A349" s="3">
        <v>40682</v>
      </c>
      <c r="B349" s="5">
        <f t="shared" si="30"/>
        <v>19</v>
      </c>
      <c r="C349" s="5">
        <f t="shared" si="31"/>
        <v>5</v>
      </c>
      <c r="D349" s="5">
        <f t="shared" si="32"/>
        <v>2011</v>
      </c>
      <c r="E349" s="4">
        <v>0.05</v>
      </c>
      <c r="F349">
        <f t="shared" si="33"/>
        <v>1.3553741816996201E-4</v>
      </c>
      <c r="G349">
        <f t="shared" si="35"/>
        <v>1.0012829684511986</v>
      </c>
      <c r="H349">
        <f t="shared" si="34"/>
        <v>0</v>
      </c>
    </row>
    <row r="350" spans="1:8" x14ac:dyDescent="0.25">
      <c r="A350" s="3">
        <v>40683</v>
      </c>
      <c r="B350" s="5">
        <f t="shared" si="30"/>
        <v>20</v>
      </c>
      <c r="C350" s="5">
        <f t="shared" si="31"/>
        <v>5</v>
      </c>
      <c r="D350" s="5">
        <f t="shared" si="32"/>
        <v>2011</v>
      </c>
      <c r="E350" s="4">
        <v>0.05</v>
      </c>
      <c r="F350">
        <f t="shared" si="33"/>
        <v>1.3553741816996201E-4</v>
      </c>
      <c r="G350">
        <f t="shared" si="35"/>
        <v>1.0014186797596001</v>
      </c>
      <c r="H350">
        <f t="shared" si="34"/>
        <v>0</v>
      </c>
    </row>
    <row r="351" spans="1:8" x14ac:dyDescent="0.25">
      <c r="A351" s="3">
        <v>40686</v>
      </c>
      <c r="B351" s="5">
        <f t="shared" si="30"/>
        <v>23</v>
      </c>
      <c r="C351" s="5">
        <f t="shared" si="31"/>
        <v>5</v>
      </c>
      <c r="D351" s="5">
        <f t="shared" si="32"/>
        <v>2011</v>
      </c>
      <c r="E351" s="4">
        <v>0.06</v>
      </c>
      <c r="F351">
        <f t="shared" si="33"/>
        <v>1.6187117784771665E-4</v>
      </c>
      <c r="G351">
        <f t="shared" si="35"/>
        <v>1.0015807805808115</v>
      </c>
      <c r="H351">
        <f t="shared" si="34"/>
        <v>0</v>
      </c>
    </row>
    <row r="352" spans="1:8" x14ac:dyDescent="0.25">
      <c r="A352" s="3">
        <v>40687</v>
      </c>
      <c r="B352" s="5">
        <f t="shared" si="30"/>
        <v>24</v>
      </c>
      <c r="C352" s="5">
        <f t="shared" si="31"/>
        <v>5</v>
      </c>
      <c r="D352" s="5">
        <f t="shared" si="32"/>
        <v>2011</v>
      </c>
      <c r="E352" s="4">
        <v>0.06</v>
      </c>
      <c r="F352">
        <f t="shared" si="33"/>
        <v>1.6187117784771665E-4</v>
      </c>
      <c r="G352">
        <f t="shared" si="35"/>
        <v>1.0017429076414737</v>
      </c>
      <c r="H352">
        <f t="shared" si="34"/>
        <v>0</v>
      </c>
    </row>
    <row r="353" spans="1:8" x14ac:dyDescent="0.25">
      <c r="A353" s="3">
        <v>40688</v>
      </c>
      <c r="B353" s="5">
        <f t="shared" si="30"/>
        <v>25</v>
      </c>
      <c r="C353" s="5">
        <f t="shared" si="31"/>
        <v>5</v>
      </c>
      <c r="D353" s="5">
        <f t="shared" si="32"/>
        <v>2011</v>
      </c>
      <c r="E353" s="4">
        <v>0.06</v>
      </c>
      <c r="F353">
        <f t="shared" si="33"/>
        <v>1.6187117784771665E-4</v>
      </c>
      <c r="G353">
        <f t="shared" si="35"/>
        <v>1.0019050609458342</v>
      </c>
      <c r="H353">
        <f t="shared" si="34"/>
        <v>0</v>
      </c>
    </row>
    <row r="354" spans="1:8" x14ac:dyDescent="0.25">
      <c r="A354" s="3">
        <v>40689</v>
      </c>
      <c r="B354" s="5">
        <f t="shared" si="30"/>
        <v>26</v>
      </c>
      <c r="C354" s="5">
        <f t="shared" si="31"/>
        <v>5</v>
      </c>
      <c r="D354" s="5">
        <f t="shared" si="32"/>
        <v>2011</v>
      </c>
      <c r="E354" s="4">
        <v>0.05</v>
      </c>
      <c r="F354">
        <f t="shared" si="33"/>
        <v>1.3553741816996201E-4</v>
      </c>
      <c r="G354">
        <f t="shared" si="35"/>
        <v>1.0020408565710461</v>
      </c>
      <c r="H354">
        <f t="shared" si="34"/>
        <v>0</v>
      </c>
    </row>
    <row r="355" spans="1:8" x14ac:dyDescent="0.25">
      <c r="A355" s="3">
        <v>40690</v>
      </c>
      <c r="B355" s="5">
        <f t="shared" si="30"/>
        <v>27</v>
      </c>
      <c r="C355" s="5">
        <f t="shared" si="31"/>
        <v>5</v>
      </c>
      <c r="D355" s="5">
        <f t="shared" si="32"/>
        <v>2011</v>
      </c>
      <c r="E355" s="4">
        <v>0.05</v>
      </c>
      <c r="F355">
        <f t="shared" si="33"/>
        <v>1.3553741816996201E-4</v>
      </c>
      <c r="G355">
        <f t="shared" si="35"/>
        <v>1.0021766706016466</v>
      </c>
      <c r="H355">
        <f t="shared" si="34"/>
        <v>0</v>
      </c>
    </row>
    <row r="356" spans="1:8" x14ac:dyDescent="0.25">
      <c r="A356" s="3">
        <v>40694</v>
      </c>
      <c r="B356" s="5">
        <f t="shared" si="30"/>
        <v>31</v>
      </c>
      <c r="C356" s="5">
        <f t="shared" si="31"/>
        <v>5</v>
      </c>
      <c r="D356" s="5">
        <f t="shared" si="32"/>
        <v>2011</v>
      </c>
      <c r="E356" s="4">
        <v>0.06</v>
      </c>
      <c r="F356">
        <f t="shared" si="33"/>
        <v>1.6187117784771665E-4</v>
      </c>
      <c r="G356">
        <f t="shared" si="35"/>
        <v>1.0023388941197284</v>
      </c>
      <c r="H356">
        <f t="shared" si="34"/>
        <v>1</v>
      </c>
    </row>
    <row r="357" spans="1:8" x14ac:dyDescent="0.25">
      <c r="A357" s="3">
        <v>40695</v>
      </c>
      <c r="B357" s="5">
        <f t="shared" si="30"/>
        <v>1</v>
      </c>
      <c r="C357" s="5">
        <f t="shared" si="31"/>
        <v>6</v>
      </c>
      <c r="D357" s="5">
        <f t="shared" si="32"/>
        <v>2011</v>
      </c>
      <c r="E357" s="4">
        <v>0.05</v>
      </c>
      <c r="F357">
        <f t="shared" si="33"/>
        <v>1.3553741816996201E-4</v>
      </c>
      <c r="G357">
        <f t="shared" si="35"/>
        <v>1.00013553741817</v>
      </c>
      <c r="H357">
        <f t="shared" si="34"/>
        <v>0</v>
      </c>
    </row>
    <row r="358" spans="1:8" x14ac:dyDescent="0.25">
      <c r="A358" s="3">
        <v>40696</v>
      </c>
      <c r="B358" s="5">
        <f t="shared" si="30"/>
        <v>2</v>
      </c>
      <c r="C358" s="5">
        <f t="shared" si="31"/>
        <v>6</v>
      </c>
      <c r="D358" s="5">
        <f t="shared" si="32"/>
        <v>2011</v>
      </c>
      <c r="E358" s="4">
        <v>0.04</v>
      </c>
      <c r="F358">
        <f t="shared" si="33"/>
        <v>1.0895236030306066E-4</v>
      </c>
      <c r="G358">
        <f t="shared" si="35"/>
        <v>1.0002445045455945</v>
      </c>
      <c r="H358">
        <f t="shared" si="34"/>
        <v>0</v>
      </c>
    </row>
    <row r="359" spans="1:8" x14ac:dyDescent="0.25">
      <c r="A359" s="3">
        <v>40697</v>
      </c>
      <c r="B359" s="5">
        <f t="shared" si="30"/>
        <v>3</v>
      </c>
      <c r="C359" s="5">
        <f t="shared" si="31"/>
        <v>6</v>
      </c>
      <c r="D359" s="5">
        <f t="shared" si="32"/>
        <v>2011</v>
      </c>
      <c r="E359" s="4">
        <v>0.04</v>
      </c>
      <c r="F359">
        <f t="shared" si="33"/>
        <v>1.0895236030306066E-4</v>
      </c>
      <c r="G359">
        <f t="shared" si="35"/>
        <v>1.000353483545245</v>
      </c>
      <c r="H359">
        <f t="shared" si="34"/>
        <v>0</v>
      </c>
    </row>
    <row r="360" spans="1:8" x14ac:dyDescent="0.25">
      <c r="A360" s="3">
        <v>40700</v>
      </c>
      <c r="B360" s="5">
        <f t="shared" si="30"/>
        <v>6</v>
      </c>
      <c r="C360" s="5">
        <f t="shared" si="31"/>
        <v>6</v>
      </c>
      <c r="D360" s="5">
        <f t="shared" si="32"/>
        <v>2011</v>
      </c>
      <c r="E360" s="4">
        <v>0.05</v>
      </c>
      <c r="F360">
        <f t="shared" si="33"/>
        <v>1.3553741816996201E-4</v>
      </c>
      <c r="G360">
        <f t="shared" si="35"/>
        <v>1.0004890688736621</v>
      </c>
      <c r="H360">
        <f t="shared" si="34"/>
        <v>0</v>
      </c>
    </row>
    <row r="361" spans="1:8" x14ac:dyDescent="0.25">
      <c r="A361" s="3">
        <v>40701</v>
      </c>
      <c r="B361" s="5">
        <f t="shared" si="30"/>
        <v>7</v>
      </c>
      <c r="C361" s="5">
        <f t="shared" si="31"/>
        <v>6</v>
      </c>
      <c r="D361" s="5">
        <f t="shared" si="32"/>
        <v>2011</v>
      </c>
      <c r="E361" s="4">
        <v>0.05</v>
      </c>
      <c r="F361">
        <f t="shared" si="33"/>
        <v>1.3553741816996201E-4</v>
      </c>
      <c r="G361">
        <f t="shared" si="35"/>
        <v>1.0006246725789645</v>
      </c>
      <c r="H361">
        <f t="shared" si="34"/>
        <v>0</v>
      </c>
    </row>
    <row r="362" spans="1:8" x14ac:dyDescent="0.25">
      <c r="A362" s="3">
        <v>40702</v>
      </c>
      <c r="B362" s="5">
        <f t="shared" si="30"/>
        <v>8</v>
      </c>
      <c r="C362" s="5">
        <f t="shared" si="31"/>
        <v>6</v>
      </c>
      <c r="D362" s="5">
        <f t="shared" si="32"/>
        <v>2011</v>
      </c>
      <c r="E362" s="4">
        <v>0.04</v>
      </c>
      <c r="F362">
        <f t="shared" si="33"/>
        <v>1.0895236030306066E-4</v>
      </c>
      <c r="G362">
        <f t="shared" si="35"/>
        <v>1.0007336929988195</v>
      </c>
      <c r="H362">
        <f t="shared" si="34"/>
        <v>0</v>
      </c>
    </row>
    <row r="363" spans="1:8" x14ac:dyDescent="0.25">
      <c r="A363" s="3">
        <v>40703</v>
      </c>
      <c r="B363" s="5">
        <f t="shared" si="30"/>
        <v>9</v>
      </c>
      <c r="C363" s="5">
        <f t="shared" si="31"/>
        <v>6</v>
      </c>
      <c r="D363" s="5">
        <f t="shared" si="32"/>
        <v>2011</v>
      </c>
      <c r="E363" s="4">
        <v>0.05</v>
      </c>
      <c r="F363">
        <f t="shared" si="33"/>
        <v>1.3553741816996201E-4</v>
      </c>
      <c r="G363">
        <f t="shared" si="35"/>
        <v>1.0008693298598443</v>
      </c>
      <c r="H363">
        <f t="shared" si="34"/>
        <v>0</v>
      </c>
    </row>
    <row r="364" spans="1:8" x14ac:dyDescent="0.25">
      <c r="A364" s="3">
        <v>40704</v>
      </c>
      <c r="B364" s="5">
        <f t="shared" si="30"/>
        <v>10</v>
      </c>
      <c r="C364" s="5">
        <f t="shared" si="31"/>
        <v>6</v>
      </c>
      <c r="D364" s="5">
        <f t="shared" si="32"/>
        <v>2011</v>
      </c>
      <c r="E364" s="4">
        <v>0.05</v>
      </c>
      <c r="F364">
        <f t="shared" si="33"/>
        <v>1.3553741816996201E-4</v>
      </c>
      <c r="G364">
        <f t="shared" si="35"/>
        <v>1.0010049851047391</v>
      </c>
      <c r="H364">
        <f t="shared" si="34"/>
        <v>0</v>
      </c>
    </row>
    <row r="365" spans="1:8" x14ac:dyDescent="0.25">
      <c r="A365" s="3">
        <v>40707</v>
      </c>
      <c r="B365" s="5">
        <f t="shared" si="30"/>
        <v>13</v>
      </c>
      <c r="C365" s="5">
        <f t="shared" si="31"/>
        <v>6</v>
      </c>
      <c r="D365" s="5">
        <f t="shared" si="32"/>
        <v>2011</v>
      </c>
      <c r="E365" s="4">
        <v>0.05</v>
      </c>
      <c r="F365">
        <f t="shared" si="33"/>
        <v>1.3553741816996201E-4</v>
      </c>
      <c r="G365">
        <f t="shared" si="35"/>
        <v>1.0011406587359954</v>
      </c>
      <c r="H365">
        <f t="shared" si="34"/>
        <v>0</v>
      </c>
    </row>
    <row r="366" spans="1:8" x14ac:dyDescent="0.25">
      <c r="A366" s="3">
        <v>40708</v>
      </c>
      <c r="B366" s="5">
        <f t="shared" si="30"/>
        <v>14</v>
      </c>
      <c r="C366" s="5">
        <f t="shared" si="31"/>
        <v>6</v>
      </c>
      <c r="D366" s="5">
        <f t="shared" si="32"/>
        <v>2011</v>
      </c>
      <c r="E366" s="4">
        <v>0.05</v>
      </c>
      <c r="F366">
        <f t="shared" si="33"/>
        <v>1.3553741816996201E-4</v>
      </c>
      <c r="G366">
        <f t="shared" si="35"/>
        <v>1.0012763507561055</v>
      </c>
      <c r="H366">
        <f t="shared" si="34"/>
        <v>0</v>
      </c>
    </row>
    <row r="367" spans="1:8" x14ac:dyDescent="0.25">
      <c r="A367" s="3">
        <v>40709</v>
      </c>
      <c r="B367" s="5">
        <f t="shared" si="30"/>
        <v>15</v>
      </c>
      <c r="C367" s="5">
        <f t="shared" si="31"/>
        <v>6</v>
      </c>
      <c r="D367" s="5">
        <f t="shared" si="32"/>
        <v>2011</v>
      </c>
      <c r="E367" s="4">
        <v>0.05</v>
      </c>
      <c r="F367">
        <f t="shared" si="33"/>
        <v>1.3553741816996201E-4</v>
      </c>
      <c r="G367">
        <f t="shared" si="35"/>
        <v>1.0014120611675617</v>
      </c>
      <c r="H367">
        <f t="shared" si="34"/>
        <v>0</v>
      </c>
    </row>
    <row r="368" spans="1:8" x14ac:dyDescent="0.25">
      <c r="A368" s="3">
        <v>40710</v>
      </c>
      <c r="B368" s="5">
        <f t="shared" si="30"/>
        <v>16</v>
      </c>
      <c r="C368" s="5">
        <f t="shared" si="31"/>
        <v>6</v>
      </c>
      <c r="D368" s="5">
        <f t="shared" si="32"/>
        <v>2011</v>
      </c>
      <c r="E368" s="4">
        <v>0.05</v>
      </c>
      <c r="F368">
        <f t="shared" si="33"/>
        <v>1.3553741816996201E-4</v>
      </c>
      <c r="G368">
        <f t="shared" si="35"/>
        <v>1.0015477899728567</v>
      </c>
      <c r="H368">
        <f t="shared" si="34"/>
        <v>0</v>
      </c>
    </row>
    <row r="369" spans="1:8" x14ac:dyDescent="0.25">
      <c r="A369" s="3">
        <v>40711</v>
      </c>
      <c r="B369" s="5">
        <f t="shared" si="30"/>
        <v>17</v>
      </c>
      <c r="C369" s="5">
        <f t="shared" si="31"/>
        <v>6</v>
      </c>
      <c r="D369" s="5">
        <f t="shared" si="32"/>
        <v>2011</v>
      </c>
      <c r="E369" s="4">
        <v>0.04</v>
      </c>
      <c r="F369">
        <f t="shared" si="33"/>
        <v>1.0895236030306066E-4</v>
      </c>
      <c r="G369">
        <f t="shared" si="35"/>
        <v>1.0016569109685305</v>
      </c>
      <c r="H369">
        <f t="shared" si="34"/>
        <v>0</v>
      </c>
    </row>
    <row r="370" spans="1:8" x14ac:dyDescent="0.25">
      <c r="A370" s="3">
        <v>40714</v>
      </c>
      <c r="B370" s="5">
        <f t="shared" si="30"/>
        <v>20</v>
      </c>
      <c r="C370" s="5">
        <f t="shared" si="31"/>
        <v>6</v>
      </c>
      <c r="D370" s="5">
        <f t="shared" si="32"/>
        <v>2011</v>
      </c>
      <c r="E370" s="4">
        <v>0.03</v>
      </c>
      <c r="F370">
        <f t="shared" si="33"/>
        <v>8.2111154940722741E-5</v>
      </c>
      <c r="G370">
        <f t="shared" si="35"/>
        <v>1.0017391581743444</v>
      </c>
      <c r="H370">
        <f t="shared" si="34"/>
        <v>0</v>
      </c>
    </row>
    <row r="371" spans="1:8" x14ac:dyDescent="0.25">
      <c r="A371" s="3">
        <v>40715</v>
      </c>
      <c r="B371" s="5">
        <f t="shared" si="30"/>
        <v>21</v>
      </c>
      <c r="C371" s="5">
        <f t="shared" si="31"/>
        <v>6</v>
      </c>
      <c r="D371" s="5">
        <f t="shared" si="32"/>
        <v>2011</v>
      </c>
      <c r="E371" s="4">
        <v>0.03</v>
      </c>
      <c r="F371">
        <f t="shared" si="33"/>
        <v>8.2111154940722741E-5</v>
      </c>
      <c r="G371">
        <f t="shared" si="35"/>
        <v>1.0018214121335716</v>
      </c>
      <c r="H371">
        <f t="shared" si="34"/>
        <v>0</v>
      </c>
    </row>
    <row r="372" spans="1:8" x14ac:dyDescent="0.25">
      <c r="A372" s="3">
        <v>40716</v>
      </c>
      <c r="B372" s="5">
        <f t="shared" si="30"/>
        <v>22</v>
      </c>
      <c r="C372" s="5">
        <f t="shared" si="31"/>
        <v>6</v>
      </c>
      <c r="D372" s="5">
        <f t="shared" si="32"/>
        <v>2011</v>
      </c>
      <c r="E372" s="4">
        <v>0.02</v>
      </c>
      <c r="F372">
        <f t="shared" si="33"/>
        <v>5.5008810974088718E-5</v>
      </c>
      <c r="G372">
        <f t="shared" si="35"/>
        <v>1.0018765211382614</v>
      </c>
      <c r="H372">
        <f t="shared" si="34"/>
        <v>0</v>
      </c>
    </row>
    <row r="373" spans="1:8" x14ac:dyDescent="0.25">
      <c r="A373" s="3">
        <v>40717</v>
      </c>
      <c r="B373" s="5">
        <f t="shared" si="30"/>
        <v>23</v>
      </c>
      <c r="C373" s="5">
        <f t="shared" si="31"/>
        <v>6</v>
      </c>
      <c r="D373" s="5">
        <f t="shared" si="32"/>
        <v>2011</v>
      </c>
      <c r="E373" s="4">
        <v>0.01</v>
      </c>
      <c r="F373">
        <f t="shared" si="33"/>
        <v>2.7640189908417767E-5</v>
      </c>
      <c r="G373">
        <f t="shared" si="35"/>
        <v>1.0019042131955704</v>
      </c>
      <c r="H373">
        <f t="shared" si="34"/>
        <v>0</v>
      </c>
    </row>
    <row r="374" spans="1:8" x14ac:dyDescent="0.25">
      <c r="A374" s="3">
        <v>40718</v>
      </c>
      <c r="B374" s="5">
        <f t="shared" si="30"/>
        <v>24</v>
      </c>
      <c r="C374" s="5">
        <f t="shared" si="31"/>
        <v>6</v>
      </c>
      <c r="D374" s="5">
        <f t="shared" si="32"/>
        <v>2011</v>
      </c>
      <c r="E374" s="4">
        <v>0.02</v>
      </c>
      <c r="F374">
        <f t="shared" si="33"/>
        <v>5.5008810974088718E-5</v>
      </c>
      <c r="G374">
        <f t="shared" si="35"/>
        <v>1.0019593267550482</v>
      </c>
      <c r="H374">
        <f t="shared" si="34"/>
        <v>0</v>
      </c>
    </row>
    <row r="375" spans="1:8" x14ac:dyDescent="0.25">
      <c r="A375" s="3">
        <v>40721</v>
      </c>
      <c r="B375" s="5">
        <f t="shared" si="30"/>
        <v>27</v>
      </c>
      <c r="C375" s="5">
        <f t="shared" si="31"/>
        <v>6</v>
      </c>
      <c r="D375" s="5">
        <f t="shared" si="32"/>
        <v>2011</v>
      </c>
      <c r="E375" s="4">
        <v>0.02</v>
      </c>
      <c r="F375">
        <f t="shared" si="33"/>
        <v>5.5008810974088718E-5</v>
      </c>
      <c r="G375">
        <f t="shared" si="35"/>
        <v>1.0020144433462574</v>
      </c>
      <c r="H375">
        <f t="shared" si="34"/>
        <v>0</v>
      </c>
    </row>
    <row r="376" spans="1:8" x14ac:dyDescent="0.25">
      <c r="A376" s="3">
        <v>40722</v>
      </c>
      <c r="B376" s="5">
        <f t="shared" si="30"/>
        <v>28</v>
      </c>
      <c r="C376" s="5">
        <f t="shared" si="31"/>
        <v>6</v>
      </c>
      <c r="D376" s="5">
        <f t="shared" si="32"/>
        <v>2011</v>
      </c>
      <c r="E376" s="4">
        <v>0.03</v>
      </c>
      <c r="F376">
        <f t="shared" si="33"/>
        <v>8.2111154940722741E-5</v>
      </c>
      <c r="G376">
        <f t="shared" si="35"/>
        <v>1.0020967199094679</v>
      </c>
      <c r="H376">
        <f t="shared" si="34"/>
        <v>0</v>
      </c>
    </row>
    <row r="377" spans="1:8" x14ac:dyDescent="0.25">
      <c r="A377" s="3">
        <v>40723</v>
      </c>
      <c r="B377" s="5">
        <f t="shared" si="30"/>
        <v>29</v>
      </c>
      <c r="C377" s="5">
        <f t="shared" si="31"/>
        <v>6</v>
      </c>
      <c r="D377" s="5">
        <f t="shared" si="32"/>
        <v>2011</v>
      </c>
      <c r="E377" s="4">
        <v>0.02</v>
      </c>
      <c r="F377">
        <f t="shared" si="33"/>
        <v>5.5008810974088718E-5</v>
      </c>
      <c r="G377">
        <f t="shared" si="35"/>
        <v>1.0021518440585111</v>
      </c>
      <c r="H377">
        <f t="shared" si="34"/>
        <v>0</v>
      </c>
    </row>
    <row r="378" spans="1:8" x14ac:dyDescent="0.25">
      <c r="A378" s="3">
        <v>40724</v>
      </c>
      <c r="B378" s="5">
        <f t="shared" si="30"/>
        <v>30</v>
      </c>
      <c r="C378" s="5">
        <f t="shared" si="31"/>
        <v>6</v>
      </c>
      <c r="D378" s="5">
        <f t="shared" si="32"/>
        <v>2011</v>
      </c>
      <c r="E378" s="4">
        <v>0.03</v>
      </c>
      <c r="F378">
        <f t="shared" si="33"/>
        <v>8.2111154940722741E-5</v>
      </c>
      <c r="G378">
        <f t="shared" si="35"/>
        <v>1.0022341319038528</v>
      </c>
      <c r="H378">
        <f t="shared" si="34"/>
        <v>1</v>
      </c>
    </row>
    <row r="379" spans="1:8" x14ac:dyDescent="0.25">
      <c r="A379" s="3">
        <v>40725</v>
      </c>
      <c r="B379" s="5">
        <f t="shared" si="30"/>
        <v>1</v>
      </c>
      <c r="C379" s="5">
        <f t="shared" si="31"/>
        <v>7</v>
      </c>
      <c r="D379" s="5">
        <f t="shared" si="32"/>
        <v>2011</v>
      </c>
      <c r="E379" s="4">
        <v>0.02</v>
      </c>
      <c r="F379">
        <f t="shared" si="33"/>
        <v>5.5008810974088718E-5</v>
      </c>
      <c r="G379">
        <f t="shared" si="35"/>
        <v>1.0000550088109741</v>
      </c>
      <c r="H379">
        <f t="shared" si="34"/>
        <v>0</v>
      </c>
    </row>
    <row r="380" spans="1:8" x14ac:dyDescent="0.25">
      <c r="A380" s="3">
        <v>40729</v>
      </c>
      <c r="B380" s="5">
        <f t="shared" si="30"/>
        <v>5</v>
      </c>
      <c r="C380" s="5">
        <f t="shared" si="31"/>
        <v>7</v>
      </c>
      <c r="D380" s="5">
        <f t="shared" si="32"/>
        <v>2011</v>
      </c>
      <c r="E380" s="4">
        <v>0.02</v>
      </c>
      <c r="F380">
        <f t="shared" si="33"/>
        <v>5.5008810974088718E-5</v>
      </c>
      <c r="G380">
        <f t="shared" si="35"/>
        <v>1.0001100206479174</v>
      </c>
      <c r="H380">
        <f t="shared" si="34"/>
        <v>0</v>
      </c>
    </row>
    <row r="381" spans="1:8" x14ac:dyDescent="0.25">
      <c r="A381" s="3">
        <v>40730</v>
      </c>
      <c r="B381" s="5">
        <f t="shared" si="30"/>
        <v>6</v>
      </c>
      <c r="C381" s="5">
        <f t="shared" si="31"/>
        <v>7</v>
      </c>
      <c r="D381" s="5">
        <f t="shared" si="32"/>
        <v>2011</v>
      </c>
      <c r="E381" s="4">
        <v>0.01</v>
      </c>
      <c r="F381">
        <f t="shared" si="33"/>
        <v>2.7640189908417767E-5</v>
      </c>
      <c r="G381">
        <f t="shared" si="35"/>
        <v>1.0001376638788175</v>
      </c>
      <c r="H381">
        <f t="shared" si="34"/>
        <v>0</v>
      </c>
    </row>
    <row r="382" spans="1:8" x14ac:dyDescent="0.25">
      <c r="A382" s="3">
        <v>40731</v>
      </c>
      <c r="B382" s="5">
        <f t="shared" si="30"/>
        <v>7</v>
      </c>
      <c r="C382" s="5">
        <f t="shared" si="31"/>
        <v>7</v>
      </c>
      <c r="D382" s="5">
        <f t="shared" si="32"/>
        <v>2011</v>
      </c>
      <c r="E382" s="4">
        <v>0.03</v>
      </c>
      <c r="F382">
        <f t="shared" si="33"/>
        <v>8.2111154940722741E-5</v>
      </c>
      <c r="G382">
        <f t="shared" si="35"/>
        <v>1.0002197863374984</v>
      </c>
      <c r="H382">
        <f t="shared" si="34"/>
        <v>0</v>
      </c>
    </row>
    <row r="383" spans="1:8" x14ac:dyDescent="0.25">
      <c r="A383" s="3">
        <v>40732</v>
      </c>
      <c r="B383" s="5">
        <f t="shared" si="30"/>
        <v>8</v>
      </c>
      <c r="C383" s="5">
        <f t="shared" si="31"/>
        <v>7</v>
      </c>
      <c r="D383" s="5">
        <f t="shared" si="32"/>
        <v>2011</v>
      </c>
      <c r="E383" s="4">
        <v>0.03</v>
      </c>
      <c r="F383">
        <f t="shared" si="33"/>
        <v>8.2111154940722741E-5</v>
      </c>
      <c r="G383">
        <f t="shared" si="35"/>
        <v>1.0003019155393491</v>
      </c>
      <c r="H383">
        <f t="shared" si="34"/>
        <v>0</v>
      </c>
    </row>
    <row r="384" spans="1:8" x14ac:dyDescent="0.25">
      <c r="A384" s="3">
        <v>40735</v>
      </c>
      <c r="B384" s="5">
        <f t="shared" si="30"/>
        <v>11</v>
      </c>
      <c r="C384" s="5">
        <f t="shared" si="31"/>
        <v>7</v>
      </c>
      <c r="D384" s="5">
        <f t="shared" si="32"/>
        <v>2011</v>
      </c>
      <c r="E384" s="4">
        <v>0.03</v>
      </c>
      <c r="F384">
        <f t="shared" si="33"/>
        <v>8.2111154940722741E-5</v>
      </c>
      <c r="G384">
        <f t="shared" si="35"/>
        <v>1.0003840514849234</v>
      </c>
      <c r="H384">
        <f t="shared" si="34"/>
        <v>0</v>
      </c>
    </row>
    <row r="385" spans="1:8" x14ac:dyDescent="0.25">
      <c r="A385" s="3">
        <v>40736</v>
      </c>
      <c r="B385" s="5">
        <f t="shared" si="30"/>
        <v>12</v>
      </c>
      <c r="C385" s="5">
        <f t="shared" si="31"/>
        <v>7</v>
      </c>
      <c r="D385" s="5">
        <f t="shared" si="32"/>
        <v>2011</v>
      </c>
      <c r="E385" s="4">
        <v>0.03</v>
      </c>
      <c r="F385">
        <f t="shared" si="33"/>
        <v>8.2111154940722741E-5</v>
      </c>
      <c r="G385">
        <f t="shared" si="35"/>
        <v>1.000466194174775</v>
      </c>
      <c r="H385">
        <f t="shared" si="34"/>
        <v>0</v>
      </c>
    </row>
    <row r="386" spans="1:8" x14ac:dyDescent="0.25">
      <c r="A386" s="3">
        <v>40737</v>
      </c>
      <c r="B386" s="5">
        <f t="shared" si="30"/>
        <v>13</v>
      </c>
      <c r="C386" s="5">
        <f t="shared" si="31"/>
        <v>7</v>
      </c>
      <c r="D386" s="5">
        <f t="shared" si="32"/>
        <v>2011</v>
      </c>
      <c r="E386" s="4">
        <v>0.01</v>
      </c>
      <c r="F386">
        <f t="shared" si="33"/>
        <v>2.7640189908417767E-5</v>
      </c>
      <c r="G386">
        <f t="shared" si="35"/>
        <v>1.000493847250379</v>
      </c>
      <c r="H386">
        <f t="shared" si="34"/>
        <v>0</v>
      </c>
    </row>
    <row r="387" spans="1:8" x14ac:dyDescent="0.25">
      <c r="A387" s="3">
        <v>40738</v>
      </c>
      <c r="B387" s="5">
        <f t="shared" ref="B387:B450" si="36">DAY(A387)</f>
        <v>14</v>
      </c>
      <c r="C387" s="5">
        <f t="shared" ref="C387:C450" si="37">MONTH(A387)</f>
        <v>7</v>
      </c>
      <c r="D387" s="5">
        <f t="shared" ref="D387:D450" si="38">YEAR(A387)</f>
        <v>2011</v>
      </c>
      <c r="E387" s="4">
        <v>0.01</v>
      </c>
      <c r="F387">
        <f t="shared" ref="F387:F450" si="39">POWER(1+E387,1/360)-1</f>
        <v>2.7640189908417767E-5</v>
      </c>
      <c r="G387">
        <f t="shared" si="35"/>
        <v>1.0005215010903192</v>
      </c>
      <c r="H387">
        <f t="shared" ref="H387:H450" si="40">IF(C387&lt;&gt;C388,1,0)</f>
        <v>0</v>
      </c>
    </row>
    <row r="388" spans="1:8" x14ac:dyDescent="0.25">
      <c r="A388" s="3">
        <v>40739</v>
      </c>
      <c r="B388" s="5">
        <f t="shared" si="36"/>
        <v>15</v>
      </c>
      <c r="C388" s="5">
        <f t="shared" si="37"/>
        <v>7</v>
      </c>
      <c r="D388" s="5">
        <f t="shared" si="38"/>
        <v>2011</v>
      </c>
      <c r="E388" s="4">
        <v>0.02</v>
      </c>
      <c r="F388">
        <f t="shared" si="39"/>
        <v>5.5008810974088718E-5</v>
      </c>
      <c r="G388">
        <f t="shared" ref="G388:G451" si="41">IF(C388&lt;&gt;C387, (1+F388),G387*(1+F388))</f>
        <v>1.0005765385884482</v>
      </c>
      <c r="H388">
        <f t="shared" si="40"/>
        <v>0</v>
      </c>
    </row>
    <row r="389" spans="1:8" x14ac:dyDescent="0.25">
      <c r="A389" s="3">
        <v>40742</v>
      </c>
      <c r="B389" s="5">
        <f t="shared" si="36"/>
        <v>18</v>
      </c>
      <c r="C389" s="5">
        <f t="shared" si="37"/>
        <v>7</v>
      </c>
      <c r="D389" s="5">
        <f t="shared" si="38"/>
        <v>2011</v>
      </c>
      <c r="E389" s="4">
        <v>0.02</v>
      </c>
      <c r="F389">
        <f t="shared" si="39"/>
        <v>5.5008810974088718E-5</v>
      </c>
      <c r="G389">
        <f t="shared" si="41"/>
        <v>1.0006315791141245</v>
      </c>
      <c r="H389">
        <f t="shared" si="40"/>
        <v>0</v>
      </c>
    </row>
    <row r="390" spans="1:8" x14ac:dyDescent="0.25">
      <c r="A390" s="3">
        <v>40743</v>
      </c>
      <c r="B390" s="5">
        <f t="shared" si="36"/>
        <v>19</v>
      </c>
      <c r="C390" s="5">
        <f t="shared" si="37"/>
        <v>7</v>
      </c>
      <c r="D390" s="5">
        <f t="shared" si="38"/>
        <v>2011</v>
      </c>
      <c r="E390" s="4">
        <v>0.03</v>
      </c>
      <c r="F390">
        <f t="shared" si="39"/>
        <v>8.2111154940722741E-5</v>
      </c>
      <c r="G390">
        <f t="shared" si="41"/>
        <v>1.0007137421287557</v>
      </c>
      <c r="H390">
        <f t="shared" si="40"/>
        <v>0</v>
      </c>
    </row>
    <row r="391" spans="1:8" x14ac:dyDescent="0.25">
      <c r="A391" s="3">
        <v>40744</v>
      </c>
      <c r="B391" s="5">
        <f t="shared" si="36"/>
        <v>20</v>
      </c>
      <c r="C391" s="5">
        <f t="shared" si="37"/>
        <v>7</v>
      </c>
      <c r="D391" s="5">
        <f t="shared" si="38"/>
        <v>2011</v>
      </c>
      <c r="E391" s="4">
        <v>0.02</v>
      </c>
      <c r="F391">
        <f t="shared" si="39"/>
        <v>5.5008810974088718E-5</v>
      </c>
      <c r="G391">
        <f t="shared" si="41"/>
        <v>1.0007687902018356</v>
      </c>
      <c r="H391">
        <f t="shared" si="40"/>
        <v>0</v>
      </c>
    </row>
    <row r="392" spans="1:8" x14ac:dyDescent="0.25">
      <c r="A392" s="3">
        <v>40745</v>
      </c>
      <c r="B392" s="5">
        <f t="shared" si="36"/>
        <v>21</v>
      </c>
      <c r="C392" s="5">
        <f t="shared" si="37"/>
        <v>7</v>
      </c>
      <c r="D392" s="5">
        <f t="shared" si="38"/>
        <v>2011</v>
      </c>
      <c r="E392" s="4">
        <v>0.05</v>
      </c>
      <c r="F392">
        <f t="shared" si="39"/>
        <v>1.3553741816996201E-4</v>
      </c>
      <c r="G392">
        <f t="shared" si="41"/>
        <v>1.0009044318198446</v>
      </c>
      <c r="H392">
        <f t="shared" si="40"/>
        <v>0</v>
      </c>
    </row>
    <row r="393" spans="1:8" x14ac:dyDescent="0.25">
      <c r="A393" s="3">
        <v>40746</v>
      </c>
      <c r="B393" s="5">
        <f t="shared" si="36"/>
        <v>22</v>
      </c>
      <c r="C393" s="5">
        <f t="shared" si="37"/>
        <v>7</v>
      </c>
      <c r="D393" s="5">
        <f t="shared" si="38"/>
        <v>2011</v>
      </c>
      <c r="E393" s="4">
        <v>0.05</v>
      </c>
      <c r="F393">
        <f t="shared" si="39"/>
        <v>1.3553741816996201E-4</v>
      </c>
      <c r="G393">
        <f t="shared" si="41"/>
        <v>1.0010400918223683</v>
      </c>
      <c r="H393">
        <f t="shared" si="40"/>
        <v>0</v>
      </c>
    </row>
    <row r="394" spans="1:8" x14ac:dyDescent="0.25">
      <c r="A394" s="3">
        <v>40749</v>
      </c>
      <c r="B394" s="5">
        <f t="shared" si="36"/>
        <v>25</v>
      </c>
      <c r="C394" s="5">
        <f t="shared" si="37"/>
        <v>7</v>
      </c>
      <c r="D394" s="5">
        <f t="shared" si="38"/>
        <v>2011</v>
      </c>
      <c r="E394" s="4">
        <v>0.05</v>
      </c>
      <c r="F394">
        <f t="shared" si="39"/>
        <v>1.3553741816996201E-4</v>
      </c>
      <c r="G394">
        <f t="shared" si="41"/>
        <v>1.0011757702118986</v>
      </c>
      <c r="H394">
        <f t="shared" si="40"/>
        <v>0</v>
      </c>
    </row>
    <row r="395" spans="1:8" x14ac:dyDescent="0.25">
      <c r="A395" s="3">
        <v>40750</v>
      </c>
      <c r="B395" s="5">
        <f t="shared" si="36"/>
        <v>26</v>
      </c>
      <c r="C395" s="5">
        <f t="shared" si="37"/>
        <v>7</v>
      </c>
      <c r="D395" s="5">
        <f t="shared" si="38"/>
        <v>2011</v>
      </c>
      <c r="E395" s="4">
        <v>7.0000000000000007E-2</v>
      </c>
      <c r="F395">
        <f t="shared" si="39"/>
        <v>1.8795835216289802E-4</v>
      </c>
      <c r="G395">
        <f t="shared" si="41"/>
        <v>1.0013639495598932</v>
      </c>
      <c r="H395">
        <f t="shared" si="40"/>
        <v>0</v>
      </c>
    </row>
    <row r="396" spans="1:8" x14ac:dyDescent="0.25">
      <c r="A396" s="3">
        <v>40751</v>
      </c>
      <c r="B396" s="5">
        <f t="shared" si="36"/>
        <v>27</v>
      </c>
      <c r="C396" s="5">
        <f t="shared" si="37"/>
        <v>7</v>
      </c>
      <c r="D396" s="5">
        <f t="shared" si="38"/>
        <v>2011</v>
      </c>
      <c r="E396" s="4">
        <v>0.08</v>
      </c>
      <c r="F396">
        <f t="shared" si="39"/>
        <v>2.1380352253852486E-4</v>
      </c>
      <c r="G396">
        <f t="shared" si="41"/>
        <v>1.0015780446996521</v>
      </c>
      <c r="H396">
        <f t="shared" si="40"/>
        <v>0</v>
      </c>
    </row>
    <row r="397" spans="1:8" x14ac:dyDescent="0.25">
      <c r="A397" s="3">
        <v>40752</v>
      </c>
      <c r="B397" s="5">
        <f t="shared" si="36"/>
        <v>28</v>
      </c>
      <c r="C397" s="5">
        <f t="shared" si="37"/>
        <v>7</v>
      </c>
      <c r="D397" s="5">
        <f t="shared" si="38"/>
        <v>2011</v>
      </c>
      <c r="E397" s="4">
        <v>7.0000000000000007E-2</v>
      </c>
      <c r="F397">
        <f t="shared" si="39"/>
        <v>1.8795835216289802E-4</v>
      </c>
      <c r="G397">
        <f t="shared" si="41"/>
        <v>1.0017662996584964</v>
      </c>
      <c r="H397">
        <f t="shared" si="40"/>
        <v>0</v>
      </c>
    </row>
    <row r="398" spans="1:8" x14ac:dyDescent="0.25">
      <c r="A398" s="3">
        <v>40753</v>
      </c>
      <c r="B398" s="5">
        <f t="shared" si="36"/>
        <v>29</v>
      </c>
      <c r="C398" s="5">
        <f t="shared" si="37"/>
        <v>7</v>
      </c>
      <c r="D398" s="5">
        <f t="shared" si="38"/>
        <v>2011</v>
      </c>
      <c r="E398" s="4">
        <v>0.1</v>
      </c>
      <c r="F398">
        <f t="shared" si="39"/>
        <v>2.647855489630313E-4</v>
      </c>
      <c r="G398">
        <f t="shared" si="41"/>
        <v>1.0020315528980841</v>
      </c>
      <c r="H398">
        <f t="shared" si="40"/>
        <v>1</v>
      </c>
    </row>
    <row r="399" spans="1:8" x14ac:dyDescent="0.25">
      <c r="A399" s="3">
        <v>40756</v>
      </c>
      <c r="B399" s="5">
        <f t="shared" si="36"/>
        <v>1</v>
      </c>
      <c r="C399" s="5">
        <f t="shared" si="37"/>
        <v>8</v>
      </c>
      <c r="D399" s="5">
        <f t="shared" si="38"/>
        <v>2011</v>
      </c>
      <c r="E399" s="4">
        <v>0.1</v>
      </c>
      <c r="F399">
        <f t="shared" si="39"/>
        <v>2.647855489630313E-4</v>
      </c>
      <c r="G399">
        <f t="shared" si="41"/>
        <v>1.000264785548963</v>
      </c>
      <c r="H399">
        <f t="shared" si="40"/>
        <v>0</v>
      </c>
    </row>
    <row r="400" spans="1:8" x14ac:dyDescent="0.25">
      <c r="A400" s="3">
        <v>40757</v>
      </c>
      <c r="B400" s="5">
        <f t="shared" si="36"/>
        <v>2</v>
      </c>
      <c r="C400" s="5">
        <f t="shared" si="37"/>
        <v>8</v>
      </c>
      <c r="D400" s="5">
        <f t="shared" si="38"/>
        <v>2011</v>
      </c>
      <c r="E400" s="4">
        <v>0.06</v>
      </c>
      <c r="F400">
        <f t="shared" si="39"/>
        <v>1.6187117784771665E-4</v>
      </c>
      <c r="G400">
        <f t="shared" si="41"/>
        <v>1.0004266995879594</v>
      </c>
      <c r="H400">
        <f t="shared" si="40"/>
        <v>0</v>
      </c>
    </row>
    <row r="401" spans="1:8" x14ac:dyDescent="0.25">
      <c r="A401" s="3">
        <v>40758</v>
      </c>
      <c r="B401" s="5">
        <f t="shared" si="36"/>
        <v>3</v>
      </c>
      <c r="C401" s="5">
        <f t="shared" si="37"/>
        <v>8</v>
      </c>
      <c r="D401" s="5">
        <f t="shared" si="38"/>
        <v>2011</v>
      </c>
      <c r="E401" s="4">
        <v>0.02</v>
      </c>
      <c r="F401">
        <f t="shared" si="39"/>
        <v>5.5008810974088718E-5</v>
      </c>
      <c r="G401">
        <f t="shared" si="41"/>
        <v>1.0004817318711705</v>
      </c>
      <c r="H401">
        <f t="shared" si="40"/>
        <v>0</v>
      </c>
    </row>
    <row r="402" spans="1:8" x14ac:dyDescent="0.25">
      <c r="A402" s="3">
        <v>40759</v>
      </c>
      <c r="B402" s="5">
        <f t="shared" si="36"/>
        <v>4</v>
      </c>
      <c r="C402" s="5">
        <f t="shared" si="37"/>
        <v>8</v>
      </c>
      <c r="D402" s="5">
        <f t="shared" si="38"/>
        <v>2011</v>
      </c>
      <c r="E402" s="4">
        <v>0.02</v>
      </c>
      <c r="F402">
        <f t="shared" si="39"/>
        <v>5.5008810974088718E-5</v>
      </c>
      <c r="G402">
        <f t="shared" si="41"/>
        <v>1.0005367671816421</v>
      </c>
      <c r="H402">
        <f t="shared" si="40"/>
        <v>0</v>
      </c>
    </row>
    <row r="403" spans="1:8" x14ac:dyDescent="0.25">
      <c r="A403" s="3">
        <v>40760</v>
      </c>
      <c r="B403" s="5">
        <f t="shared" si="36"/>
        <v>5</v>
      </c>
      <c r="C403" s="5">
        <f t="shared" si="37"/>
        <v>8</v>
      </c>
      <c r="D403" s="5">
        <f t="shared" si="38"/>
        <v>2011</v>
      </c>
      <c r="E403" s="4">
        <v>0.01</v>
      </c>
      <c r="F403">
        <f t="shared" si="39"/>
        <v>2.7640189908417767E-5</v>
      </c>
      <c r="G403">
        <f t="shared" si="41"/>
        <v>1.0005644222078973</v>
      </c>
      <c r="H403">
        <f t="shared" si="40"/>
        <v>0</v>
      </c>
    </row>
    <row r="404" spans="1:8" x14ac:dyDescent="0.25">
      <c r="A404" s="3">
        <v>40763</v>
      </c>
      <c r="B404" s="5">
        <f t="shared" si="36"/>
        <v>8</v>
      </c>
      <c r="C404" s="5">
        <f t="shared" si="37"/>
        <v>8</v>
      </c>
      <c r="D404" s="5">
        <f t="shared" si="38"/>
        <v>2011</v>
      </c>
      <c r="E404" s="4">
        <v>0.05</v>
      </c>
      <c r="F404">
        <f t="shared" si="39"/>
        <v>1.3553741816996201E-4</v>
      </c>
      <c r="G404">
        <f t="shared" si="41"/>
        <v>1.000700036126396</v>
      </c>
      <c r="H404">
        <f t="shared" si="40"/>
        <v>0</v>
      </c>
    </row>
    <row r="405" spans="1:8" x14ac:dyDescent="0.25">
      <c r="A405" s="3">
        <v>40764</v>
      </c>
      <c r="B405" s="5">
        <f t="shared" si="36"/>
        <v>9</v>
      </c>
      <c r="C405" s="5">
        <f t="shared" si="37"/>
        <v>8</v>
      </c>
      <c r="D405" s="5">
        <f t="shared" si="38"/>
        <v>2011</v>
      </c>
      <c r="E405" s="4">
        <v>0.03</v>
      </c>
      <c r="F405">
        <f t="shared" si="39"/>
        <v>8.2111154940722741E-5</v>
      </c>
      <c r="G405">
        <f t="shared" si="41"/>
        <v>1.0007822047621115</v>
      </c>
      <c r="H405">
        <f t="shared" si="40"/>
        <v>0</v>
      </c>
    </row>
    <row r="406" spans="1:8" x14ac:dyDescent="0.25">
      <c r="A406" s="3">
        <v>40765</v>
      </c>
      <c r="B406" s="5">
        <f t="shared" si="36"/>
        <v>10</v>
      </c>
      <c r="C406" s="5">
        <f t="shared" si="37"/>
        <v>8</v>
      </c>
      <c r="D406" s="5">
        <f t="shared" si="38"/>
        <v>2011</v>
      </c>
      <c r="E406" s="4">
        <v>0.02</v>
      </c>
      <c r="F406">
        <f t="shared" si="39"/>
        <v>5.5008810974088718E-5</v>
      </c>
      <c r="G406">
        <f t="shared" si="41"/>
        <v>1.0008372566012396</v>
      </c>
      <c r="H406">
        <f t="shared" si="40"/>
        <v>0</v>
      </c>
    </row>
    <row r="407" spans="1:8" x14ac:dyDescent="0.25">
      <c r="A407" s="3">
        <v>40766</v>
      </c>
      <c r="B407" s="5">
        <f t="shared" si="36"/>
        <v>11</v>
      </c>
      <c r="C407" s="5">
        <f t="shared" si="37"/>
        <v>8</v>
      </c>
      <c r="D407" s="5">
        <f t="shared" si="38"/>
        <v>2011</v>
      </c>
      <c r="E407" s="4">
        <v>0.03</v>
      </c>
      <c r="F407">
        <f t="shared" si="39"/>
        <v>8.2111154940722741E-5</v>
      </c>
      <c r="G407">
        <f t="shared" si="41"/>
        <v>1.0009194365042868</v>
      </c>
      <c r="H407">
        <f t="shared" si="40"/>
        <v>0</v>
      </c>
    </row>
    <row r="408" spans="1:8" x14ac:dyDescent="0.25">
      <c r="A408" s="3">
        <v>40767</v>
      </c>
      <c r="B408" s="5">
        <f t="shared" si="36"/>
        <v>12</v>
      </c>
      <c r="C408" s="5">
        <f t="shared" si="37"/>
        <v>8</v>
      </c>
      <c r="D408" s="5">
        <f t="shared" si="38"/>
        <v>2011</v>
      </c>
      <c r="E408" s="4">
        <v>0.02</v>
      </c>
      <c r="F408">
        <f t="shared" si="39"/>
        <v>5.5008810974088718E-5</v>
      </c>
      <c r="G408">
        <f t="shared" si="41"/>
        <v>1.0009744958923699</v>
      </c>
      <c r="H408">
        <f t="shared" si="40"/>
        <v>0</v>
      </c>
    </row>
    <row r="409" spans="1:8" x14ac:dyDescent="0.25">
      <c r="A409" s="3">
        <v>40770</v>
      </c>
      <c r="B409" s="5">
        <f t="shared" si="36"/>
        <v>15</v>
      </c>
      <c r="C409" s="5">
        <f t="shared" si="37"/>
        <v>8</v>
      </c>
      <c r="D409" s="5">
        <f t="shared" si="38"/>
        <v>2011</v>
      </c>
      <c r="E409" s="4">
        <v>0.02</v>
      </c>
      <c r="F409">
        <f t="shared" si="39"/>
        <v>5.5008810974088718E-5</v>
      </c>
      <c r="G409">
        <f t="shared" si="41"/>
        <v>1.0010295583092044</v>
      </c>
      <c r="H409">
        <f t="shared" si="40"/>
        <v>0</v>
      </c>
    </row>
    <row r="410" spans="1:8" x14ac:dyDescent="0.25">
      <c r="A410" s="3">
        <v>40771</v>
      </c>
      <c r="B410" s="5">
        <f t="shared" si="36"/>
        <v>16</v>
      </c>
      <c r="C410" s="5">
        <f t="shared" si="37"/>
        <v>8</v>
      </c>
      <c r="D410" s="5">
        <f t="shared" si="38"/>
        <v>2011</v>
      </c>
      <c r="E410" s="4">
        <v>0.03</v>
      </c>
      <c r="F410">
        <f t="shared" si="39"/>
        <v>8.2111154940722741E-5</v>
      </c>
      <c r="G410">
        <f t="shared" si="41"/>
        <v>1.0011117540023668</v>
      </c>
      <c r="H410">
        <f t="shared" si="40"/>
        <v>0</v>
      </c>
    </row>
    <row r="411" spans="1:8" x14ac:dyDescent="0.25">
      <c r="A411" s="3">
        <v>40772</v>
      </c>
      <c r="B411" s="5">
        <f t="shared" si="36"/>
        <v>17</v>
      </c>
      <c r="C411" s="5">
        <f t="shared" si="37"/>
        <v>8</v>
      </c>
      <c r="D411" s="5">
        <f t="shared" si="38"/>
        <v>2011</v>
      </c>
      <c r="E411" s="4">
        <v>0.01</v>
      </c>
      <c r="F411">
        <f t="shared" si="39"/>
        <v>2.7640189908417767E-5</v>
      </c>
      <c r="G411">
        <f t="shared" si="41"/>
        <v>1.001139424921367</v>
      </c>
      <c r="H411">
        <f t="shared" si="40"/>
        <v>0</v>
      </c>
    </row>
    <row r="412" spans="1:8" x14ac:dyDescent="0.25">
      <c r="A412" s="3">
        <v>40773</v>
      </c>
      <c r="B412" s="5">
        <f t="shared" si="36"/>
        <v>18</v>
      </c>
      <c r="C412" s="5">
        <f t="shared" si="37"/>
        <v>8</v>
      </c>
      <c r="D412" s="5">
        <f t="shared" si="38"/>
        <v>2011</v>
      </c>
      <c r="E412" s="4">
        <v>0.01</v>
      </c>
      <c r="F412">
        <f t="shared" si="39"/>
        <v>2.7640189908417767E-5</v>
      </c>
      <c r="G412">
        <f t="shared" si="41"/>
        <v>1.0011670966051966</v>
      </c>
      <c r="H412">
        <f t="shared" si="40"/>
        <v>0</v>
      </c>
    </row>
    <row r="413" spans="1:8" x14ac:dyDescent="0.25">
      <c r="A413" s="3">
        <v>40774</v>
      </c>
      <c r="B413" s="5">
        <f t="shared" si="36"/>
        <v>19</v>
      </c>
      <c r="C413" s="5">
        <f t="shared" si="37"/>
        <v>8</v>
      </c>
      <c r="D413" s="5">
        <f t="shared" si="38"/>
        <v>2011</v>
      </c>
      <c r="E413" s="4">
        <v>0.02</v>
      </c>
      <c r="F413">
        <f t="shared" si="39"/>
        <v>5.5008810974088718E-5</v>
      </c>
      <c r="G413">
        <f t="shared" si="41"/>
        <v>1.0012221696167674</v>
      </c>
      <c r="H413">
        <f t="shared" si="40"/>
        <v>0</v>
      </c>
    </row>
    <row r="414" spans="1:8" x14ac:dyDescent="0.25">
      <c r="A414" s="3">
        <v>40777</v>
      </c>
      <c r="B414" s="5">
        <f t="shared" si="36"/>
        <v>22</v>
      </c>
      <c r="C414" s="5">
        <f t="shared" si="37"/>
        <v>8</v>
      </c>
      <c r="D414" s="5">
        <f t="shared" si="38"/>
        <v>2011</v>
      </c>
      <c r="E414" s="4">
        <v>0.01</v>
      </c>
      <c r="F414">
        <f t="shared" si="39"/>
        <v>2.7640189908417767E-5</v>
      </c>
      <c r="G414">
        <f t="shared" si="41"/>
        <v>1.001249843587676</v>
      </c>
      <c r="H414">
        <f t="shared" si="40"/>
        <v>0</v>
      </c>
    </row>
    <row r="415" spans="1:8" x14ac:dyDescent="0.25">
      <c r="A415" s="3">
        <v>40778</v>
      </c>
      <c r="B415" s="5">
        <f t="shared" si="36"/>
        <v>23</v>
      </c>
      <c r="C415" s="5">
        <f t="shared" si="37"/>
        <v>8</v>
      </c>
      <c r="D415" s="5">
        <f t="shared" si="38"/>
        <v>2011</v>
      </c>
      <c r="E415" s="4">
        <v>0.01</v>
      </c>
      <c r="F415">
        <f t="shared" si="39"/>
        <v>2.7640189908417767E-5</v>
      </c>
      <c r="G415">
        <f t="shared" si="41"/>
        <v>1.0012775183234985</v>
      </c>
      <c r="H415">
        <f t="shared" si="40"/>
        <v>0</v>
      </c>
    </row>
    <row r="416" spans="1:8" x14ac:dyDescent="0.25">
      <c r="A416" s="3">
        <v>40779</v>
      </c>
      <c r="B416" s="5">
        <f t="shared" si="36"/>
        <v>24</v>
      </c>
      <c r="C416" s="5">
        <f t="shared" si="37"/>
        <v>8</v>
      </c>
      <c r="D416" s="5">
        <f t="shared" si="38"/>
        <v>2011</v>
      </c>
      <c r="E416" s="4">
        <v>0.02</v>
      </c>
      <c r="F416">
        <f t="shared" si="39"/>
        <v>5.5008810974088718E-5</v>
      </c>
      <c r="G416">
        <f t="shared" si="41"/>
        <v>1.0013325974092366</v>
      </c>
      <c r="H416">
        <f t="shared" si="40"/>
        <v>0</v>
      </c>
    </row>
    <row r="417" spans="1:8" x14ac:dyDescent="0.25">
      <c r="A417" s="3">
        <v>40780</v>
      </c>
      <c r="B417" s="5">
        <f t="shared" si="36"/>
        <v>25</v>
      </c>
      <c r="C417" s="5">
        <f t="shared" si="37"/>
        <v>8</v>
      </c>
      <c r="D417" s="5">
        <f t="shared" si="38"/>
        <v>2011</v>
      </c>
      <c r="E417" s="4">
        <v>0.01</v>
      </c>
      <c r="F417">
        <f t="shared" si="39"/>
        <v>2.7640189908417767E-5</v>
      </c>
      <c r="G417">
        <f t="shared" si="41"/>
        <v>1.0013602744323906</v>
      </c>
      <c r="H417">
        <f t="shared" si="40"/>
        <v>0</v>
      </c>
    </row>
    <row r="418" spans="1:8" x14ac:dyDescent="0.25">
      <c r="A418" s="3">
        <v>40781</v>
      </c>
      <c r="B418" s="5">
        <f t="shared" si="36"/>
        <v>26</v>
      </c>
      <c r="C418" s="5">
        <f t="shared" si="37"/>
        <v>8</v>
      </c>
      <c r="D418" s="5">
        <f t="shared" si="38"/>
        <v>2011</v>
      </c>
      <c r="E418" s="4">
        <v>0.01</v>
      </c>
      <c r="F418">
        <f t="shared" si="39"/>
        <v>2.7640189908417767E-5</v>
      </c>
      <c r="G418">
        <f t="shared" si="41"/>
        <v>1.0013879522205427</v>
      </c>
      <c r="H418">
        <f t="shared" si="40"/>
        <v>0</v>
      </c>
    </row>
    <row r="419" spans="1:8" x14ac:dyDescent="0.25">
      <c r="A419" s="3">
        <v>40784</v>
      </c>
      <c r="B419" s="5">
        <f t="shared" si="36"/>
        <v>29</v>
      </c>
      <c r="C419" s="5">
        <f t="shared" si="37"/>
        <v>8</v>
      </c>
      <c r="D419" s="5">
        <f t="shared" si="38"/>
        <v>2011</v>
      </c>
      <c r="E419" s="4">
        <v>0.02</v>
      </c>
      <c r="F419">
        <f t="shared" si="39"/>
        <v>5.5008810974088718E-5</v>
      </c>
      <c r="G419">
        <f t="shared" si="41"/>
        <v>1.0014430373811181</v>
      </c>
      <c r="H419">
        <f t="shared" si="40"/>
        <v>0</v>
      </c>
    </row>
    <row r="420" spans="1:8" x14ac:dyDescent="0.25">
      <c r="A420" s="3">
        <v>40785</v>
      </c>
      <c r="B420" s="5">
        <f t="shared" si="36"/>
        <v>30</v>
      </c>
      <c r="C420" s="5">
        <f t="shared" si="37"/>
        <v>8</v>
      </c>
      <c r="D420" s="5">
        <f t="shared" si="38"/>
        <v>2011</v>
      </c>
      <c r="E420" s="4">
        <v>0.01</v>
      </c>
      <c r="F420">
        <f t="shared" si="39"/>
        <v>2.7640189908417767E-5</v>
      </c>
      <c r="G420">
        <f t="shared" si="41"/>
        <v>1.0014707174568538</v>
      </c>
      <c r="H420">
        <f t="shared" si="40"/>
        <v>0</v>
      </c>
    </row>
    <row r="421" spans="1:8" x14ac:dyDescent="0.25">
      <c r="A421" s="3">
        <v>40786</v>
      </c>
      <c r="B421" s="5">
        <f t="shared" si="36"/>
        <v>31</v>
      </c>
      <c r="C421" s="5">
        <f t="shared" si="37"/>
        <v>8</v>
      </c>
      <c r="D421" s="5">
        <f t="shared" si="38"/>
        <v>2011</v>
      </c>
      <c r="E421" s="4">
        <v>0.02</v>
      </c>
      <c r="F421">
        <f t="shared" si="39"/>
        <v>5.5008810974088718E-5</v>
      </c>
      <c r="G421">
        <f t="shared" si="41"/>
        <v>1.0015258071702464</v>
      </c>
      <c r="H421">
        <f t="shared" si="40"/>
        <v>1</v>
      </c>
    </row>
    <row r="422" spans="1:8" x14ac:dyDescent="0.25">
      <c r="A422" s="3">
        <v>40787</v>
      </c>
      <c r="B422" s="5">
        <f t="shared" si="36"/>
        <v>1</v>
      </c>
      <c r="C422" s="5">
        <f t="shared" si="37"/>
        <v>9</v>
      </c>
      <c r="D422" s="5">
        <f t="shared" si="38"/>
        <v>2011</v>
      </c>
      <c r="E422" s="4">
        <v>0.02</v>
      </c>
      <c r="F422">
        <f t="shared" si="39"/>
        <v>5.5008810974088718E-5</v>
      </c>
      <c r="G422">
        <f t="shared" si="41"/>
        <v>1.0000550088109741</v>
      </c>
      <c r="H422">
        <f t="shared" si="40"/>
        <v>0</v>
      </c>
    </row>
    <row r="423" spans="1:8" x14ac:dyDescent="0.25">
      <c r="A423" s="3">
        <v>40788</v>
      </c>
      <c r="B423" s="5">
        <f t="shared" si="36"/>
        <v>2</v>
      </c>
      <c r="C423" s="5">
        <f t="shared" si="37"/>
        <v>9</v>
      </c>
      <c r="D423" s="5">
        <f t="shared" si="38"/>
        <v>2011</v>
      </c>
      <c r="E423" s="4">
        <v>0.02</v>
      </c>
      <c r="F423">
        <f t="shared" si="39"/>
        <v>5.5008810974088718E-5</v>
      </c>
      <c r="G423">
        <f t="shared" si="41"/>
        <v>1.0001100206479174</v>
      </c>
      <c r="H423">
        <f t="shared" si="40"/>
        <v>0</v>
      </c>
    </row>
    <row r="424" spans="1:8" x14ac:dyDescent="0.25">
      <c r="A424" s="3">
        <v>40792</v>
      </c>
      <c r="B424" s="5">
        <f t="shared" si="36"/>
        <v>6</v>
      </c>
      <c r="C424" s="5">
        <f t="shared" si="37"/>
        <v>9</v>
      </c>
      <c r="D424" s="5">
        <f t="shared" si="38"/>
        <v>2011</v>
      </c>
      <c r="E424" s="4">
        <v>0.02</v>
      </c>
      <c r="F424">
        <f t="shared" si="39"/>
        <v>5.5008810974088718E-5</v>
      </c>
      <c r="G424">
        <f t="shared" si="41"/>
        <v>1.0001650355109966</v>
      </c>
      <c r="H424">
        <f t="shared" si="40"/>
        <v>0</v>
      </c>
    </row>
    <row r="425" spans="1:8" x14ac:dyDescent="0.25">
      <c r="A425" s="3">
        <v>40793</v>
      </c>
      <c r="B425" s="5">
        <f t="shared" si="36"/>
        <v>7</v>
      </c>
      <c r="C425" s="5">
        <f t="shared" si="37"/>
        <v>9</v>
      </c>
      <c r="D425" s="5">
        <f t="shared" si="38"/>
        <v>2011</v>
      </c>
      <c r="E425" s="4">
        <v>0.02</v>
      </c>
      <c r="F425">
        <f t="shared" si="39"/>
        <v>5.5008810974088718E-5</v>
      </c>
      <c r="G425">
        <f t="shared" si="41"/>
        <v>1.0002200534003778</v>
      </c>
      <c r="H425">
        <f t="shared" si="40"/>
        <v>0</v>
      </c>
    </row>
    <row r="426" spans="1:8" x14ac:dyDescent="0.25">
      <c r="A426" s="3">
        <v>40794</v>
      </c>
      <c r="B426" s="5">
        <f t="shared" si="36"/>
        <v>8</v>
      </c>
      <c r="C426" s="5">
        <f t="shared" si="37"/>
        <v>9</v>
      </c>
      <c r="D426" s="5">
        <f t="shared" si="38"/>
        <v>2011</v>
      </c>
      <c r="E426" s="4">
        <v>0.02</v>
      </c>
      <c r="F426">
        <f t="shared" si="39"/>
        <v>5.5008810974088718E-5</v>
      </c>
      <c r="G426">
        <f t="shared" si="41"/>
        <v>1.0002750743162279</v>
      </c>
      <c r="H426">
        <f t="shared" si="40"/>
        <v>0</v>
      </c>
    </row>
    <row r="427" spans="1:8" x14ac:dyDescent="0.25">
      <c r="A427" s="3">
        <v>40795</v>
      </c>
      <c r="B427" s="5">
        <f t="shared" si="36"/>
        <v>9</v>
      </c>
      <c r="C427" s="5">
        <f t="shared" si="37"/>
        <v>9</v>
      </c>
      <c r="D427" s="5">
        <f t="shared" si="38"/>
        <v>2011</v>
      </c>
      <c r="E427" s="4">
        <v>0.01</v>
      </c>
      <c r="F427">
        <f t="shared" si="39"/>
        <v>2.7640189908417767E-5</v>
      </c>
      <c r="G427">
        <f t="shared" si="41"/>
        <v>1.0003027221092426</v>
      </c>
      <c r="H427">
        <f t="shared" si="40"/>
        <v>0</v>
      </c>
    </row>
    <row r="428" spans="1:8" x14ac:dyDescent="0.25">
      <c r="A428" s="3">
        <v>40798</v>
      </c>
      <c r="B428" s="5">
        <f t="shared" si="36"/>
        <v>12</v>
      </c>
      <c r="C428" s="5">
        <f t="shared" si="37"/>
        <v>9</v>
      </c>
      <c r="D428" s="5">
        <f t="shared" si="38"/>
        <v>2011</v>
      </c>
      <c r="E428" s="4">
        <v>0.01</v>
      </c>
      <c r="F428">
        <f t="shared" si="39"/>
        <v>2.7640189908417767E-5</v>
      </c>
      <c r="G428">
        <f t="shared" si="41"/>
        <v>1.0003303706664477</v>
      </c>
      <c r="H428">
        <f t="shared" si="40"/>
        <v>0</v>
      </c>
    </row>
    <row r="429" spans="1:8" x14ac:dyDescent="0.25">
      <c r="A429" s="3">
        <v>40799</v>
      </c>
      <c r="B429" s="5">
        <f t="shared" si="36"/>
        <v>13</v>
      </c>
      <c r="C429" s="5">
        <f t="shared" si="37"/>
        <v>9</v>
      </c>
      <c r="D429" s="5">
        <f t="shared" si="38"/>
        <v>2011</v>
      </c>
      <c r="E429" s="4">
        <v>0.01</v>
      </c>
      <c r="F429">
        <f t="shared" si="39"/>
        <v>2.7640189908417767E-5</v>
      </c>
      <c r="G429">
        <f t="shared" si="41"/>
        <v>1.0003580199878641</v>
      </c>
      <c r="H429">
        <f t="shared" si="40"/>
        <v>0</v>
      </c>
    </row>
    <row r="430" spans="1:8" x14ac:dyDescent="0.25">
      <c r="A430" s="3">
        <v>40800</v>
      </c>
      <c r="B430" s="5">
        <f t="shared" si="36"/>
        <v>14</v>
      </c>
      <c r="C430" s="5">
        <f t="shared" si="37"/>
        <v>9</v>
      </c>
      <c r="D430" s="5">
        <f t="shared" si="38"/>
        <v>2011</v>
      </c>
      <c r="E430" s="4">
        <v>0.01</v>
      </c>
      <c r="F430">
        <f t="shared" si="39"/>
        <v>2.7640189908417767E-5</v>
      </c>
      <c r="G430">
        <f t="shared" si="41"/>
        <v>1.000385670073513</v>
      </c>
      <c r="H430">
        <f t="shared" si="40"/>
        <v>0</v>
      </c>
    </row>
    <row r="431" spans="1:8" x14ac:dyDescent="0.25">
      <c r="A431" s="3">
        <v>40801</v>
      </c>
      <c r="B431" s="5">
        <f t="shared" si="36"/>
        <v>15</v>
      </c>
      <c r="C431" s="5">
        <f t="shared" si="37"/>
        <v>9</v>
      </c>
      <c r="D431" s="5">
        <f t="shared" si="38"/>
        <v>2011</v>
      </c>
      <c r="E431" s="4">
        <v>0.01</v>
      </c>
      <c r="F431">
        <f t="shared" si="39"/>
        <v>2.7640189908417767E-5</v>
      </c>
      <c r="G431">
        <f t="shared" si="41"/>
        <v>1.0004133209234154</v>
      </c>
      <c r="H431">
        <f t="shared" si="40"/>
        <v>0</v>
      </c>
    </row>
    <row r="432" spans="1:8" x14ac:dyDescent="0.25">
      <c r="A432" s="3">
        <v>40802</v>
      </c>
      <c r="B432" s="5">
        <f t="shared" si="36"/>
        <v>16</v>
      </c>
      <c r="C432" s="5">
        <f t="shared" si="37"/>
        <v>9</v>
      </c>
      <c r="D432" s="5">
        <f t="shared" si="38"/>
        <v>2011</v>
      </c>
      <c r="E432" s="4">
        <v>0.01</v>
      </c>
      <c r="F432">
        <f t="shared" si="39"/>
        <v>2.7640189908417767E-5</v>
      </c>
      <c r="G432">
        <f t="shared" si="41"/>
        <v>1.0004409725375927</v>
      </c>
      <c r="H432">
        <f t="shared" si="40"/>
        <v>0</v>
      </c>
    </row>
    <row r="433" spans="1:8" x14ac:dyDescent="0.25">
      <c r="A433" s="3">
        <v>40805</v>
      </c>
      <c r="B433" s="5">
        <f t="shared" si="36"/>
        <v>19</v>
      </c>
      <c r="C433" s="5">
        <f t="shared" si="37"/>
        <v>9</v>
      </c>
      <c r="D433" s="5">
        <f t="shared" si="38"/>
        <v>2011</v>
      </c>
      <c r="E433" s="4">
        <v>0.01</v>
      </c>
      <c r="F433">
        <f t="shared" si="39"/>
        <v>2.7640189908417767E-5</v>
      </c>
      <c r="G433">
        <f t="shared" si="41"/>
        <v>1.0004686249160657</v>
      </c>
      <c r="H433">
        <f t="shared" si="40"/>
        <v>0</v>
      </c>
    </row>
    <row r="434" spans="1:8" x14ac:dyDescent="0.25">
      <c r="A434" s="3">
        <v>40806</v>
      </c>
      <c r="B434" s="5">
        <f t="shared" si="36"/>
        <v>20</v>
      </c>
      <c r="C434" s="5">
        <f t="shared" si="37"/>
        <v>9</v>
      </c>
      <c r="D434" s="5">
        <f t="shared" si="38"/>
        <v>2011</v>
      </c>
      <c r="E434" s="4">
        <v>0.01</v>
      </c>
      <c r="F434">
        <f t="shared" si="39"/>
        <v>2.7640189908417767E-5</v>
      </c>
      <c r="G434">
        <f t="shared" si="41"/>
        <v>1.0004962780588558</v>
      </c>
      <c r="H434">
        <f t="shared" si="40"/>
        <v>0</v>
      </c>
    </row>
    <row r="435" spans="1:8" x14ac:dyDescent="0.25">
      <c r="A435" s="3">
        <v>40807</v>
      </c>
      <c r="B435" s="5">
        <f t="shared" si="36"/>
        <v>21</v>
      </c>
      <c r="C435" s="5">
        <f t="shared" si="37"/>
        <v>9</v>
      </c>
      <c r="D435" s="5">
        <f t="shared" si="38"/>
        <v>2011</v>
      </c>
      <c r="E435" s="4">
        <v>0.01</v>
      </c>
      <c r="F435">
        <f t="shared" si="39"/>
        <v>2.7640189908417767E-5</v>
      </c>
      <c r="G435">
        <f t="shared" si="41"/>
        <v>1.000523931965984</v>
      </c>
      <c r="H435">
        <f t="shared" si="40"/>
        <v>0</v>
      </c>
    </row>
    <row r="436" spans="1:8" x14ac:dyDescent="0.25">
      <c r="A436" s="3">
        <v>40808</v>
      </c>
      <c r="B436" s="5">
        <f t="shared" si="36"/>
        <v>22</v>
      </c>
      <c r="C436" s="5">
        <f t="shared" si="37"/>
        <v>9</v>
      </c>
      <c r="D436" s="5">
        <f t="shared" si="38"/>
        <v>2011</v>
      </c>
      <c r="E436" s="4">
        <v>0</v>
      </c>
      <c r="F436">
        <f t="shared" si="39"/>
        <v>0</v>
      </c>
      <c r="G436">
        <f t="shared" si="41"/>
        <v>1.000523931965984</v>
      </c>
      <c r="H436">
        <f t="shared" si="40"/>
        <v>0</v>
      </c>
    </row>
    <row r="437" spans="1:8" x14ac:dyDescent="0.25">
      <c r="A437" s="3">
        <v>40809</v>
      </c>
      <c r="B437" s="5">
        <f t="shared" si="36"/>
        <v>23</v>
      </c>
      <c r="C437" s="5">
        <f t="shared" si="37"/>
        <v>9</v>
      </c>
      <c r="D437" s="5">
        <f t="shared" si="38"/>
        <v>2011</v>
      </c>
      <c r="E437" s="4">
        <v>0.01</v>
      </c>
      <c r="F437">
        <f t="shared" si="39"/>
        <v>2.7640189908417767E-5</v>
      </c>
      <c r="G437">
        <f t="shared" si="41"/>
        <v>1.0005515866374715</v>
      </c>
      <c r="H437">
        <f t="shared" si="40"/>
        <v>0</v>
      </c>
    </row>
    <row r="438" spans="1:8" x14ac:dyDescent="0.25">
      <c r="A438" s="3">
        <v>40812</v>
      </c>
      <c r="B438" s="5">
        <f t="shared" si="36"/>
        <v>26</v>
      </c>
      <c r="C438" s="5">
        <f t="shared" si="37"/>
        <v>9</v>
      </c>
      <c r="D438" s="5">
        <f t="shared" si="38"/>
        <v>2011</v>
      </c>
      <c r="E438" s="4">
        <v>0.02</v>
      </c>
      <c r="F438">
        <f t="shared" si="39"/>
        <v>5.5008810974088718E-5</v>
      </c>
      <c r="G438">
        <f t="shared" si="41"/>
        <v>1.0006066257905706</v>
      </c>
      <c r="H438">
        <f t="shared" si="40"/>
        <v>0</v>
      </c>
    </row>
    <row r="439" spans="1:8" x14ac:dyDescent="0.25">
      <c r="A439" s="3">
        <v>40813</v>
      </c>
      <c r="B439" s="5">
        <f t="shared" si="36"/>
        <v>27</v>
      </c>
      <c r="C439" s="5">
        <f t="shared" si="37"/>
        <v>9</v>
      </c>
      <c r="D439" s="5">
        <f t="shared" si="38"/>
        <v>2011</v>
      </c>
      <c r="E439" s="4">
        <v>0.01</v>
      </c>
      <c r="F439">
        <f t="shared" si="39"/>
        <v>2.7640189908417767E-5</v>
      </c>
      <c r="G439">
        <f t="shared" si="41"/>
        <v>1.000634282747731</v>
      </c>
      <c r="H439">
        <f t="shared" si="40"/>
        <v>0</v>
      </c>
    </row>
    <row r="440" spans="1:8" x14ac:dyDescent="0.25">
      <c r="A440" s="3">
        <v>40814</v>
      </c>
      <c r="B440" s="5">
        <f t="shared" si="36"/>
        <v>28</v>
      </c>
      <c r="C440" s="5">
        <f t="shared" si="37"/>
        <v>9</v>
      </c>
      <c r="D440" s="5">
        <f t="shared" si="38"/>
        <v>2011</v>
      </c>
      <c r="E440" s="4">
        <v>0.02</v>
      </c>
      <c r="F440">
        <f t="shared" si="39"/>
        <v>5.5008810974088718E-5</v>
      </c>
      <c r="G440">
        <f t="shared" si="41"/>
        <v>1.0006893264498449</v>
      </c>
      <c r="H440">
        <f t="shared" si="40"/>
        <v>0</v>
      </c>
    </row>
    <row r="441" spans="1:8" x14ac:dyDescent="0.25">
      <c r="A441" s="3">
        <v>40815</v>
      </c>
      <c r="B441" s="5">
        <f t="shared" si="36"/>
        <v>29</v>
      </c>
      <c r="C441" s="5">
        <f t="shared" si="37"/>
        <v>9</v>
      </c>
      <c r="D441" s="5">
        <f t="shared" si="38"/>
        <v>2011</v>
      </c>
      <c r="E441" s="4">
        <v>0.02</v>
      </c>
      <c r="F441">
        <f t="shared" si="39"/>
        <v>5.5008810974088718E-5</v>
      </c>
      <c r="G441">
        <f t="shared" si="41"/>
        <v>1.0007443731798473</v>
      </c>
      <c r="H441">
        <f t="shared" si="40"/>
        <v>0</v>
      </c>
    </row>
    <row r="442" spans="1:8" x14ac:dyDescent="0.25">
      <c r="A442" s="3">
        <v>40816</v>
      </c>
      <c r="B442" s="5">
        <f t="shared" si="36"/>
        <v>30</v>
      </c>
      <c r="C442" s="5">
        <f t="shared" si="37"/>
        <v>9</v>
      </c>
      <c r="D442" s="5">
        <f t="shared" si="38"/>
        <v>2011</v>
      </c>
      <c r="E442" s="4">
        <v>0.02</v>
      </c>
      <c r="F442">
        <f t="shared" si="39"/>
        <v>5.5008810974088718E-5</v>
      </c>
      <c r="G442">
        <f t="shared" si="41"/>
        <v>1.0007994229379049</v>
      </c>
      <c r="H442">
        <f t="shared" si="40"/>
        <v>1</v>
      </c>
    </row>
    <row r="443" spans="1:8" x14ac:dyDescent="0.25">
      <c r="A443" s="3">
        <v>40819</v>
      </c>
      <c r="B443" s="5">
        <f t="shared" si="36"/>
        <v>3</v>
      </c>
      <c r="C443" s="5">
        <f t="shared" si="37"/>
        <v>10</v>
      </c>
      <c r="D443" s="5">
        <f t="shared" si="38"/>
        <v>2011</v>
      </c>
      <c r="E443" s="4">
        <v>0.02</v>
      </c>
      <c r="F443">
        <f t="shared" si="39"/>
        <v>5.5008810974088718E-5</v>
      </c>
      <c r="G443">
        <f t="shared" si="41"/>
        <v>1.0000550088109741</v>
      </c>
      <c r="H443">
        <f t="shared" si="40"/>
        <v>0</v>
      </c>
    </row>
    <row r="444" spans="1:8" x14ac:dyDescent="0.25">
      <c r="A444" s="3">
        <v>40820</v>
      </c>
      <c r="B444" s="5">
        <f t="shared" si="36"/>
        <v>4</v>
      </c>
      <c r="C444" s="5">
        <f t="shared" si="37"/>
        <v>10</v>
      </c>
      <c r="D444" s="5">
        <f t="shared" si="38"/>
        <v>2011</v>
      </c>
      <c r="E444" s="4">
        <v>0.01</v>
      </c>
      <c r="F444">
        <f t="shared" si="39"/>
        <v>2.7640189908417767E-5</v>
      </c>
      <c r="G444">
        <f t="shared" si="41"/>
        <v>1.0000826505213365</v>
      </c>
      <c r="H444">
        <f t="shared" si="40"/>
        <v>0</v>
      </c>
    </row>
    <row r="445" spans="1:8" x14ac:dyDescent="0.25">
      <c r="A445" s="3">
        <v>40821</v>
      </c>
      <c r="B445" s="5">
        <f t="shared" si="36"/>
        <v>5</v>
      </c>
      <c r="C445" s="5">
        <f t="shared" si="37"/>
        <v>10</v>
      </c>
      <c r="D445" s="5">
        <f t="shared" si="38"/>
        <v>2011</v>
      </c>
      <c r="E445" s="4">
        <v>0</v>
      </c>
      <c r="F445">
        <f t="shared" si="39"/>
        <v>0</v>
      </c>
      <c r="G445">
        <f t="shared" si="41"/>
        <v>1.0000826505213365</v>
      </c>
      <c r="H445">
        <f t="shared" si="40"/>
        <v>0</v>
      </c>
    </row>
    <row r="446" spans="1:8" x14ac:dyDescent="0.25">
      <c r="A446" s="3">
        <v>40822</v>
      </c>
      <c r="B446" s="5">
        <f t="shared" si="36"/>
        <v>6</v>
      </c>
      <c r="C446" s="5">
        <f t="shared" si="37"/>
        <v>10</v>
      </c>
      <c r="D446" s="5">
        <f t="shared" si="38"/>
        <v>2011</v>
      </c>
      <c r="E446" s="4">
        <v>0.01</v>
      </c>
      <c r="F446">
        <f t="shared" si="39"/>
        <v>2.7640189908417767E-5</v>
      </c>
      <c r="G446">
        <f t="shared" si="41"/>
        <v>1.0001102929957211</v>
      </c>
      <c r="H446">
        <f t="shared" si="40"/>
        <v>0</v>
      </c>
    </row>
    <row r="447" spans="1:8" x14ac:dyDescent="0.25">
      <c r="A447" s="3">
        <v>40823</v>
      </c>
      <c r="B447" s="5">
        <f t="shared" si="36"/>
        <v>7</v>
      </c>
      <c r="C447" s="5">
        <f t="shared" si="37"/>
        <v>10</v>
      </c>
      <c r="D447" s="5">
        <f t="shared" si="38"/>
        <v>2011</v>
      </c>
      <c r="E447" s="4">
        <v>0.01</v>
      </c>
      <c r="F447">
        <f t="shared" si="39"/>
        <v>2.7640189908417767E-5</v>
      </c>
      <c r="G447">
        <f t="shared" si="41"/>
        <v>1.0001379362341489</v>
      </c>
      <c r="H447">
        <f t="shared" si="40"/>
        <v>0</v>
      </c>
    </row>
    <row r="448" spans="1:8" x14ac:dyDescent="0.25">
      <c r="A448" s="3">
        <v>40827</v>
      </c>
      <c r="B448" s="5">
        <f t="shared" si="36"/>
        <v>11</v>
      </c>
      <c r="C448" s="5">
        <f t="shared" si="37"/>
        <v>10</v>
      </c>
      <c r="D448" s="5">
        <f t="shared" si="38"/>
        <v>2011</v>
      </c>
      <c r="E448" s="4">
        <v>0.02</v>
      </c>
      <c r="F448">
        <f t="shared" si="39"/>
        <v>5.5008810974088718E-5</v>
      </c>
      <c r="G448">
        <f t="shared" si="41"/>
        <v>1.0001929526328313</v>
      </c>
      <c r="H448">
        <f t="shared" si="40"/>
        <v>0</v>
      </c>
    </row>
    <row r="449" spans="1:8" x14ac:dyDescent="0.25">
      <c r="A449" s="3">
        <v>40828</v>
      </c>
      <c r="B449" s="5">
        <f t="shared" si="36"/>
        <v>12</v>
      </c>
      <c r="C449" s="5">
        <f t="shared" si="37"/>
        <v>10</v>
      </c>
      <c r="D449" s="5">
        <f t="shared" si="38"/>
        <v>2011</v>
      </c>
      <c r="E449" s="4">
        <v>0.02</v>
      </c>
      <c r="F449">
        <f t="shared" si="39"/>
        <v>5.5008810974088718E-5</v>
      </c>
      <c r="G449">
        <f t="shared" si="41"/>
        <v>1.0002479720579003</v>
      </c>
      <c r="H449">
        <f t="shared" si="40"/>
        <v>0</v>
      </c>
    </row>
    <row r="450" spans="1:8" x14ac:dyDescent="0.25">
      <c r="A450" s="3">
        <v>40829</v>
      </c>
      <c r="B450" s="5">
        <f t="shared" si="36"/>
        <v>13</v>
      </c>
      <c r="C450" s="5">
        <f t="shared" si="37"/>
        <v>10</v>
      </c>
      <c r="D450" s="5">
        <f t="shared" si="38"/>
        <v>2011</v>
      </c>
      <c r="E450" s="4">
        <v>0.02</v>
      </c>
      <c r="F450">
        <f t="shared" si="39"/>
        <v>5.5008810974088718E-5</v>
      </c>
      <c r="G450">
        <f t="shared" si="41"/>
        <v>1.0003029945095225</v>
      </c>
      <c r="H450">
        <f t="shared" si="40"/>
        <v>0</v>
      </c>
    </row>
    <row r="451" spans="1:8" x14ac:dyDescent="0.25">
      <c r="A451" s="3">
        <v>40830</v>
      </c>
      <c r="B451" s="5">
        <f t="shared" ref="B451:B514" si="42">DAY(A451)</f>
        <v>14</v>
      </c>
      <c r="C451" s="5">
        <f t="shared" ref="C451:C514" si="43">MONTH(A451)</f>
        <v>10</v>
      </c>
      <c r="D451" s="5">
        <f t="shared" ref="D451:D514" si="44">YEAR(A451)</f>
        <v>2011</v>
      </c>
      <c r="E451" s="4">
        <v>0.02</v>
      </c>
      <c r="F451">
        <f t="shared" ref="F451:F514" si="45">POWER(1+E451,1/360)-1</f>
        <v>5.5008810974088718E-5</v>
      </c>
      <c r="G451">
        <f t="shared" si="41"/>
        <v>1.0003580199878643</v>
      </c>
      <c r="H451">
        <f t="shared" ref="H451:H514" si="46">IF(C451&lt;&gt;C452,1,0)</f>
        <v>0</v>
      </c>
    </row>
    <row r="452" spans="1:8" x14ac:dyDescent="0.25">
      <c r="A452" s="3">
        <v>40833</v>
      </c>
      <c r="B452" s="5">
        <f t="shared" si="42"/>
        <v>17</v>
      </c>
      <c r="C452" s="5">
        <f t="shared" si="43"/>
        <v>10</v>
      </c>
      <c r="D452" s="5">
        <f t="shared" si="44"/>
        <v>2011</v>
      </c>
      <c r="E452" s="4">
        <v>0.04</v>
      </c>
      <c r="F452">
        <f t="shared" si="45"/>
        <v>1.0895236030306066E-4</v>
      </c>
      <c r="G452">
        <f t="shared" ref="G452:G515" si="47">IF(C452&lt;&gt;C451, (1+F452),G451*(1+F452))</f>
        <v>1.00046701135529</v>
      </c>
      <c r="H452">
        <f t="shared" si="46"/>
        <v>0</v>
      </c>
    </row>
    <row r="453" spans="1:8" x14ac:dyDescent="0.25">
      <c r="A453" s="3">
        <v>40834</v>
      </c>
      <c r="B453" s="5">
        <f t="shared" si="42"/>
        <v>18</v>
      </c>
      <c r="C453" s="5">
        <f t="shared" si="43"/>
        <v>10</v>
      </c>
      <c r="D453" s="5">
        <f t="shared" si="44"/>
        <v>2011</v>
      </c>
      <c r="E453" s="4">
        <v>0.04</v>
      </c>
      <c r="F453">
        <f t="shared" si="45"/>
        <v>1.0895236030306066E-4</v>
      </c>
      <c r="G453">
        <f t="shared" si="47"/>
        <v>1.0005760145975826</v>
      </c>
      <c r="H453">
        <f t="shared" si="46"/>
        <v>0</v>
      </c>
    </row>
    <row r="454" spans="1:8" x14ac:dyDescent="0.25">
      <c r="A454" s="3">
        <v>40835</v>
      </c>
      <c r="B454" s="5">
        <f t="shared" si="42"/>
        <v>19</v>
      </c>
      <c r="C454" s="5">
        <f t="shared" si="43"/>
        <v>10</v>
      </c>
      <c r="D454" s="5">
        <f t="shared" si="44"/>
        <v>2011</v>
      </c>
      <c r="E454" s="4">
        <v>0.03</v>
      </c>
      <c r="F454">
        <f t="shared" si="45"/>
        <v>8.2111154940722741E-5</v>
      </c>
      <c r="G454">
        <f t="shared" si="47"/>
        <v>1.0006581730497472</v>
      </c>
      <c r="H454">
        <f t="shared" si="46"/>
        <v>0</v>
      </c>
    </row>
    <row r="455" spans="1:8" x14ac:dyDescent="0.25">
      <c r="A455" s="3">
        <v>40836</v>
      </c>
      <c r="B455" s="5">
        <f t="shared" si="42"/>
        <v>20</v>
      </c>
      <c r="C455" s="5">
        <f t="shared" si="43"/>
        <v>10</v>
      </c>
      <c r="D455" s="5">
        <f t="shared" si="44"/>
        <v>2011</v>
      </c>
      <c r="E455" s="4">
        <v>0.03</v>
      </c>
      <c r="F455">
        <f t="shared" si="45"/>
        <v>8.2111154940722741E-5</v>
      </c>
      <c r="G455">
        <f t="shared" si="47"/>
        <v>1.0007403382480373</v>
      </c>
      <c r="H455">
        <f t="shared" si="46"/>
        <v>0</v>
      </c>
    </row>
    <row r="456" spans="1:8" x14ac:dyDescent="0.25">
      <c r="A456" s="3">
        <v>40837</v>
      </c>
      <c r="B456" s="5">
        <f t="shared" si="42"/>
        <v>21</v>
      </c>
      <c r="C456" s="5">
        <f t="shared" si="43"/>
        <v>10</v>
      </c>
      <c r="D456" s="5">
        <f t="shared" si="44"/>
        <v>2011</v>
      </c>
      <c r="E456" s="4">
        <v>0.02</v>
      </c>
      <c r="F456">
        <f t="shared" si="45"/>
        <v>5.5008810974088718E-5</v>
      </c>
      <c r="G456">
        <f t="shared" si="47"/>
        <v>1.0007953877841382</v>
      </c>
      <c r="H456">
        <f t="shared" si="46"/>
        <v>0</v>
      </c>
    </row>
    <row r="457" spans="1:8" x14ac:dyDescent="0.25">
      <c r="A457" s="3">
        <v>40840</v>
      </c>
      <c r="B457" s="5">
        <f t="shared" si="42"/>
        <v>24</v>
      </c>
      <c r="C457" s="5">
        <f t="shared" si="43"/>
        <v>10</v>
      </c>
      <c r="D457" s="5">
        <f t="shared" si="44"/>
        <v>2011</v>
      </c>
      <c r="E457" s="4">
        <v>0.02</v>
      </c>
      <c r="F457">
        <f t="shared" si="45"/>
        <v>5.5008810974088718E-5</v>
      </c>
      <c r="G457">
        <f t="shared" si="47"/>
        <v>1.0008504403484486</v>
      </c>
      <c r="H457">
        <f t="shared" si="46"/>
        <v>0</v>
      </c>
    </row>
    <row r="458" spans="1:8" x14ac:dyDescent="0.25">
      <c r="A458" s="3">
        <v>40841</v>
      </c>
      <c r="B458" s="5">
        <f t="shared" si="42"/>
        <v>25</v>
      </c>
      <c r="C458" s="5">
        <f t="shared" si="43"/>
        <v>10</v>
      </c>
      <c r="D458" s="5">
        <f t="shared" si="44"/>
        <v>2011</v>
      </c>
      <c r="E458" s="4">
        <v>0.01</v>
      </c>
      <c r="F458">
        <f t="shared" si="45"/>
        <v>2.7640189908417767E-5</v>
      </c>
      <c r="G458">
        <f t="shared" si="47"/>
        <v>1.0008781040446897</v>
      </c>
      <c r="H458">
        <f t="shared" si="46"/>
        <v>0</v>
      </c>
    </row>
    <row r="459" spans="1:8" x14ac:dyDescent="0.25">
      <c r="A459" s="3">
        <v>40842</v>
      </c>
      <c r="B459" s="5">
        <f t="shared" si="42"/>
        <v>26</v>
      </c>
      <c r="C459" s="5">
        <f t="shared" si="43"/>
        <v>10</v>
      </c>
      <c r="D459" s="5">
        <f t="shared" si="44"/>
        <v>2011</v>
      </c>
      <c r="E459" s="4">
        <v>0.02</v>
      </c>
      <c r="F459">
        <f t="shared" si="45"/>
        <v>5.5008810974088718E-5</v>
      </c>
      <c r="G459">
        <f t="shared" si="47"/>
        <v>1.0009331611591232</v>
      </c>
      <c r="H459">
        <f t="shared" si="46"/>
        <v>0</v>
      </c>
    </row>
    <row r="460" spans="1:8" x14ac:dyDescent="0.25">
      <c r="A460" s="3">
        <v>40843</v>
      </c>
      <c r="B460" s="5">
        <f t="shared" si="42"/>
        <v>27</v>
      </c>
      <c r="C460" s="5">
        <f t="shared" si="43"/>
        <v>10</v>
      </c>
      <c r="D460" s="5">
        <f t="shared" si="44"/>
        <v>2011</v>
      </c>
      <c r="E460" s="4">
        <v>0.02</v>
      </c>
      <c r="F460">
        <f t="shared" si="45"/>
        <v>5.5008810974088718E-5</v>
      </c>
      <c r="G460">
        <f t="shared" si="47"/>
        <v>1.0009882213021832</v>
      </c>
      <c r="H460">
        <f t="shared" si="46"/>
        <v>0</v>
      </c>
    </row>
    <row r="461" spans="1:8" x14ac:dyDescent="0.25">
      <c r="A461" s="3">
        <v>40844</v>
      </c>
      <c r="B461" s="5">
        <f t="shared" si="42"/>
        <v>28</v>
      </c>
      <c r="C461" s="5">
        <f t="shared" si="43"/>
        <v>10</v>
      </c>
      <c r="D461" s="5">
        <f t="shared" si="44"/>
        <v>2011</v>
      </c>
      <c r="E461" s="4">
        <v>0.01</v>
      </c>
      <c r="F461">
        <f t="shared" si="45"/>
        <v>2.7640189908417767E-5</v>
      </c>
      <c r="G461">
        <f t="shared" si="47"/>
        <v>1.0010158888067162</v>
      </c>
      <c r="H461">
        <f t="shared" si="46"/>
        <v>0</v>
      </c>
    </row>
    <row r="462" spans="1:8" x14ac:dyDescent="0.25">
      <c r="A462" s="3">
        <v>40847</v>
      </c>
      <c r="B462" s="5">
        <f t="shared" si="42"/>
        <v>31</v>
      </c>
      <c r="C462" s="5">
        <f t="shared" si="43"/>
        <v>10</v>
      </c>
      <c r="D462" s="5">
        <f t="shared" si="44"/>
        <v>2011</v>
      </c>
      <c r="E462" s="4">
        <v>0.01</v>
      </c>
      <c r="F462">
        <f t="shared" si="45"/>
        <v>2.7640189908417767E-5</v>
      </c>
      <c r="G462">
        <f t="shared" si="47"/>
        <v>1.0010435570759841</v>
      </c>
      <c r="H462">
        <f t="shared" si="46"/>
        <v>1</v>
      </c>
    </row>
    <row r="463" spans="1:8" x14ac:dyDescent="0.25">
      <c r="A463" s="3">
        <v>40848</v>
      </c>
      <c r="B463" s="5">
        <f t="shared" si="42"/>
        <v>1</v>
      </c>
      <c r="C463" s="5">
        <f t="shared" si="43"/>
        <v>11</v>
      </c>
      <c r="D463" s="5">
        <f t="shared" si="44"/>
        <v>2011</v>
      </c>
      <c r="E463" s="4">
        <v>0.01</v>
      </c>
      <c r="F463">
        <f t="shared" si="45"/>
        <v>2.7640189908417767E-5</v>
      </c>
      <c r="G463">
        <f t="shared" si="47"/>
        <v>1.0000276401899084</v>
      </c>
      <c r="H463">
        <f t="shared" si="46"/>
        <v>0</v>
      </c>
    </row>
    <row r="464" spans="1:8" x14ac:dyDescent="0.25">
      <c r="A464" s="3">
        <v>40849</v>
      </c>
      <c r="B464" s="5">
        <f t="shared" si="42"/>
        <v>2</v>
      </c>
      <c r="C464" s="5">
        <f t="shared" si="43"/>
        <v>11</v>
      </c>
      <c r="D464" s="5">
        <f t="shared" si="44"/>
        <v>2011</v>
      </c>
      <c r="E464" s="4">
        <v>0.01</v>
      </c>
      <c r="F464">
        <f t="shared" si="45"/>
        <v>2.7640189908417767E-5</v>
      </c>
      <c r="G464">
        <f t="shared" si="47"/>
        <v>1.0000552811437968</v>
      </c>
      <c r="H464">
        <f t="shared" si="46"/>
        <v>0</v>
      </c>
    </row>
    <row r="465" spans="1:8" x14ac:dyDescent="0.25">
      <c r="A465" s="3">
        <v>40850</v>
      </c>
      <c r="B465" s="5">
        <f t="shared" si="42"/>
        <v>3</v>
      </c>
      <c r="C465" s="5">
        <f t="shared" si="43"/>
        <v>11</v>
      </c>
      <c r="D465" s="5">
        <f t="shared" si="44"/>
        <v>2011</v>
      </c>
      <c r="E465" s="4">
        <v>0.01</v>
      </c>
      <c r="F465">
        <f t="shared" si="45"/>
        <v>2.7640189908417767E-5</v>
      </c>
      <c r="G465">
        <f t="shared" si="47"/>
        <v>1.0000829228616865</v>
      </c>
      <c r="H465">
        <f t="shared" si="46"/>
        <v>0</v>
      </c>
    </row>
    <row r="466" spans="1:8" x14ac:dyDescent="0.25">
      <c r="A466" s="3">
        <v>40851</v>
      </c>
      <c r="B466" s="5">
        <f t="shared" si="42"/>
        <v>4</v>
      </c>
      <c r="C466" s="5">
        <f t="shared" si="43"/>
        <v>11</v>
      </c>
      <c r="D466" s="5">
        <f t="shared" si="44"/>
        <v>2011</v>
      </c>
      <c r="E466" s="4">
        <v>0.01</v>
      </c>
      <c r="F466">
        <f t="shared" si="45"/>
        <v>2.7640189908417767E-5</v>
      </c>
      <c r="G466">
        <f t="shared" si="47"/>
        <v>1.0001105653435987</v>
      </c>
      <c r="H466">
        <f t="shared" si="46"/>
        <v>0</v>
      </c>
    </row>
    <row r="467" spans="1:8" x14ac:dyDescent="0.25">
      <c r="A467" s="3">
        <v>40854</v>
      </c>
      <c r="B467" s="5">
        <f t="shared" si="42"/>
        <v>7</v>
      </c>
      <c r="C467" s="5">
        <f t="shared" si="43"/>
        <v>11</v>
      </c>
      <c r="D467" s="5">
        <f t="shared" si="44"/>
        <v>2011</v>
      </c>
      <c r="E467" s="4">
        <v>0.01</v>
      </c>
      <c r="F467">
        <f t="shared" si="45"/>
        <v>2.7640189908417767E-5</v>
      </c>
      <c r="G467">
        <f t="shared" si="47"/>
        <v>1.0001382085895543</v>
      </c>
      <c r="H467">
        <f t="shared" si="46"/>
        <v>0</v>
      </c>
    </row>
    <row r="468" spans="1:8" x14ac:dyDescent="0.25">
      <c r="A468" s="3">
        <v>40855</v>
      </c>
      <c r="B468" s="5">
        <f t="shared" si="42"/>
        <v>8</v>
      </c>
      <c r="C468" s="5">
        <f t="shared" si="43"/>
        <v>11</v>
      </c>
      <c r="D468" s="5">
        <f t="shared" si="44"/>
        <v>2011</v>
      </c>
      <c r="E468" s="4">
        <v>0.01</v>
      </c>
      <c r="F468">
        <f t="shared" si="45"/>
        <v>2.7640189908417767E-5</v>
      </c>
      <c r="G468">
        <f t="shared" si="47"/>
        <v>1.0001658525995742</v>
      </c>
      <c r="H468">
        <f t="shared" si="46"/>
        <v>0</v>
      </c>
    </row>
    <row r="469" spans="1:8" x14ac:dyDescent="0.25">
      <c r="A469" s="3">
        <v>40856</v>
      </c>
      <c r="B469" s="5">
        <f t="shared" si="42"/>
        <v>9</v>
      </c>
      <c r="C469" s="5">
        <f t="shared" si="43"/>
        <v>11</v>
      </c>
      <c r="D469" s="5">
        <f t="shared" si="44"/>
        <v>2011</v>
      </c>
      <c r="E469" s="4">
        <v>0.01</v>
      </c>
      <c r="F469">
        <f t="shared" si="45"/>
        <v>2.7640189908417767E-5</v>
      </c>
      <c r="G469">
        <f t="shared" si="47"/>
        <v>1.0001934973736799</v>
      </c>
      <c r="H469">
        <f t="shared" si="46"/>
        <v>0</v>
      </c>
    </row>
    <row r="470" spans="1:8" x14ac:dyDescent="0.25">
      <c r="A470" s="3">
        <v>40857</v>
      </c>
      <c r="B470" s="5">
        <f t="shared" si="42"/>
        <v>10</v>
      </c>
      <c r="C470" s="5">
        <f t="shared" si="43"/>
        <v>11</v>
      </c>
      <c r="D470" s="5">
        <f t="shared" si="44"/>
        <v>2011</v>
      </c>
      <c r="E470" s="4">
        <v>0.01</v>
      </c>
      <c r="F470">
        <f t="shared" si="45"/>
        <v>2.7640189908417767E-5</v>
      </c>
      <c r="G470">
        <f t="shared" si="47"/>
        <v>1.0002211429118926</v>
      </c>
      <c r="H470">
        <f t="shared" si="46"/>
        <v>0</v>
      </c>
    </row>
    <row r="471" spans="1:8" x14ac:dyDescent="0.25">
      <c r="A471" s="3">
        <v>40861</v>
      </c>
      <c r="B471" s="5">
        <f t="shared" si="42"/>
        <v>14</v>
      </c>
      <c r="C471" s="5">
        <f t="shared" si="43"/>
        <v>11</v>
      </c>
      <c r="D471" s="5">
        <f t="shared" si="44"/>
        <v>2011</v>
      </c>
      <c r="E471" s="4">
        <v>0.01</v>
      </c>
      <c r="F471">
        <f t="shared" si="45"/>
        <v>2.7640189908417767E-5</v>
      </c>
      <c r="G471">
        <f t="shared" si="47"/>
        <v>1.0002487892142331</v>
      </c>
      <c r="H471">
        <f t="shared" si="46"/>
        <v>0</v>
      </c>
    </row>
    <row r="472" spans="1:8" x14ac:dyDescent="0.25">
      <c r="A472" s="3">
        <v>40862</v>
      </c>
      <c r="B472" s="5">
        <f t="shared" si="42"/>
        <v>15</v>
      </c>
      <c r="C472" s="5">
        <f t="shared" si="43"/>
        <v>11</v>
      </c>
      <c r="D472" s="5">
        <f t="shared" si="44"/>
        <v>2011</v>
      </c>
      <c r="E472" s="4">
        <v>0.01</v>
      </c>
      <c r="F472">
        <f t="shared" si="45"/>
        <v>2.7640189908417767E-5</v>
      </c>
      <c r="G472">
        <f t="shared" si="47"/>
        <v>1.0002764362807226</v>
      </c>
      <c r="H472">
        <f t="shared" si="46"/>
        <v>0</v>
      </c>
    </row>
    <row r="473" spans="1:8" x14ac:dyDescent="0.25">
      <c r="A473" s="3">
        <v>40863</v>
      </c>
      <c r="B473" s="5">
        <f t="shared" si="42"/>
        <v>16</v>
      </c>
      <c r="C473" s="5">
        <f t="shared" si="43"/>
        <v>11</v>
      </c>
      <c r="D473" s="5">
        <f t="shared" si="44"/>
        <v>2011</v>
      </c>
      <c r="E473" s="4">
        <v>0.01</v>
      </c>
      <c r="F473">
        <f t="shared" si="45"/>
        <v>2.7640189908417767E-5</v>
      </c>
      <c r="G473">
        <f t="shared" si="47"/>
        <v>1.0003040841113824</v>
      </c>
      <c r="H473">
        <f t="shared" si="46"/>
        <v>0</v>
      </c>
    </row>
    <row r="474" spans="1:8" x14ac:dyDescent="0.25">
      <c r="A474" s="3">
        <v>40864</v>
      </c>
      <c r="B474" s="5">
        <f t="shared" si="42"/>
        <v>17</v>
      </c>
      <c r="C474" s="5">
        <f t="shared" si="43"/>
        <v>11</v>
      </c>
      <c r="D474" s="5">
        <f t="shared" si="44"/>
        <v>2011</v>
      </c>
      <c r="E474" s="4">
        <v>0.02</v>
      </c>
      <c r="F474">
        <f t="shared" si="45"/>
        <v>5.5008810974088718E-5</v>
      </c>
      <c r="G474">
        <f t="shared" si="47"/>
        <v>1.0003591096496618</v>
      </c>
      <c r="H474">
        <f t="shared" si="46"/>
        <v>0</v>
      </c>
    </row>
    <row r="475" spans="1:8" x14ac:dyDescent="0.25">
      <c r="A475" s="3">
        <v>40865</v>
      </c>
      <c r="B475" s="5">
        <f t="shared" si="42"/>
        <v>18</v>
      </c>
      <c r="C475" s="5">
        <f t="shared" si="43"/>
        <v>11</v>
      </c>
      <c r="D475" s="5">
        <f t="shared" si="44"/>
        <v>2011</v>
      </c>
      <c r="E475" s="4">
        <v>0.01</v>
      </c>
      <c r="F475">
        <f t="shared" si="45"/>
        <v>2.7640189908417767E-5</v>
      </c>
      <c r="G475">
        <f t="shared" si="47"/>
        <v>1.0003867597654292</v>
      </c>
      <c r="H475">
        <f t="shared" si="46"/>
        <v>0</v>
      </c>
    </row>
    <row r="476" spans="1:8" x14ac:dyDescent="0.25">
      <c r="A476" s="3">
        <v>40868</v>
      </c>
      <c r="B476" s="5">
        <f t="shared" si="42"/>
        <v>21</v>
      </c>
      <c r="C476" s="5">
        <f t="shared" si="43"/>
        <v>11</v>
      </c>
      <c r="D476" s="5">
        <f t="shared" si="44"/>
        <v>2011</v>
      </c>
      <c r="E476" s="4">
        <v>0.02</v>
      </c>
      <c r="F476">
        <f t="shared" si="45"/>
        <v>5.5008810974088718E-5</v>
      </c>
      <c r="G476">
        <f t="shared" si="47"/>
        <v>1.0004417898515983</v>
      </c>
      <c r="H476">
        <f t="shared" si="46"/>
        <v>0</v>
      </c>
    </row>
    <row r="477" spans="1:8" x14ac:dyDescent="0.25">
      <c r="A477" s="3">
        <v>40869</v>
      </c>
      <c r="B477" s="5">
        <f t="shared" si="42"/>
        <v>22</v>
      </c>
      <c r="C477" s="5">
        <f t="shared" si="43"/>
        <v>11</v>
      </c>
      <c r="D477" s="5">
        <f t="shared" si="44"/>
        <v>2011</v>
      </c>
      <c r="E477" s="4">
        <v>0.02</v>
      </c>
      <c r="F477">
        <f t="shared" si="45"/>
        <v>5.5008810974088718E-5</v>
      </c>
      <c r="G477">
        <f t="shared" si="47"/>
        <v>1.0004968229649067</v>
      </c>
      <c r="H477">
        <f t="shared" si="46"/>
        <v>0</v>
      </c>
    </row>
    <row r="478" spans="1:8" x14ac:dyDescent="0.25">
      <c r="A478" s="3">
        <v>40870</v>
      </c>
      <c r="B478" s="5">
        <f t="shared" si="42"/>
        <v>23</v>
      </c>
      <c r="C478" s="5">
        <f t="shared" si="43"/>
        <v>11</v>
      </c>
      <c r="D478" s="5">
        <f t="shared" si="44"/>
        <v>2011</v>
      </c>
      <c r="E478" s="4">
        <v>0.02</v>
      </c>
      <c r="F478">
        <f t="shared" si="45"/>
        <v>5.5008810974088718E-5</v>
      </c>
      <c r="G478">
        <f t="shared" si="47"/>
        <v>1.0005518591055214</v>
      </c>
      <c r="H478">
        <f t="shared" si="46"/>
        <v>0</v>
      </c>
    </row>
    <row r="479" spans="1:8" x14ac:dyDescent="0.25">
      <c r="A479" s="3">
        <v>40872</v>
      </c>
      <c r="B479" s="5">
        <f t="shared" si="42"/>
        <v>25</v>
      </c>
      <c r="C479" s="5">
        <f t="shared" si="43"/>
        <v>11</v>
      </c>
      <c r="D479" s="5">
        <f t="shared" si="44"/>
        <v>2011</v>
      </c>
      <c r="E479" s="4">
        <v>0.02</v>
      </c>
      <c r="F479">
        <f t="shared" si="45"/>
        <v>5.5008810974088718E-5</v>
      </c>
      <c r="G479">
        <f t="shared" si="47"/>
        <v>1.0006068982736087</v>
      </c>
      <c r="H479">
        <f t="shared" si="46"/>
        <v>0</v>
      </c>
    </row>
    <row r="480" spans="1:8" x14ac:dyDescent="0.25">
      <c r="A480" s="3">
        <v>40875</v>
      </c>
      <c r="B480" s="5">
        <f t="shared" si="42"/>
        <v>28</v>
      </c>
      <c r="C480" s="5">
        <f t="shared" si="43"/>
        <v>11</v>
      </c>
      <c r="D480" s="5">
        <f t="shared" si="44"/>
        <v>2011</v>
      </c>
      <c r="E480" s="4">
        <v>0.03</v>
      </c>
      <c r="F480">
        <f t="shared" si="45"/>
        <v>8.2111154940722741E-5</v>
      </c>
      <c r="G480">
        <f t="shared" si="47"/>
        <v>1.0006890592616675</v>
      </c>
      <c r="H480">
        <f t="shared" si="46"/>
        <v>0</v>
      </c>
    </row>
    <row r="481" spans="1:8" x14ac:dyDescent="0.25">
      <c r="A481" s="3">
        <v>40876</v>
      </c>
      <c r="B481" s="5">
        <f t="shared" si="42"/>
        <v>29</v>
      </c>
      <c r="C481" s="5">
        <f t="shared" si="43"/>
        <v>11</v>
      </c>
      <c r="D481" s="5">
        <f t="shared" si="44"/>
        <v>2011</v>
      </c>
      <c r="E481" s="4">
        <v>0.02</v>
      </c>
      <c r="F481">
        <f t="shared" si="45"/>
        <v>5.5008810974088718E-5</v>
      </c>
      <c r="G481">
        <f t="shared" si="47"/>
        <v>1.0007441059769724</v>
      </c>
      <c r="H481">
        <f t="shared" si="46"/>
        <v>0</v>
      </c>
    </row>
    <row r="482" spans="1:8" x14ac:dyDescent="0.25">
      <c r="A482" s="3">
        <v>40877</v>
      </c>
      <c r="B482" s="5">
        <f t="shared" si="42"/>
        <v>30</v>
      </c>
      <c r="C482" s="5">
        <f t="shared" si="43"/>
        <v>11</v>
      </c>
      <c r="D482" s="5">
        <f t="shared" si="44"/>
        <v>2011</v>
      </c>
      <c r="E482" s="4">
        <v>0.01</v>
      </c>
      <c r="F482">
        <f t="shared" si="45"/>
        <v>2.7640189908417767E-5</v>
      </c>
      <c r="G482">
        <f t="shared" si="47"/>
        <v>1.0007717667341114</v>
      </c>
      <c r="H482">
        <f t="shared" si="46"/>
        <v>1</v>
      </c>
    </row>
    <row r="483" spans="1:8" x14ac:dyDescent="0.25">
      <c r="A483" s="3">
        <v>40878</v>
      </c>
      <c r="B483" s="5">
        <f t="shared" si="42"/>
        <v>1</v>
      </c>
      <c r="C483" s="5">
        <f t="shared" si="43"/>
        <v>12</v>
      </c>
      <c r="D483" s="5">
        <f t="shared" si="44"/>
        <v>2011</v>
      </c>
      <c r="E483" s="4">
        <v>0.01</v>
      </c>
      <c r="F483">
        <f t="shared" si="45"/>
        <v>2.7640189908417767E-5</v>
      </c>
      <c r="G483">
        <f t="shared" si="47"/>
        <v>1.0000276401899084</v>
      </c>
      <c r="H483">
        <f t="shared" si="46"/>
        <v>0</v>
      </c>
    </row>
    <row r="484" spans="1:8" x14ac:dyDescent="0.25">
      <c r="A484" s="3">
        <v>40879</v>
      </c>
      <c r="B484" s="5">
        <f t="shared" si="42"/>
        <v>2</v>
      </c>
      <c r="C484" s="5">
        <f t="shared" si="43"/>
        <v>12</v>
      </c>
      <c r="D484" s="5">
        <f t="shared" si="44"/>
        <v>2011</v>
      </c>
      <c r="E484" s="4">
        <v>0.02</v>
      </c>
      <c r="F484">
        <f t="shared" si="45"/>
        <v>5.5008810974088718E-5</v>
      </c>
      <c r="G484">
        <f t="shared" si="47"/>
        <v>1.0000826505213365</v>
      </c>
      <c r="H484">
        <f t="shared" si="46"/>
        <v>0</v>
      </c>
    </row>
    <row r="485" spans="1:8" x14ac:dyDescent="0.25">
      <c r="A485" s="3">
        <v>40882</v>
      </c>
      <c r="B485" s="5">
        <f t="shared" si="42"/>
        <v>5</v>
      </c>
      <c r="C485" s="5">
        <f t="shared" si="43"/>
        <v>12</v>
      </c>
      <c r="D485" s="5">
        <f t="shared" si="44"/>
        <v>2011</v>
      </c>
      <c r="E485" s="4">
        <v>0.01</v>
      </c>
      <c r="F485">
        <f t="shared" si="45"/>
        <v>2.7640189908417767E-5</v>
      </c>
      <c r="G485">
        <f t="shared" si="47"/>
        <v>1.0001102929957211</v>
      </c>
      <c r="H485">
        <f t="shared" si="46"/>
        <v>0</v>
      </c>
    </row>
    <row r="486" spans="1:8" x14ac:dyDescent="0.25">
      <c r="A486" s="3">
        <v>40883</v>
      </c>
      <c r="B486" s="5">
        <f t="shared" si="42"/>
        <v>6</v>
      </c>
      <c r="C486" s="5">
        <f t="shared" si="43"/>
        <v>12</v>
      </c>
      <c r="D486" s="5">
        <f t="shared" si="44"/>
        <v>2011</v>
      </c>
      <c r="E486" s="4">
        <v>0.01</v>
      </c>
      <c r="F486">
        <f t="shared" si="45"/>
        <v>2.7640189908417767E-5</v>
      </c>
      <c r="G486">
        <f t="shared" si="47"/>
        <v>1.0001379362341489</v>
      </c>
      <c r="H486">
        <f t="shared" si="46"/>
        <v>0</v>
      </c>
    </row>
    <row r="487" spans="1:8" x14ac:dyDescent="0.25">
      <c r="A487" s="3">
        <v>40884</v>
      </c>
      <c r="B487" s="5">
        <f t="shared" si="42"/>
        <v>7</v>
      </c>
      <c r="C487" s="5">
        <f t="shared" si="43"/>
        <v>12</v>
      </c>
      <c r="D487" s="5">
        <f t="shared" si="44"/>
        <v>2011</v>
      </c>
      <c r="E487" s="4">
        <v>0.02</v>
      </c>
      <c r="F487">
        <f t="shared" si="45"/>
        <v>5.5008810974088718E-5</v>
      </c>
      <c r="G487">
        <f t="shared" si="47"/>
        <v>1.0001929526328313</v>
      </c>
      <c r="H487">
        <f t="shared" si="46"/>
        <v>0</v>
      </c>
    </row>
    <row r="488" spans="1:8" x14ac:dyDescent="0.25">
      <c r="A488" s="3">
        <v>40885</v>
      </c>
      <c r="B488" s="5">
        <f t="shared" si="42"/>
        <v>8</v>
      </c>
      <c r="C488" s="5">
        <f t="shared" si="43"/>
        <v>12</v>
      </c>
      <c r="D488" s="5">
        <f t="shared" si="44"/>
        <v>2011</v>
      </c>
      <c r="E488" s="4">
        <v>0.01</v>
      </c>
      <c r="F488">
        <f t="shared" si="45"/>
        <v>2.7640189908417767E-5</v>
      </c>
      <c r="G488">
        <f t="shared" si="47"/>
        <v>1.0002205981559871</v>
      </c>
      <c r="H488">
        <f t="shared" si="46"/>
        <v>0</v>
      </c>
    </row>
    <row r="489" spans="1:8" x14ac:dyDescent="0.25">
      <c r="A489" s="3">
        <v>40886</v>
      </c>
      <c r="B489" s="5">
        <f t="shared" si="42"/>
        <v>9</v>
      </c>
      <c r="C489" s="5">
        <f t="shared" si="43"/>
        <v>12</v>
      </c>
      <c r="D489" s="5">
        <f t="shared" si="44"/>
        <v>2011</v>
      </c>
      <c r="E489" s="4">
        <v>0.01</v>
      </c>
      <c r="F489">
        <f t="shared" si="45"/>
        <v>2.7640189908417767E-5</v>
      </c>
      <c r="G489">
        <f t="shared" si="47"/>
        <v>1.0002482444432703</v>
      </c>
      <c r="H489">
        <f t="shared" si="46"/>
        <v>0</v>
      </c>
    </row>
    <row r="490" spans="1:8" x14ac:dyDescent="0.25">
      <c r="A490" s="3">
        <v>40889</v>
      </c>
      <c r="B490" s="5">
        <f t="shared" si="42"/>
        <v>12</v>
      </c>
      <c r="C490" s="5">
        <f t="shared" si="43"/>
        <v>12</v>
      </c>
      <c r="D490" s="5">
        <f t="shared" si="44"/>
        <v>2011</v>
      </c>
      <c r="E490" s="4">
        <v>0.01</v>
      </c>
      <c r="F490">
        <f t="shared" si="45"/>
        <v>2.7640189908417767E-5</v>
      </c>
      <c r="G490">
        <f t="shared" si="47"/>
        <v>1.0002758914947023</v>
      </c>
      <c r="H490">
        <f t="shared" si="46"/>
        <v>0</v>
      </c>
    </row>
    <row r="491" spans="1:8" x14ac:dyDescent="0.25">
      <c r="A491" s="3">
        <v>40890</v>
      </c>
      <c r="B491" s="5">
        <f t="shared" si="42"/>
        <v>13</v>
      </c>
      <c r="C491" s="5">
        <f t="shared" si="43"/>
        <v>12</v>
      </c>
      <c r="D491" s="5">
        <f t="shared" si="44"/>
        <v>2011</v>
      </c>
      <c r="E491" s="4">
        <v>0.01</v>
      </c>
      <c r="F491">
        <f t="shared" si="45"/>
        <v>2.7640189908417767E-5</v>
      </c>
      <c r="G491">
        <f t="shared" si="47"/>
        <v>1.0003035393103041</v>
      </c>
      <c r="H491">
        <f t="shared" si="46"/>
        <v>0</v>
      </c>
    </row>
    <row r="492" spans="1:8" x14ac:dyDescent="0.25">
      <c r="A492" s="3">
        <v>40891</v>
      </c>
      <c r="B492" s="5">
        <f t="shared" si="42"/>
        <v>14</v>
      </c>
      <c r="C492" s="5">
        <f t="shared" si="43"/>
        <v>12</v>
      </c>
      <c r="D492" s="5">
        <f t="shared" si="44"/>
        <v>2011</v>
      </c>
      <c r="E492" s="4">
        <v>0.01</v>
      </c>
      <c r="F492">
        <f t="shared" si="45"/>
        <v>2.7640189908417767E-5</v>
      </c>
      <c r="G492">
        <f t="shared" si="47"/>
        <v>1.0003311878900967</v>
      </c>
      <c r="H492">
        <f t="shared" si="46"/>
        <v>0</v>
      </c>
    </row>
    <row r="493" spans="1:8" x14ac:dyDescent="0.25">
      <c r="A493" s="3">
        <v>40892</v>
      </c>
      <c r="B493" s="5">
        <f t="shared" si="42"/>
        <v>15</v>
      </c>
      <c r="C493" s="5">
        <f t="shared" si="43"/>
        <v>12</v>
      </c>
      <c r="D493" s="5">
        <f t="shared" si="44"/>
        <v>2011</v>
      </c>
      <c r="E493" s="4">
        <v>0</v>
      </c>
      <c r="F493">
        <f t="shared" si="45"/>
        <v>0</v>
      </c>
      <c r="G493">
        <f t="shared" si="47"/>
        <v>1.0003311878900967</v>
      </c>
      <c r="H493">
        <f t="shared" si="46"/>
        <v>0</v>
      </c>
    </row>
    <row r="494" spans="1:8" x14ac:dyDescent="0.25">
      <c r="A494" s="3">
        <v>40893</v>
      </c>
      <c r="B494" s="5">
        <f t="shared" si="42"/>
        <v>16</v>
      </c>
      <c r="C494" s="5">
        <f t="shared" si="43"/>
        <v>12</v>
      </c>
      <c r="D494" s="5">
        <f t="shared" si="44"/>
        <v>2011</v>
      </c>
      <c r="E494" s="4">
        <v>0</v>
      </c>
      <c r="F494">
        <f t="shared" si="45"/>
        <v>0</v>
      </c>
      <c r="G494">
        <f t="shared" si="47"/>
        <v>1.0003311878900967</v>
      </c>
      <c r="H494">
        <f t="shared" si="46"/>
        <v>0</v>
      </c>
    </row>
    <row r="495" spans="1:8" x14ac:dyDescent="0.25">
      <c r="A495" s="3">
        <v>40896</v>
      </c>
      <c r="B495" s="5">
        <f t="shared" si="42"/>
        <v>19</v>
      </c>
      <c r="C495" s="5">
        <f t="shared" si="43"/>
        <v>12</v>
      </c>
      <c r="D495" s="5">
        <f t="shared" si="44"/>
        <v>2011</v>
      </c>
      <c r="E495" s="4">
        <v>0.01</v>
      </c>
      <c r="F495">
        <f t="shared" si="45"/>
        <v>2.7640189908417767E-5</v>
      </c>
      <c r="G495">
        <f t="shared" si="47"/>
        <v>1.0003588372341012</v>
      </c>
      <c r="H495">
        <f t="shared" si="46"/>
        <v>0</v>
      </c>
    </row>
    <row r="496" spans="1:8" x14ac:dyDescent="0.25">
      <c r="A496" s="3">
        <v>40897</v>
      </c>
      <c r="B496" s="5">
        <f t="shared" si="42"/>
        <v>20</v>
      </c>
      <c r="C496" s="5">
        <f t="shared" si="43"/>
        <v>12</v>
      </c>
      <c r="D496" s="5">
        <f t="shared" si="44"/>
        <v>2011</v>
      </c>
      <c r="E496" s="4">
        <v>0.01</v>
      </c>
      <c r="F496">
        <f t="shared" si="45"/>
        <v>2.7640189908417767E-5</v>
      </c>
      <c r="G496">
        <f t="shared" si="47"/>
        <v>1.0003864873423389</v>
      </c>
      <c r="H496">
        <f t="shared" si="46"/>
        <v>0</v>
      </c>
    </row>
    <row r="497" spans="1:8" x14ac:dyDescent="0.25">
      <c r="A497" s="3">
        <v>40898</v>
      </c>
      <c r="B497" s="5">
        <f t="shared" si="42"/>
        <v>21</v>
      </c>
      <c r="C497" s="5">
        <f t="shared" si="43"/>
        <v>12</v>
      </c>
      <c r="D497" s="5">
        <f t="shared" si="44"/>
        <v>2011</v>
      </c>
      <c r="E497" s="4">
        <v>0.01</v>
      </c>
      <c r="F497">
        <f t="shared" si="45"/>
        <v>2.7640189908417767E-5</v>
      </c>
      <c r="G497">
        <f t="shared" si="47"/>
        <v>1.0004141382148308</v>
      </c>
      <c r="H497">
        <f t="shared" si="46"/>
        <v>0</v>
      </c>
    </row>
    <row r="498" spans="1:8" x14ac:dyDescent="0.25">
      <c r="A498" s="3">
        <v>40899</v>
      </c>
      <c r="B498" s="5">
        <f t="shared" si="42"/>
        <v>22</v>
      </c>
      <c r="C498" s="5">
        <f t="shared" si="43"/>
        <v>12</v>
      </c>
      <c r="D498" s="5">
        <f t="shared" si="44"/>
        <v>2011</v>
      </c>
      <c r="E498" s="4">
        <v>0.01</v>
      </c>
      <c r="F498">
        <f t="shared" si="45"/>
        <v>2.7640189908417767E-5</v>
      </c>
      <c r="G498">
        <f t="shared" si="47"/>
        <v>1.0004417898515983</v>
      </c>
      <c r="H498">
        <f t="shared" si="46"/>
        <v>0</v>
      </c>
    </row>
    <row r="499" spans="1:8" x14ac:dyDescent="0.25">
      <c r="A499" s="3">
        <v>40900</v>
      </c>
      <c r="B499" s="5">
        <f t="shared" si="42"/>
        <v>23</v>
      </c>
      <c r="C499" s="5">
        <f t="shared" si="43"/>
        <v>12</v>
      </c>
      <c r="D499" s="5">
        <f t="shared" si="44"/>
        <v>2011</v>
      </c>
      <c r="E499" s="4">
        <v>0.01</v>
      </c>
      <c r="F499">
        <f t="shared" si="45"/>
        <v>2.7640189908417767E-5</v>
      </c>
      <c r="G499">
        <f t="shared" si="47"/>
        <v>1.0004694422526621</v>
      </c>
      <c r="H499">
        <f t="shared" si="46"/>
        <v>0</v>
      </c>
    </row>
    <row r="500" spans="1:8" x14ac:dyDescent="0.25">
      <c r="A500" s="3">
        <v>40904</v>
      </c>
      <c r="B500" s="5">
        <f t="shared" si="42"/>
        <v>27</v>
      </c>
      <c r="C500" s="5">
        <f t="shared" si="43"/>
        <v>12</v>
      </c>
      <c r="D500" s="5">
        <f t="shared" si="44"/>
        <v>2011</v>
      </c>
      <c r="E500" s="4">
        <v>0.02</v>
      </c>
      <c r="F500">
        <f t="shared" si="45"/>
        <v>5.5008810974088718E-5</v>
      </c>
      <c r="G500">
        <f t="shared" si="47"/>
        <v>1.0005244768870962</v>
      </c>
      <c r="H500">
        <f t="shared" si="46"/>
        <v>0</v>
      </c>
    </row>
    <row r="501" spans="1:8" x14ac:dyDescent="0.25">
      <c r="A501" s="3">
        <v>40905</v>
      </c>
      <c r="B501" s="5">
        <f t="shared" si="42"/>
        <v>28</v>
      </c>
      <c r="C501" s="5">
        <f t="shared" si="43"/>
        <v>12</v>
      </c>
      <c r="D501" s="5">
        <f t="shared" si="44"/>
        <v>2011</v>
      </c>
      <c r="E501" s="4">
        <v>0.01</v>
      </c>
      <c r="F501">
        <f t="shared" si="45"/>
        <v>2.7640189908417767E-5</v>
      </c>
      <c r="G501">
        <f t="shared" si="47"/>
        <v>1.0005521315736454</v>
      </c>
      <c r="H501">
        <f t="shared" si="46"/>
        <v>0</v>
      </c>
    </row>
    <row r="502" spans="1:8" x14ac:dyDescent="0.25">
      <c r="A502" s="3">
        <v>40906</v>
      </c>
      <c r="B502" s="5">
        <f t="shared" si="42"/>
        <v>29</v>
      </c>
      <c r="C502" s="5">
        <f t="shared" si="43"/>
        <v>12</v>
      </c>
      <c r="D502" s="5">
        <f t="shared" si="44"/>
        <v>2011</v>
      </c>
      <c r="E502" s="4">
        <v>0.02</v>
      </c>
      <c r="F502">
        <f t="shared" si="45"/>
        <v>5.5008810974088718E-5</v>
      </c>
      <c r="G502">
        <f t="shared" si="47"/>
        <v>1.0006071707567208</v>
      </c>
      <c r="H502">
        <f t="shared" si="46"/>
        <v>0</v>
      </c>
    </row>
    <row r="503" spans="1:8" x14ac:dyDescent="0.25">
      <c r="A503" s="3">
        <v>40907</v>
      </c>
      <c r="B503" s="5">
        <f t="shared" si="42"/>
        <v>30</v>
      </c>
      <c r="C503" s="5">
        <f t="shared" si="43"/>
        <v>12</v>
      </c>
      <c r="D503" s="5">
        <f t="shared" si="44"/>
        <v>2011</v>
      </c>
      <c r="E503" s="4">
        <v>0.02</v>
      </c>
      <c r="F503">
        <f t="shared" si="45"/>
        <v>5.5008810974088718E-5</v>
      </c>
      <c r="G503">
        <f t="shared" si="47"/>
        <v>1.0006622129674363</v>
      </c>
      <c r="H503">
        <f t="shared" si="46"/>
        <v>1</v>
      </c>
    </row>
    <row r="504" spans="1:8" x14ac:dyDescent="0.25">
      <c r="A504" s="3">
        <v>40911</v>
      </c>
      <c r="B504" s="5">
        <f t="shared" si="42"/>
        <v>3</v>
      </c>
      <c r="C504" s="5">
        <f t="shared" si="43"/>
        <v>1</v>
      </c>
      <c r="D504" s="5">
        <f t="shared" si="44"/>
        <v>2012</v>
      </c>
      <c r="E504" s="4">
        <v>0.02</v>
      </c>
      <c r="F504">
        <f t="shared" si="45"/>
        <v>5.5008810974088718E-5</v>
      </c>
      <c r="G504">
        <f t="shared" si="47"/>
        <v>1.0000550088109741</v>
      </c>
      <c r="H504">
        <f t="shared" si="46"/>
        <v>0</v>
      </c>
    </row>
    <row r="505" spans="1:8" x14ac:dyDescent="0.25">
      <c r="A505" s="3">
        <v>40912</v>
      </c>
      <c r="B505" s="5">
        <f t="shared" si="42"/>
        <v>4</v>
      </c>
      <c r="C505" s="5">
        <f t="shared" si="43"/>
        <v>1</v>
      </c>
      <c r="D505" s="5">
        <f t="shared" si="44"/>
        <v>2012</v>
      </c>
      <c r="E505" s="4">
        <v>0.02</v>
      </c>
      <c r="F505">
        <f t="shared" si="45"/>
        <v>5.5008810974088718E-5</v>
      </c>
      <c r="G505">
        <f t="shared" si="47"/>
        <v>1.0001100206479174</v>
      </c>
      <c r="H505">
        <f t="shared" si="46"/>
        <v>0</v>
      </c>
    </row>
    <row r="506" spans="1:8" x14ac:dyDescent="0.25">
      <c r="A506" s="3">
        <v>40913</v>
      </c>
      <c r="B506" s="5">
        <f t="shared" si="42"/>
        <v>5</v>
      </c>
      <c r="C506" s="5">
        <f t="shared" si="43"/>
        <v>1</v>
      </c>
      <c r="D506" s="5">
        <f t="shared" si="44"/>
        <v>2012</v>
      </c>
      <c r="E506" s="4">
        <v>0.02</v>
      </c>
      <c r="F506">
        <f t="shared" si="45"/>
        <v>5.5008810974088718E-5</v>
      </c>
      <c r="G506">
        <f t="shared" si="47"/>
        <v>1.0001650355109966</v>
      </c>
      <c r="H506">
        <f t="shared" si="46"/>
        <v>0</v>
      </c>
    </row>
    <row r="507" spans="1:8" x14ac:dyDescent="0.25">
      <c r="A507" s="3">
        <v>40914</v>
      </c>
      <c r="B507" s="5">
        <f t="shared" si="42"/>
        <v>6</v>
      </c>
      <c r="C507" s="5">
        <f t="shared" si="43"/>
        <v>1</v>
      </c>
      <c r="D507" s="5">
        <f t="shared" si="44"/>
        <v>2012</v>
      </c>
      <c r="E507" s="4">
        <v>0.02</v>
      </c>
      <c r="F507">
        <f t="shared" si="45"/>
        <v>5.5008810974088718E-5</v>
      </c>
      <c r="G507">
        <f t="shared" si="47"/>
        <v>1.0002200534003778</v>
      </c>
      <c r="H507">
        <f t="shared" si="46"/>
        <v>0</v>
      </c>
    </row>
    <row r="508" spans="1:8" x14ac:dyDescent="0.25">
      <c r="A508" s="3">
        <v>40917</v>
      </c>
      <c r="B508" s="5">
        <f t="shared" si="42"/>
        <v>9</v>
      </c>
      <c r="C508" s="5">
        <f t="shared" si="43"/>
        <v>1</v>
      </c>
      <c r="D508" s="5">
        <f t="shared" si="44"/>
        <v>2012</v>
      </c>
      <c r="E508" s="4">
        <v>0.01</v>
      </c>
      <c r="F508">
        <f t="shared" si="45"/>
        <v>2.7640189908417767E-5</v>
      </c>
      <c r="G508">
        <f t="shared" si="47"/>
        <v>1.000247699672604</v>
      </c>
      <c r="H508">
        <f t="shared" si="46"/>
        <v>0</v>
      </c>
    </row>
    <row r="509" spans="1:8" x14ac:dyDescent="0.25">
      <c r="A509" s="3">
        <v>40918</v>
      </c>
      <c r="B509" s="5">
        <f t="shared" si="42"/>
        <v>10</v>
      </c>
      <c r="C509" s="5">
        <f t="shared" si="43"/>
        <v>1</v>
      </c>
      <c r="D509" s="5">
        <f t="shared" si="44"/>
        <v>2012</v>
      </c>
      <c r="E509" s="4">
        <v>0.02</v>
      </c>
      <c r="F509">
        <f t="shared" si="45"/>
        <v>5.5008810974088718E-5</v>
      </c>
      <c r="G509">
        <f t="shared" si="47"/>
        <v>1.0003027221092424</v>
      </c>
      <c r="H509">
        <f t="shared" si="46"/>
        <v>0</v>
      </c>
    </row>
    <row r="510" spans="1:8" x14ac:dyDescent="0.25">
      <c r="A510" s="3">
        <v>40919</v>
      </c>
      <c r="B510" s="5">
        <f t="shared" si="42"/>
        <v>11</v>
      </c>
      <c r="C510" s="5">
        <f t="shared" si="43"/>
        <v>1</v>
      </c>
      <c r="D510" s="5">
        <f t="shared" si="44"/>
        <v>2012</v>
      </c>
      <c r="E510" s="4">
        <v>0.02</v>
      </c>
      <c r="F510">
        <f t="shared" si="45"/>
        <v>5.5008810974088718E-5</v>
      </c>
      <c r="G510">
        <f t="shared" si="47"/>
        <v>1.0003577475725998</v>
      </c>
      <c r="H510">
        <f t="shared" si="46"/>
        <v>0</v>
      </c>
    </row>
    <row r="511" spans="1:8" x14ac:dyDescent="0.25">
      <c r="A511" s="3">
        <v>40920</v>
      </c>
      <c r="B511" s="5">
        <f t="shared" si="42"/>
        <v>12</v>
      </c>
      <c r="C511" s="5">
        <f t="shared" si="43"/>
        <v>1</v>
      </c>
      <c r="D511" s="5">
        <f t="shared" si="44"/>
        <v>2012</v>
      </c>
      <c r="E511" s="4">
        <v>0.03</v>
      </c>
      <c r="F511">
        <f t="shared" si="45"/>
        <v>8.2111154940722741E-5</v>
      </c>
      <c r="G511">
        <f t="shared" si="47"/>
        <v>1.0004398881026069</v>
      </c>
      <c r="H511">
        <f t="shared" si="46"/>
        <v>0</v>
      </c>
    </row>
    <row r="512" spans="1:8" x14ac:dyDescent="0.25">
      <c r="A512" s="3">
        <v>40921</v>
      </c>
      <c r="B512" s="5">
        <f t="shared" si="42"/>
        <v>13</v>
      </c>
      <c r="C512" s="5">
        <f t="shared" si="43"/>
        <v>1</v>
      </c>
      <c r="D512" s="5">
        <f t="shared" si="44"/>
        <v>2012</v>
      </c>
      <c r="E512" s="4">
        <v>0.03</v>
      </c>
      <c r="F512">
        <f t="shared" si="45"/>
        <v>8.2111154940722741E-5</v>
      </c>
      <c r="G512">
        <f t="shared" si="47"/>
        <v>1.0005220353772677</v>
      </c>
      <c r="H512">
        <f t="shared" si="46"/>
        <v>0</v>
      </c>
    </row>
    <row r="513" spans="1:8" x14ac:dyDescent="0.25">
      <c r="A513" s="3">
        <v>40925</v>
      </c>
      <c r="B513" s="5">
        <f t="shared" si="42"/>
        <v>17</v>
      </c>
      <c r="C513" s="5">
        <f t="shared" si="43"/>
        <v>1</v>
      </c>
      <c r="D513" s="5">
        <f t="shared" si="44"/>
        <v>2012</v>
      </c>
      <c r="E513" s="4">
        <v>0.03</v>
      </c>
      <c r="F513">
        <f t="shared" si="45"/>
        <v>8.2111154940722741E-5</v>
      </c>
      <c r="G513">
        <f t="shared" si="47"/>
        <v>1.0006041893971362</v>
      </c>
      <c r="H513">
        <f t="shared" si="46"/>
        <v>0</v>
      </c>
    </row>
    <row r="514" spans="1:8" x14ac:dyDescent="0.25">
      <c r="A514" s="3">
        <v>40926</v>
      </c>
      <c r="B514" s="5">
        <f t="shared" si="42"/>
        <v>18</v>
      </c>
      <c r="C514" s="5">
        <f t="shared" si="43"/>
        <v>1</v>
      </c>
      <c r="D514" s="5">
        <f t="shared" si="44"/>
        <v>2012</v>
      </c>
      <c r="E514" s="4">
        <v>0.03</v>
      </c>
      <c r="F514">
        <f t="shared" si="45"/>
        <v>8.2111154940722741E-5</v>
      </c>
      <c r="G514">
        <f t="shared" si="47"/>
        <v>1.0006863501627661</v>
      </c>
      <c r="H514">
        <f t="shared" si="46"/>
        <v>0</v>
      </c>
    </row>
    <row r="515" spans="1:8" x14ac:dyDescent="0.25">
      <c r="A515" s="3">
        <v>40927</v>
      </c>
      <c r="B515" s="5">
        <f t="shared" ref="B515:B578" si="48">DAY(A515)</f>
        <v>19</v>
      </c>
      <c r="C515" s="5">
        <f t="shared" ref="C515:C578" si="49">MONTH(A515)</f>
        <v>1</v>
      </c>
      <c r="D515" s="5">
        <f t="shared" ref="D515:D578" si="50">YEAR(A515)</f>
        <v>2012</v>
      </c>
      <c r="E515" s="4">
        <v>0.05</v>
      </c>
      <c r="F515">
        <f t="shared" ref="F515:F578" si="51">POWER(1+E515,1/360)-1</f>
        <v>1.3553741816996201E-4</v>
      </c>
      <c r="G515">
        <f t="shared" si="47"/>
        <v>1.0008219806070651</v>
      </c>
      <c r="H515">
        <f t="shared" ref="H515:H578" si="52">IF(C515&lt;&gt;C516,1,0)</f>
        <v>0</v>
      </c>
    </row>
    <row r="516" spans="1:8" x14ac:dyDescent="0.25">
      <c r="A516" s="3">
        <v>40928</v>
      </c>
      <c r="B516" s="5">
        <f t="shared" si="48"/>
        <v>20</v>
      </c>
      <c r="C516" s="5">
        <f t="shared" si="49"/>
        <v>1</v>
      </c>
      <c r="D516" s="5">
        <f t="shared" si="50"/>
        <v>2012</v>
      </c>
      <c r="E516" s="4">
        <v>0.05</v>
      </c>
      <c r="F516">
        <f t="shared" si="51"/>
        <v>1.3553741816996201E-4</v>
      </c>
      <c r="G516">
        <f t="shared" ref="G516:G579" si="53">IF(C516&lt;&gt;C515, (1+F516),G515*(1+F516))</f>
        <v>1.0009576294343643</v>
      </c>
      <c r="H516">
        <f t="shared" si="52"/>
        <v>0</v>
      </c>
    </row>
    <row r="517" spans="1:8" x14ac:dyDescent="0.25">
      <c r="A517" s="3">
        <v>40931</v>
      </c>
      <c r="B517" s="5">
        <f t="shared" si="48"/>
        <v>23</v>
      </c>
      <c r="C517" s="5">
        <f t="shared" si="49"/>
        <v>1</v>
      </c>
      <c r="D517" s="5">
        <f t="shared" si="50"/>
        <v>2012</v>
      </c>
      <c r="E517" s="4">
        <v>0.04</v>
      </c>
      <c r="F517">
        <f t="shared" si="51"/>
        <v>1.0895236030306066E-4</v>
      </c>
      <c r="G517">
        <f t="shared" si="53"/>
        <v>1.0010666861306545</v>
      </c>
      <c r="H517">
        <f t="shared" si="52"/>
        <v>0</v>
      </c>
    </row>
    <row r="518" spans="1:8" x14ac:dyDescent="0.25">
      <c r="A518" s="3">
        <v>40932</v>
      </c>
      <c r="B518" s="5">
        <f t="shared" si="48"/>
        <v>24</v>
      </c>
      <c r="C518" s="5">
        <f t="shared" si="49"/>
        <v>1</v>
      </c>
      <c r="D518" s="5">
        <f t="shared" si="50"/>
        <v>2012</v>
      </c>
      <c r="E518" s="4">
        <v>0.04</v>
      </c>
      <c r="F518">
        <f t="shared" si="51"/>
        <v>1.0895236030306066E-4</v>
      </c>
      <c r="G518">
        <f t="shared" si="53"/>
        <v>1.0011757547089293</v>
      </c>
      <c r="H518">
        <f t="shared" si="52"/>
        <v>0</v>
      </c>
    </row>
    <row r="519" spans="1:8" x14ac:dyDescent="0.25">
      <c r="A519" s="3">
        <v>40933</v>
      </c>
      <c r="B519" s="5">
        <f t="shared" si="48"/>
        <v>25</v>
      </c>
      <c r="C519" s="5">
        <f t="shared" si="49"/>
        <v>1</v>
      </c>
      <c r="D519" s="5">
        <f t="shared" si="50"/>
        <v>2012</v>
      </c>
      <c r="E519" s="4">
        <v>0.04</v>
      </c>
      <c r="F519">
        <f t="shared" si="51"/>
        <v>1.0895236030306066E-4</v>
      </c>
      <c r="G519">
        <f t="shared" si="53"/>
        <v>1.0012848351704831</v>
      </c>
      <c r="H519">
        <f t="shared" si="52"/>
        <v>0</v>
      </c>
    </row>
    <row r="520" spans="1:8" x14ac:dyDescent="0.25">
      <c r="A520" s="3">
        <v>40934</v>
      </c>
      <c r="B520" s="5">
        <f t="shared" si="48"/>
        <v>26</v>
      </c>
      <c r="C520" s="5">
        <f t="shared" si="49"/>
        <v>1</v>
      </c>
      <c r="D520" s="5">
        <f t="shared" si="50"/>
        <v>2012</v>
      </c>
      <c r="E520" s="4">
        <v>0.05</v>
      </c>
      <c r="F520">
        <f t="shared" si="51"/>
        <v>1.3553741816996201E-4</v>
      </c>
      <c r="G520">
        <f t="shared" si="53"/>
        <v>1.0014205467318948</v>
      </c>
      <c r="H520">
        <f t="shared" si="52"/>
        <v>0</v>
      </c>
    </row>
    <row r="521" spans="1:8" x14ac:dyDescent="0.25">
      <c r="A521" s="3">
        <v>40935</v>
      </c>
      <c r="B521" s="5">
        <f t="shared" si="48"/>
        <v>27</v>
      </c>
      <c r="C521" s="5">
        <f t="shared" si="49"/>
        <v>1</v>
      </c>
      <c r="D521" s="5">
        <f t="shared" si="50"/>
        <v>2012</v>
      </c>
      <c r="E521" s="4">
        <v>0.06</v>
      </c>
      <c r="F521">
        <f t="shared" si="51"/>
        <v>1.6187117784771665E-4</v>
      </c>
      <c r="G521">
        <f t="shared" si="53"/>
        <v>1.0015826478553151</v>
      </c>
      <c r="H521">
        <f t="shared" si="52"/>
        <v>0</v>
      </c>
    </row>
    <row r="522" spans="1:8" x14ac:dyDescent="0.25">
      <c r="A522" s="3">
        <v>40938</v>
      </c>
      <c r="B522" s="5">
        <f t="shared" si="48"/>
        <v>30</v>
      </c>
      <c r="C522" s="5">
        <f t="shared" si="49"/>
        <v>1</v>
      </c>
      <c r="D522" s="5">
        <f t="shared" si="50"/>
        <v>2012</v>
      </c>
      <c r="E522" s="4">
        <v>0.05</v>
      </c>
      <c r="F522">
        <f t="shared" si="51"/>
        <v>1.3553741816996201E-4</v>
      </c>
      <c r="G522">
        <f t="shared" si="53"/>
        <v>1.0017183997814894</v>
      </c>
      <c r="H522">
        <f t="shared" si="52"/>
        <v>0</v>
      </c>
    </row>
    <row r="523" spans="1:8" x14ac:dyDescent="0.25">
      <c r="A523" s="3">
        <v>40939</v>
      </c>
      <c r="B523" s="5">
        <f t="shared" si="48"/>
        <v>31</v>
      </c>
      <c r="C523" s="5">
        <f t="shared" si="49"/>
        <v>1</v>
      </c>
      <c r="D523" s="5">
        <f t="shared" si="50"/>
        <v>2012</v>
      </c>
      <c r="E523" s="4">
        <v>0.06</v>
      </c>
      <c r="F523">
        <f t="shared" si="51"/>
        <v>1.6187117784771665E-4</v>
      </c>
      <c r="G523">
        <f t="shared" si="53"/>
        <v>1.0018805491187337</v>
      </c>
      <c r="H523">
        <f t="shared" si="52"/>
        <v>1</v>
      </c>
    </row>
    <row r="524" spans="1:8" x14ac:dyDescent="0.25">
      <c r="A524" s="3">
        <v>40940</v>
      </c>
      <c r="B524" s="5">
        <f t="shared" si="48"/>
        <v>1</v>
      </c>
      <c r="C524" s="5">
        <f t="shared" si="49"/>
        <v>2</v>
      </c>
      <c r="D524" s="5">
        <f t="shared" si="50"/>
        <v>2012</v>
      </c>
      <c r="E524" s="4">
        <v>0.06</v>
      </c>
      <c r="F524">
        <f t="shared" si="51"/>
        <v>1.6187117784771665E-4</v>
      </c>
      <c r="G524">
        <f t="shared" si="53"/>
        <v>1.0001618711778477</v>
      </c>
      <c r="H524">
        <f t="shared" si="52"/>
        <v>0</v>
      </c>
    </row>
    <row r="525" spans="1:8" x14ac:dyDescent="0.25">
      <c r="A525" s="3">
        <v>40941</v>
      </c>
      <c r="B525" s="5">
        <f t="shared" si="48"/>
        <v>2</v>
      </c>
      <c r="C525" s="5">
        <f t="shared" si="49"/>
        <v>2</v>
      </c>
      <c r="D525" s="5">
        <f t="shared" si="50"/>
        <v>2012</v>
      </c>
      <c r="E525" s="4">
        <v>0.08</v>
      </c>
      <c r="F525">
        <f t="shared" si="51"/>
        <v>2.1380352253852486E-4</v>
      </c>
      <c r="G525">
        <f t="shared" si="53"/>
        <v>1.0003757093090142</v>
      </c>
      <c r="H525">
        <f t="shared" si="52"/>
        <v>0</v>
      </c>
    </row>
    <row r="526" spans="1:8" x14ac:dyDescent="0.25">
      <c r="A526" s="3">
        <v>40942</v>
      </c>
      <c r="B526" s="5">
        <f t="shared" si="48"/>
        <v>3</v>
      </c>
      <c r="C526" s="5">
        <f t="shared" si="49"/>
        <v>2</v>
      </c>
      <c r="D526" s="5">
        <f t="shared" si="50"/>
        <v>2012</v>
      </c>
      <c r="E526" s="4">
        <v>0.08</v>
      </c>
      <c r="F526">
        <f t="shared" si="51"/>
        <v>2.1380352253852486E-4</v>
      </c>
      <c r="G526">
        <f t="shared" si="53"/>
        <v>1.0005895931595266</v>
      </c>
      <c r="H526">
        <f t="shared" si="52"/>
        <v>0</v>
      </c>
    </row>
    <row r="527" spans="1:8" x14ac:dyDescent="0.25">
      <c r="A527" s="3">
        <v>40945</v>
      </c>
      <c r="B527" s="5">
        <f t="shared" si="48"/>
        <v>6</v>
      </c>
      <c r="C527" s="5">
        <f t="shared" si="49"/>
        <v>2</v>
      </c>
      <c r="D527" s="5">
        <f t="shared" si="50"/>
        <v>2012</v>
      </c>
      <c r="E527" s="4">
        <v>0.08</v>
      </c>
      <c r="F527">
        <f t="shared" si="51"/>
        <v>2.1380352253852486E-4</v>
      </c>
      <c r="G527">
        <f t="shared" si="53"/>
        <v>1.0008035227391594</v>
      </c>
      <c r="H527">
        <f t="shared" si="52"/>
        <v>0</v>
      </c>
    </row>
    <row r="528" spans="1:8" x14ac:dyDescent="0.25">
      <c r="A528" s="3">
        <v>40946</v>
      </c>
      <c r="B528" s="5">
        <f t="shared" si="48"/>
        <v>7</v>
      </c>
      <c r="C528" s="5">
        <f t="shared" si="49"/>
        <v>2</v>
      </c>
      <c r="D528" s="5">
        <f t="shared" si="50"/>
        <v>2012</v>
      </c>
      <c r="E528" s="4">
        <v>0.08</v>
      </c>
      <c r="F528">
        <f t="shared" si="51"/>
        <v>2.1380352253852486E-4</v>
      </c>
      <c r="G528">
        <f t="shared" si="53"/>
        <v>1.00101749805769</v>
      </c>
      <c r="H528">
        <f t="shared" si="52"/>
        <v>0</v>
      </c>
    </row>
    <row r="529" spans="1:8" x14ac:dyDescent="0.25">
      <c r="A529" s="3">
        <v>40947</v>
      </c>
      <c r="B529" s="5">
        <f t="shared" si="48"/>
        <v>8</v>
      </c>
      <c r="C529" s="5">
        <f t="shared" si="49"/>
        <v>2</v>
      </c>
      <c r="D529" s="5">
        <f t="shared" si="50"/>
        <v>2012</v>
      </c>
      <c r="E529" s="4">
        <v>0.09</v>
      </c>
      <c r="F529">
        <f t="shared" si="51"/>
        <v>2.3941114383307927E-4</v>
      </c>
      <c r="G529">
        <f t="shared" si="53"/>
        <v>1.001257152801897</v>
      </c>
      <c r="H529">
        <f t="shared" si="52"/>
        <v>0</v>
      </c>
    </row>
    <row r="530" spans="1:8" x14ac:dyDescent="0.25">
      <c r="A530" s="3">
        <v>40948</v>
      </c>
      <c r="B530" s="5">
        <f t="shared" si="48"/>
        <v>9</v>
      </c>
      <c r="C530" s="5">
        <f t="shared" si="49"/>
        <v>2</v>
      </c>
      <c r="D530" s="5">
        <f t="shared" si="50"/>
        <v>2012</v>
      </c>
      <c r="E530" s="4">
        <v>0.09</v>
      </c>
      <c r="F530">
        <f t="shared" si="51"/>
        <v>2.3941114383307927E-4</v>
      </c>
      <c r="G530">
        <f t="shared" si="53"/>
        <v>1.0014968649221203</v>
      </c>
      <c r="H530">
        <f t="shared" si="52"/>
        <v>0</v>
      </c>
    </row>
    <row r="531" spans="1:8" x14ac:dyDescent="0.25">
      <c r="A531" s="3">
        <v>40949</v>
      </c>
      <c r="B531" s="5">
        <f t="shared" si="48"/>
        <v>10</v>
      </c>
      <c r="C531" s="5">
        <f t="shared" si="49"/>
        <v>2</v>
      </c>
      <c r="D531" s="5">
        <f t="shared" si="50"/>
        <v>2012</v>
      </c>
      <c r="E531" s="4">
        <v>0.09</v>
      </c>
      <c r="F531">
        <f t="shared" si="51"/>
        <v>2.3941114383307927E-4</v>
      </c>
      <c r="G531">
        <f t="shared" si="53"/>
        <v>1.0017366344320966</v>
      </c>
      <c r="H531">
        <f t="shared" si="52"/>
        <v>0</v>
      </c>
    </row>
    <row r="532" spans="1:8" x14ac:dyDescent="0.25">
      <c r="A532" s="3">
        <v>40952</v>
      </c>
      <c r="B532" s="5">
        <f t="shared" si="48"/>
        <v>13</v>
      </c>
      <c r="C532" s="5">
        <f t="shared" si="49"/>
        <v>2</v>
      </c>
      <c r="D532" s="5">
        <f t="shared" si="50"/>
        <v>2012</v>
      </c>
      <c r="E532" s="4">
        <v>0.11</v>
      </c>
      <c r="F532">
        <f t="shared" si="51"/>
        <v>2.8993095331308893E-4</v>
      </c>
      <c r="G532">
        <f t="shared" si="53"/>
        <v>1.0020270688894861</v>
      </c>
      <c r="H532">
        <f t="shared" si="52"/>
        <v>0</v>
      </c>
    </row>
    <row r="533" spans="1:8" x14ac:dyDescent="0.25">
      <c r="A533" s="3">
        <v>40953</v>
      </c>
      <c r="B533" s="5">
        <f t="shared" si="48"/>
        <v>14</v>
      </c>
      <c r="C533" s="5">
        <f t="shared" si="49"/>
        <v>2</v>
      </c>
      <c r="D533" s="5">
        <f t="shared" si="50"/>
        <v>2012</v>
      </c>
      <c r="E533" s="4">
        <v>0.12</v>
      </c>
      <c r="F533">
        <f t="shared" si="51"/>
        <v>3.1485145894971645E-4</v>
      </c>
      <c r="G533">
        <f t="shared" si="53"/>
        <v>1.0023425585740331</v>
      </c>
      <c r="H533">
        <f t="shared" si="52"/>
        <v>0</v>
      </c>
    </row>
    <row r="534" spans="1:8" x14ac:dyDescent="0.25">
      <c r="A534" s="3">
        <v>40954</v>
      </c>
      <c r="B534" s="5">
        <f t="shared" si="48"/>
        <v>15</v>
      </c>
      <c r="C534" s="5">
        <f t="shared" si="49"/>
        <v>2</v>
      </c>
      <c r="D534" s="5">
        <f t="shared" si="50"/>
        <v>2012</v>
      </c>
      <c r="E534" s="4">
        <v>0.11</v>
      </c>
      <c r="F534">
        <f t="shared" si="51"/>
        <v>2.8993095331308893E-4</v>
      </c>
      <c r="G534">
        <f t="shared" si="53"/>
        <v>1.0026331687075867</v>
      </c>
      <c r="H534">
        <f t="shared" si="52"/>
        <v>0</v>
      </c>
    </row>
    <row r="535" spans="1:8" x14ac:dyDescent="0.25">
      <c r="A535" s="3">
        <v>40955</v>
      </c>
      <c r="B535" s="5">
        <f t="shared" si="48"/>
        <v>16</v>
      </c>
      <c r="C535" s="5">
        <f t="shared" si="49"/>
        <v>2</v>
      </c>
      <c r="D535" s="5">
        <f t="shared" si="50"/>
        <v>2012</v>
      </c>
      <c r="E535" s="4">
        <v>0.1</v>
      </c>
      <c r="F535">
        <f t="shared" si="51"/>
        <v>2.647855489630313E-4</v>
      </c>
      <c r="G535">
        <f t="shared" si="53"/>
        <v>1.0028986514815714</v>
      </c>
      <c r="H535">
        <f t="shared" si="52"/>
        <v>0</v>
      </c>
    </row>
    <row r="536" spans="1:8" x14ac:dyDescent="0.25">
      <c r="A536" s="3">
        <v>40956</v>
      </c>
      <c r="B536" s="5">
        <f t="shared" si="48"/>
        <v>17</v>
      </c>
      <c r="C536" s="5">
        <f t="shared" si="49"/>
        <v>2</v>
      </c>
      <c r="D536" s="5">
        <f t="shared" si="50"/>
        <v>2012</v>
      </c>
      <c r="E536" s="4">
        <v>0.09</v>
      </c>
      <c r="F536">
        <f t="shared" si="51"/>
        <v>2.3941114383307927E-4</v>
      </c>
      <c r="G536">
        <f t="shared" si="53"/>
        <v>1.0031387565948713</v>
      </c>
      <c r="H536">
        <f t="shared" si="52"/>
        <v>0</v>
      </c>
    </row>
    <row r="537" spans="1:8" x14ac:dyDescent="0.25">
      <c r="A537" s="3">
        <v>40960</v>
      </c>
      <c r="B537" s="5">
        <f t="shared" si="48"/>
        <v>21</v>
      </c>
      <c r="C537" s="5">
        <f t="shared" si="49"/>
        <v>2</v>
      </c>
      <c r="D537" s="5">
        <f t="shared" si="50"/>
        <v>2012</v>
      </c>
      <c r="E537" s="4">
        <v>0.08</v>
      </c>
      <c r="F537">
        <f t="shared" si="51"/>
        <v>2.1380352253852486E-4</v>
      </c>
      <c r="G537">
        <f t="shared" si="53"/>
        <v>1.0033532311946263</v>
      </c>
      <c r="H537">
        <f t="shared" si="52"/>
        <v>0</v>
      </c>
    </row>
    <row r="538" spans="1:8" x14ac:dyDescent="0.25">
      <c r="A538" s="3">
        <v>40961</v>
      </c>
      <c r="B538" s="5">
        <f t="shared" si="48"/>
        <v>22</v>
      </c>
      <c r="C538" s="5">
        <f t="shared" si="49"/>
        <v>2</v>
      </c>
      <c r="D538" s="5">
        <f t="shared" si="50"/>
        <v>2012</v>
      </c>
      <c r="E538" s="4">
        <v>0.09</v>
      </c>
      <c r="F538">
        <f t="shared" si="51"/>
        <v>2.3941114383307927E-4</v>
      </c>
      <c r="G538">
        <f t="shared" si="53"/>
        <v>1.0035934451393751</v>
      </c>
      <c r="H538">
        <f t="shared" si="52"/>
        <v>0</v>
      </c>
    </row>
    <row r="539" spans="1:8" x14ac:dyDescent="0.25">
      <c r="A539" s="3">
        <v>40962</v>
      </c>
      <c r="B539" s="5">
        <f t="shared" si="48"/>
        <v>23</v>
      </c>
      <c r="C539" s="5">
        <f t="shared" si="49"/>
        <v>2</v>
      </c>
      <c r="D539" s="5">
        <f t="shared" si="50"/>
        <v>2012</v>
      </c>
      <c r="E539" s="4">
        <v>0.09</v>
      </c>
      <c r="F539">
        <f t="shared" si="51"/>
        <v>2.3941114383307927E-4</v>
      </c>
      <c r="G539">
        <f t="shared" si="53"/>
        <v>1.0038337165940192</v>
      </c>
      <c r="H539">
        <f t="shared" si="52"/>
        <v>0</v>
      </c>
    </row>
    <row r="540" spans="1:8" x14ac:dyDescent="0.25">
      <c r="A540" s="3">
        <v>40963</v>
      </c>
      <c r="B540" s="5">
        <f t="shared" si="48"/>
        <v>24</v>
      </c>
      <c r="C540" s="5">
        <f t="shared" si="49"/>
        <v>2</v>
      </c>
      <c r="D540" s="5">
        <f t="shared" si="50"/>
        <v>2012</v>
      </c>
      <c r="E540" s="4">
        <v>0.1</v>
      </c>
      <c r="F540">
        <f t="shared" si="51"/>
        <v>2.647855489630313E-4</v>
      </c>
      <c r="G540">
        <f t="shared" si="53"/>
        <v>1.0040995172557352</v>
      </c>
      <c r="H540">
        <f t="shared" si="52"/>
        <v>0</v>
      </c>
    </row>
    <row r="541" spans="1:8" x14ac:dyDescent="0.25">
      <c r="A541" s="3">
        <v>40966</v>
      </c>
      <c r="B541" s="5">
        <f t="shared" si="48"/>
        <v>27</v>
      </c>
      <c r="C541" s="5">
        <f t="shared" si="49"/>
        <v>2</v>
      </c>
      <c r="D541" s="5">
        <f t="shared" si="50"/>
        <v>2012</v>
      </c>
      <c r="E541" s="4">
        <v>0.12</v>
      </c>
      <c r="F541">
        <f t="shared" si="51"/>
        <v>3.1485145894971645E-4</v>
      </c>
      <c r="G541">
        <f t="shared" si="53"/>
        <v>1.0044156594536739</v>
      </c>
      <c r="H541">
        <f t="shared" si="52"/>
        <v>0</v>
      </c>
    </row>
    <row r="542" spans="1:8" x14ac:dyDescent="0.25">
      <c r="A542" s="3">
        <v>40967</v>
      </c>
      <c r="B542" s="5">
        <f t="shared" si="48"/>
        <v>28</v>
      </c>
      <c r="C542" s="5">
        <f t="shared" si="49"/>
        <v>2</v>
      </c>
      <c r="D542" s="5">
        <f t="shared" si="50"/>
        <v>2012</v>
      </c>
      <c r="E542" s="4">
        <v>0.1</v>
      </c>
      <c r="F542">
        <f t="shared" si="51"/>
        <v>2.647855489630313E-4</v>
      </c>
      <c r="G542">
        <f t="shared" si="53"/>
        <v>1.0046816142054495</v>
      </c>
      <c r="H542">
        <f t="shared" si="52"/>
        <v>0</v>
      </c>
    </row>
    <row r="543" spans="1:8" x14ac:dyDescent="0.25">
      <c r="A543" s="3">
        <v>40968</v>
      </c>
      <c r="B543" s="5">
        <f t="shared" si="48"/>
        <v>29</v>
      </c>
      <c r="C543" s="5">
        <f t="shared" si="49"/>
        <v>2</v>
      </c>
      <c r="D543" s="5">
        <f t="shared" si="50"/>
        <v>2012</v>
      </c>
      <c r="E543" s="4">
        <v>0.08</v>
      </c>
      <c r="F543">
        <f t="shared" si="51"/>
        <v>2.1380352253852486E-4</v>
      </c>
      <c r="G543">
        <f t="shared" si="53"/>
        <v>1.0048964186735965</v>
      </c>
      <c r="H543">
        <f t="shared" si="52"/>
        <v>1</v>
      </c>
    </row>
    <row r="544" spans="1:8" x14ac:dyDescent="0.25">
      <c r="A544" s="3">
        <v>40969</v>
      </c>
      <c r="B544" s="5">
        <f t="shared" si="48"/>
        <v>1</v>
      </c>
      <c r="C544" s="5">
        <f t="shared" si="49"/>
        <v>3</v>
      </c>
      <c r="D544" s="5">
        <f t="shared" si="50"/>
        <v>2012</v>
      </c>
      <c r="E544" s="4">
        <v>0.08</v>
      </c>
      <c r="F544">
        <f t="shared" si="51"/>
        <v>2.1380352253852486E-4</v>
      </c>
      <c r="G544">
        <f t="shared" si="53"/>
        <v>1.0002138035225385</v>
      </c>
      <c r="H544">
        <f t="shared" si="52"/>
        <v>0</v>
      </c>
    </row>
    <row r="545" spans="1:8" x14ac:dyDescent="0.25">
      <c r="A545" s="3">
        <v>40970</v>
      </c>
      <c r="B545" s="5">
        <f t="shared" si="48"/>
        <v>2</v>
      </c>
      <c r="C545" s="5">
        <f t="shared" si="49"/>
        <v>3</v>
      </c>
      <c r="D545" s="5">
        <f t="shared" si="50"/>
        <v>2012</v>
      </c>
      <c r="E545" s="4">
        <v>7.0000000000000007E-2</v>
      </c>
      <c r="F545">
        <f t="shared" si="51"/>
        <v>1.8795835216289802E-4</v>
      </c>
      <c r="G545">
        <f t="shared" si="53"/>
        <v>1.0004018020608592</v>
      </c>
      <c r="H545">
        <f t="shared" si="52"/>
        <v>0</v>
      </c>
    </row>
    <row r="546" spans="1:8" x14ac:dyDescent="0.25">
      <c r="A546" s="3">
        <v>40973</v>
      </c>
      <c r="B546" s="5">
        <f t="shared" si="48"/>
        <v>5</v>
      </c>
      <c r="C546" s="5">
        <f t="shared" si="49"/>
        <v>3</v>
      </c>
      <c r="D546" s="5">
        <f t="shared" si="50"/>
        <v>2012</v>
      </c>
      <c r="E546" s="4">
        <v>0.08</v>
      </c>
      <c r="F546">
        <f t="shared" si="51"/>
        <v>2.1380352253852486E-4</v>
      </c>
      <c r="G546">
        <f t="shared" si="53"/>
        <v>1.0006156914900937</v>
      </c>
      <c r="H546">
        <f t="shared" si="52"/>
        <v>0</v>
      </c>
    </row>
    <row r="547" spans="1:8" x14ac:dyDescent="0.25">
      <c r="A547" s="3">
        <v>40974</v>
      </c>
      <c r="B547" s="5">
        <f t="shared" si="48"/>
        <v>6</v>
      </c>
      <c r="C547" s="5">
        <f t="shared" si="49"/>
        <v>3</v>
      </c>
      <c r="D547" s="5">
        <f t="shared" si="50"/>
        <v>2012</v>
      </c>
      <c r="E547" s="4">
        <v>0.08</v>
      </c>
      <c r="F547">
        <f t="shared" si="51"/>
        <v>2.1380352253852486E-4</v>
      </c>
      <c r="G547">
        <f t="shared" si="53"/>
        <v>1.0008296266496415</v>
      </c>
      <c r="H547">
        <f t="shared" si="52"/>
        <v>0</v>
      </c>
    </row>
    <row r="548" spans="1:8" x14ac:dyDescent="0.25">
      <c r="A548" s="3">
        <v>40975</v>
      </c>
      <c r="B548" s="5">
        <f t="shared" si="48"/>
        <v>7</v>
      </c>
      <c r="C548" s="5">
        <f t="shared" si="49"/>
        <v>3</v>
      </c>
      <c r="D548" s="5">
        <f t="shared" si="50"/>
        <v>2012</v>
      </c>
      <c r="E548" s="4">
        <v>0.08</v>
      </c>
      <c r="F548">
        <f t="shared" si="51"/>
        <v>2.1380352253852486E-4</v>
      </c>
      <c r="G548">
        <f t="shared" si="53"/>
        <v>1.0010436075492801</v>
      </c>
      <c r="H548">
        <f t="shared" si="52"/>
        <v>0</v>
      </c>
    </row>
    <row r="549" spans="1:8" x14ac:dyDescent="0.25">
      <c r="A549" s="3">
        <v>40976</v>
      </c>
      <c r="B549" s="5">
        <f t="shared" si="48"/>
        <v>8</v>
      </c>
      <c r="C549" s="5">
        <f t="shared" si="49"/>
        <v>3</v>
      </c>
      <c r="D549" s="5">
        <f t="shared" si="50"/>
        <v>2012</v>
      </c>
      <c r="E549" s="4">
        <v>0.08</v>
      </c>
      <c r="F549">
        <f t="shared" si="51"/>
        <v>2.1380352253852486E-4</v>
      </c>
      <c r="G549">
        <f t="shared" si="53"/>
        <v>1.0012576341987889</v>
      </c>
      <c r="H549">
        <f t="shared" si="52"/>
        <v>0</v>
      </c>
    </row>
    <row r="550" spans="1:8" x14ac:dyDescent="0.25">
      <c r="A550" s="3">
        <v>40977</v>
      </c>
      <c r="B550" s="5">
        <f t="shared" si="48"/>
        <v>9</v>
      </c>
      <c r="C550" s="5">
        <f t="shared" si="49"/>
        <v>3</v>
      </c>
      <c r="D550" s="5">
        <f t="shared" si="50"/>
        <v>2012</v>
      </c>
      <c r="E550" s="4">
        <v>0.09</v>
      </c>
      <c r="F550">
        <f t="shared" si="51"/>
        <v>2.3941114383307927E-4</v>
      </c>
      <c r="G550">
        <f t="shared" si="53"/>
        <v>1.001497346434264</v>
      </c>
      <c r="H550">
        <f t="shared" si="52"/>
        <v>0</v>
      </c>
    </row>
    <row r="551" spans="1:8" x14ac:dyDescent="0.25">
      <c r="A551" s="3">
        <v>40980</v>
      </c>
      <c r="B551" s="5">
        <f t="shared" si="48"/>
        <v>12</v>
      </c>
      <c r="C551" s="5">
        <f t="shared" si="49"/>
        <v>3</v>
      </c>
      <c r="D551" s="5">
        <f t="shared" si="50"/>
        <v>2012</v>
      </c>
      <c r="E551" s="4">
        <v>0.09</v>
      </c>
      <c r="F551">
        <f t="shared" si="51"/>
        <v>2.3941114383307927E-4</v>
      </c>
      <c r="G551">
        <f t="shared" si="53"/>
        <v>1.0017371160595196</v>
      </c>
      <c r="H551">
        <f t="shared" si="52"/>
        <v>0</v>
      </c>
    </row>
    <row r="552" spans="1:8" x14ac:dyDescent="0.25">
      <c r="A552" s="3">
        <v>40981</v>
      </c>
      <c r="B552" s="5">
        <f t="shared" si="48"/>
        <v>13</v>
      </c>
      <c r="C552" s="5">
        <f t="shared" si="49"/>
        <v>3</v>
      </c>
      <c r="D552" s="5">
        <f t="shared" si="50"/>
        <v>2012</v>
      </c>
      <c r="E552" s="4">
        <v>0.08</v>
      </c>
      <c r="F552">
        <f t="shared" si="51"/>
        <v>2.1380352253852486E-4</v>
      </c>
      <c r="G552">
        <f t="shared" si="53"/>
        <v>1.0019512909835908</v>
      </c>
      <c r="H552">
        <f t="shared" si="52"/>
        <v>0</v>
      </c>
    </row>
    <row r="553" spans="1:8" x14ac:dyDescent="0.25">
      <c r="A553" s="3">
        <v>40982</v>
      </c>
      <c r="B553" s="5">
        <f t="shared" si="48"/>
        <v>14</v>
      </c>
      <c r="C553" s="5">
        <f t="shared" si="49"/>
        <v>3</v>
      </c>
      <c r="D553" s="5">
        <f t="shared" si="50"/>
        <v>2012</v>
      </c>
      <c r="E553" s="4">
        <v>0.09</v>
      </c>
      <c r="F553">
        <f t="shared" si="51"/>
        <v>2.3941114383307927E-4</v>
      </c>
      <c r="G553">
        <f t="shared" si="53"/>
        <v>1.0021911692882302</v>
      </c>
      <c r="H553">
        <f t="shared" si="52"/>
        <v>0</v>
      </c>
    </row>
    <row r="554" spans="1:8" x14ac:dyDescent="0.25">
      <c r="A554" s="3">
        <v>40983</v>
      </c>
      <c r="B554" s="5">
        <f t="shared" si="48"/>
        <v>15</v>
      </c>
      <c r="C554" s="5">
        <f t="shared" si="49"/>
        <v>3</v>
      </c>
      <c r="D554" s="5">
        <f t="shared" si="50"/>
        <v>2012</v>
      </c>
      <c r="E554" s="4">
        <v>0.08</v>
      </c>
      <c r="F554">
        <f t="shared" si="51"/>
        <v>2.1380352253852486E-4</v>
      </c>
      <c r="G554">
        <f t="shared" si="53"/>
        <v>1.002405441290481</v>
      </c>
      <c r="H554">
        <f t="shared" si="52"/>
        <v>0</v>
      </c>
    </row>
    <row r="555" spans="1:8" x14ac:dyDescent="0.25">
      <c r="A555" s="3">
        <v>40984</v>
      </c>
      <c r="B555" s="5">
        <f t="shared" si="48"/>
        <v>16</v>
      </c>
      <c r="C555" s="5">
        <f t="shared" si="49"/>
        <v>3</v>
      </c>
      <c r="D555" s="5">
        <f t="shared" si="50"/>
        <v>2012</v>
      </c>
      <c r="E555" s="4">
        <v>0.09</v>
      </c>
      <c r="F555">
        <f t="shared" si="51"/>
        <v>2.3941114383307927E-4</v>
      </c>
      <c r="G555">
        <f t="shared" si="53"/>
        <v>1.0026454283237649</v>
      </c>
      <c r="H555">
        <f t="shared" si="52"/>
        <v>0</v>
      </c>
    </row>
    <row r="556" spans="1:8" x14ac:dyDescent="0.25">
      <c r="A556" s="3">
        <v>40987</v>
      </c>
      <c r="B556" s="5">
        <f t="shared" si="48"/>
        <v>19</v>
      </c>
      <c r="C556" s="5">
        <f t="shared" si="49"/>
        <v>3</v>
      </c>
      <c r="D556" s="5">
        <f t="shared" si="50"/>
        <v>2012</v>
      </c>
      <c r="E556" s="4">
        <v>0.1</v>
      </c>
      <c r="F556">
        <f t="shared" si="51"/>
        <v>2.647855489630313E-4</v>
      </c>
      <c r="G556">
        <f t="shared" si="53"/>
        <v>1.002910914343919</v>
      </c>
      <c r="H556">
        <f t="shared" si="52"/>
        <v>0</v>
      </c>
    </row>
    <row r="557" spans="1:8" x14ac:dyDescent="0.25">
      <c r="A557" s="3">
        <v>40988</v>
      </c>
      <c r="B557" s="5">
        <f t="shared" si="48"/>
        <v>20</v>
      </c>
      <c r="C557" s="5">
        <f t="shared" si="49"/>
        <v>3</v>
      </c>
      <c r="D557" s="5">
        <f t="shared" si="50"/>
        <v>2012</v>
      </c>
      <c r="E557" s="4">
        <v>0.1</v>
      </c>
      <c r="F557">
        <f t="shared" si="51"/>
        <v>2.647855489630313E-4</v>
      </c>
      <c r="G557">
        <f t="shared" si="53"/>
        <v>1.0031764706609345</v>
      </c>
      <c r="H557">
        <f t="shared" si="52"/>
        <v>0</v>
      </c>
    </row>
    <row r="558" spans="1:8" x14ac:dyDescent="0.25">
      <c r="A558" s="3">
        <v>40989</v>
      </c>
      <c r="B558" s="5">
        <f t="shared" si="48"/>
        <v>21</v>
      </c>
      <c r="C558" s="5">
        <f t="shared" si="49"/>
        <v>3</v>
      </c>
      <c r="D558" s="5">
        <f t="shared" si="50"/>
        <v>2012</v>
      </c>
      <c r="E558" s="4">
        <v>0.09</v>
      </c>
      <c r="F558">
        <f t="shared" si="51"/>
        <v>2.3941114383307927E-4</v>
      </c>
      <c r="G558">
        <f t="shared" si="53"/>
        <v>1.0034166422872419</v>
      </c>
      <c r="H558">
        <f t="shared" si="52"/>
        <v>0</v>
      </c>
    </row>
    <row r="559" spans="1:8" x14ac:dyDescent="0.25">
      <c r="A559" s="3">
        <v>40990</v>
      </c>
      <c r="B559" s="5">
        <f t="shared" si="48"/>
        <v>22</v>
      </c>
      <c r="C559" s="5">
        <f t="shared" si="49"/>
        <v>3</v>
      </c>
      <c r="D559" s="5">
        <f t="shared" si="50"/>
        <v>2012</v>
      </c>
      <c r="E559" s="4">
        <v>0.08</v>
      </c>
      <c r="F559">
        <f t="shared" si="51"/>
        <v>2.1380352253852486E-4</v>
      </c>
      <c r="G559">
        <f t="shared" si="53"/>
        <v>1.0036311762999368</v>
      </c>
      <c r="H559">
        <f t="shared" si="52"/>
        <v>0</v>
      </c>
    </row>
    <row r="560" spans="1:8" x14ac:dyDescent="0.25">
      <c r="A560" s="3">
        <v>40991</v>
      </c>
      <c r="B560" s="5">
        <f t="shared" si="48"/>
        <v>23</v>
      </c>
      <c r="C560" s="5">
        <f t="shared" si="49"/>
        <v>3</v>
      </c>
      <c r="D560" s="5">
        <f t="shared" si="50"/>
        <v>2012</v>
      </c>
      <c r="E560" s="4">
        <v>0.08</v>
      </c>
      <c r="F560">
        <f t="shared" si="51"/>
        <v>2.1380352253852486E-4</v>
      </c>
      <c r="G560">
        <f t="shared" si="53"/>
        <v>1.0038457561807592</v>
      </c>
      <c r="H560">
        <f t="shared" si="52"/>
        <v>0</v>
      </c>
    </row>
    <row r="561" spans="1:8" x14ac:dyDescent="0.25">
      <c r="A561" s="3">
        <v>40994</v>
      </c>
      <c r="B561" s="5">
        <f t="shared" si="48"/>
        <v>26</v>
      </c>
      <c r="C561" s="5">
        <f t="shared" si="49"/>
        <v>3</v>
      </c>
      <c r="D561" s="5">
        <f t="shared" si="50"/>
        <v>2012</v>
      </c>
      <c r="E561" s="4">
        <v>0.09</v>
      </c>
      <c r="F561">
        <f t="shared" si="51"/>
        <v>2.3941114383307927E-4</v>
      </c>
      <c r="G561">
        <f t="shared" si="53"/>
        <v>1.0040860880414784</v>
      </c>
      <c r="H561">
        <f t="shared" si="52"/>
        <v>0</v>
      </c>
    </row>
    <row r="562" spans="1:8" x14ac:dyDescent="0.25">
      <c r="A562" s="3">
        <v>40995</v>
      </c>
      <c r="B562" s="5">
        <f t="shared" si="48"/>
        <v>27</v>
      </c>
      <c r="C562" s="5">
        <f t="shared" si="49"/>
        <v>3</v>
      </c>
      <c r="D562" s="5">
        <f t="shared" si="50"/>
        <v>2012</v>
      </c>
      <c r="E562" s="4">
        <v>0.09</v>
      </c>
      <c r="F562">
        <f t="shared" si="51"/>
        <v>2.3941114383307927E-4</v>
      </c>
      <c r="G562">
        <f t="shared" si="53"/>
        <v>1.0043264774403233</v>
      </c>
      <c r="H562">
        <f t="shared" si="52"/>
        <v>0</v>
      </c>
    </row>
    <row r="563" spans="1:8" x14ac:dyDescent="0.25">
      <c r="A563" s="3">
        <v>40996</v>
      </c>
      <c r="B563" s="5">
        <f t="shared" si="48"/>
        <v>28</v>
      </c>
      <c r="C563" s="5">
        <f t="shared" si="49"/>
        <v>3</v>
      </c>
      <c r="D563" s="5">
        <f t="shared" si="50"/>
        <v>2012</v>
      </c>
      <c r="E563" s="4">
        <v>0.09</v>
      </c>
      <c r="F563">
        <f t="shared" si="51"/>
        <v>2.3941114383307927E-4</v>
      </c>
      <c r="G563">
        <f t="shared" si="53"/>
        <v>1.0045669243910691</v>
      </c>
      <c r="H563">
        <f t="shared" si="52"/>
        <v>0</v>
      </c>
    </row>
    <row r="564" spans="1:8" x14ac:dyDescent="0.25">
      <c r="A564" s="3">
        <v>40997</v>
      </c>
      <c r="B564" s="5">
        <f t="shared" si="48"/>
        <v>29</v>
      </c>
      <c r="C564" s="5">
        <f t="shared" si="49"/>
        <v>3</v>
      </c>
      <c r="D564" s="5">
        <f t="shared" si="50"/>
        <v>2012</v>
      </c>
      <c r="E564" s="4">
        <v>7.0000000000000007E-2</v>
      </c>
      <c r="F564">
        <f t="shared" si="51"/>
        <v>1.8795835216289802E-4</v>
      </c>
      <c r="G564">
        <f t="shared" si="53"/>
        <v>1.0047557411348149</v>
      </c>
      <c r="H564">
        <f t="shared" si="52"/>
        <v>0</v>
      </c>
    </row>
    <row r="565" spans="1:8" x14ac:dyDescent="0.25">
      <c r="A565" s="3">
        <v>40998</v>
      </c>
      <c r="B565" s="5">
        <f t="shared" si="48"/>
        <v>30</v>
      </c>
      <c r="C565" s="5">
        <f t="shared" si="49"/>
        <v>3</v>
      </c>
      <c r="D565" s="5">
        <f t="shared" si="50"/>
        <v>2012</v>
      </c>
      <c r="E565" s="4">
        <v>7.0000000000000007E-2</v>
      </c>
      <c r="F565">
        <f t="shared" si="51"/>
        <v>1.8795835216289802E-4</v>
      </c>
      <c r="G565">
        <f t="shared" si="53"/>
        <v>1.0049445933682448</v>
      </c>
      <c r="H565">
        <f t="shared" si="52"/>
        <v>1</v>
      </c>
    </row>
    <row r="566" spans="1:8" x14ac:dyDescent="0.25">
      <c r="A566" s="3">
        <v>41001</v>
      </c>
      <c r="B566" s="5">
        <f t="shared" si="48"/>
        <v>2</v>
      </c>
      <c r="C566" s="5">
        <f t="shared" si="49"/>
        <v>4</v>
      </c>
      <c r="D566" s="5">
        <f t="shared" si="50"/>
        <v>2012</v>
      </c>
      <c r="E566" s="4">
        <v>0.08</v>
      </c>
      <c r="F566">
        <f t="shared" si="51"/>
        <v>2.1380352253852486E-4</v>
      </c>
      <c r="G566">
        <f t="shared" si="53"/>
        <v>1.0002138035225385</v>
      </c>
      <c r="H566">
        <f t="shared" si="52"/>
        <v>0</v>
      </c>
    </row>
    <row r="567" spans="1:8" x14ac:dyDescent="0.25">
      <c r="A567" s="3">
        <v>41002</v>
      </c>
      <c r="B567" s="5">
        <f t="shared" si="48"/>
        <v>3</v>
      </c>
      <c r="C567" s="5">
        <f t="shared" si="49"/>
        <v>4</v>
      </c>
      <c r="D567" s="5">
        <f t="shared" si="50"/>
        <v>2012</v>
      </c>
      <c r="E567" s="4">
        <v>0.08</v>
      </c>
      <c r="F567">
        <f t="shared" si="51"/>
        <v>2.1380352253852486E-4</v>
      </c>
      <c r="G567">
        <f t="shared" si="53"/>
        <v>1.0004276527570233</v>
      </c>
      <c r="H567">
        <f t="shared" si="52"/>
        <v>0</v>
      </c>
    </row>
    <row r="568" spans="1:8" x14ac:dyDescent="0.25">
      <c r="A568" s="3">
        <v>41003</v>
      </c>
      <c r="B568" s="5">
        <f t="shared" si="48"/>
        <v>4</v>
      </c>
      <c r="C568" s="5">
        <f t="shared" si="49"/>
        <v>4</v>
      </c>
      <c r="D568" s="5">
        <f t="shared" si="50"/>
        <v>2012</v>
      </c>
      <c r="E568" s="4">
        <v>0.08</v>
      </c>
      <c r="F568">
        <f t="shared" si="51"/>
        <v>2.1380352253852486E-4</v>
      </c>
      <c r="G568">
        <f t="shared" si="53"/>
        <v>1.0006415477132278</v>
      </c>
      <c r="H568">
        <f t="shared" si="52"/>
        <v>0</v>
      </c>
    </row>
    <row r="569" spans="1:8" x14ac:dyDescent="0.25">
      <c r="A569" s="3">
        <v>41004</v>
      </c>
      <c r="B569" s="5">
        <f t="shared" si="48"/>
        <v>5</v>
      </c>
      <c r="C569" s="5">
        <f t="shared" si="49"/>
        <v>4</v>
      </c>
      <c r="D569" s="5">
        <f t="shared" si="50"/>
        <v>2012</v>
      </c>
      <c r="E569" s="4">
        <v>0.08</v>
      </c>
      <c r="F569">
        <f t="shared" si="51"/>
        <v>2.1380352253852486E-4</v>
      </c>
      <c r="G569">
        <f t="shared" si="53"/>
        <v>1.0008554884009273</v>
      </c>
      <c r="H569">
        <f t="shared" si="52"/>
        <v>0</v>
      </c>
    </row>
    <row r="570" spans="1:8" x14ac:dyDescent="0.25">
      <c r="A570" s="3">
        <v>41005</v>
      </c>
      <c r="B570" s="5">
        <f t="shared" si="48"/>
        <v>6</v>
      </c>
      <c r="C570" s="5">
        <f t="shared" si="49"/>
        <v>4</v>
      </c>
      <c r="D570" s="5">
        <f t="shared" si="50"/>
        <v>2012</v>
      </c>
      <c r="E570" s="4">
        <v>7.0000000000000007E-2</v>
      </c>
      <c r="F570">
        <f t="shared" si="51"/>
        <v>1.8795835216289802E-4</v>
      </c>
      <c r="G570">
        <f t="shared" si="53"/>
        <v>1.0010436075492803</v>
      </c>
      <c r="H570">
        <f t="shared" si="52"/>
        <v>0</v>
      </c>
    </row>
    <row r="571" spans="1:8" x14ac:dyDescent="0.25">
      <c r="A571" s="3">
        <v>41008</v>
      </c>
      <c r="B571" s="5">
        <f t="shared" si="48"/>
        <v>9</v>
      </c>
      <c r="C571" s="5">
        <f t="shared" si="49"/>
        <v>4</v>
      </c>
      <c r="D571" s="5">
        <f t="shared" si="50"/>
        <v>2012</v>
      </c>
      <c r="E571" s="4">
        <v>0.09</v>
      </c>
      <c r="F571">
        <f t="shared" si="51"/>
        <v>2.3941114383307927E-4</v>
      </c>
      <c r="G571">
        <f t="shared" si="53"/>
        <v>1.0012832685443904</v>
      </c>
      <c r="H571">
        <f t="shared" si="52"/>
        <v>0</v>
      </c>
    </row>
    <row r="572" spans="1:8" x14ac:dyDescent="0.25">
      <c r="A572" s="3">
        <v>41009</v>
      </c>
      <c r="B572" s="5">
        <f t="shared" si="48"/>
        <v>10</v>
      </c>
      <c r="C572" s="5">
        <f t="shared" si="49"/>
        <v>4</v>
      </c>
      <c r="D572" s="5">
        <f t="shared" si="50"/>
        <v>2012</v>
      </c>
      <c r="E572" s="4">
        <v>0.09</v>
      </c>
      <c r="F572">
        <f t="shared" si="51"/>
        <v>2.3941114383307927E-4</v>
      </c>
      <c r="G572">
        <f t="shared" si="53"/>
        <v>1.0015229869170135</v>
      </c>
      <c r="H572">
        <f t="shared" si="52"/>
        <v>0</v>
      </c>
    </row>
    <row r="573" spans="1:8" x14ac:dyDescent="0.25">
      <c r="A573" s="3">
        <v>41010</v>
      </c>
      <c r="B573" s="5">
        <f t="shared" si="48"/>
        <v>11</v>
      </c>
      <c r="C573" s="5">
        <f t="shared" si="49"/>
        <v>4</v>
      </c>
      <c r="D573" s="5">
        <f t="shared" si="50"/>
        <v>2012</v>
      </c>
      <c r="E573" s="4">
        <v>0.09</v>
      </c>
      <c r="F573">
        <f t="shared" si="51"/>
        <v>2.3941114383307927E-4</v>
      </c>
      <c r="G573">
        <f t="shared" si="53"/>
        <v>1.0017627626808865</v>
      </c>
      <c r="H573">
        <f t="shared" si="52"/>
        <v>0</v>
      </c>
    </row>
    <row r="574" spans="1:8" x14ac:dyDescent="0.25">
      <c r="A574" s="3">
        <v>41011</v>
      </c>
      <c r="B574" s="5">
        <f t="shared" si="48"/>
        <v>12</v>
      </c>
      <c r="C574" s="5">
        <f t="shared" si="49"/>
        <v>4</v>
      </c>
      <c r="D574" s="5">
        <f t="shared" si="50"/>
        <v>2012</v>
      </c>
      <c r="E574" s="4">
        <v>0.09</v>
      </c>
      <c r="F574">
        <f t="shared" si="51"/>
        <v>2.3941114383307927E-4</v>
      </c>
      <c r="G574">
        <f t="shared" si="53"/>
        <v>1.0020025958497494</v>
      </c>
      <c r="H574">
        <f t="shared" si="52"/>
        <v>0</v>
      </c>
    </row>
    <row r="575" spans="1:8" x14ac:dyDescent="0.25">
      <c r="A575" s="3">
        <v>41012</v>
      </c>
      <c r="B575" s="5">
        <f t="shared" si="48"/>
        <v>13</v>
      </c>
      <c r="C575" s="5">
        <f t="shared" si="49"/>
        <v>4</v>
      </c>
      <c r="D575" s="5">
        <f t="shared" si="50"/>
        <v>2012</v>
      </c>
      <c r="E575" s="4">
        <v>0.09</v>
      </c>
      <c r="F575">
        <f t="shared" si="51"/>
        <v>2.3941114383307927E-4</v>
      </c>
      <c r="G575">
        <f t="shared" si="53"/>
        <v>1.0022424864373454</v>
      </c>
      <c r="H575">
        <f t="shared" si="52"/>
        <v>0</v>
      </c>
    </row>
    <row r="576" spans="1:8" x14ac:dyDescent="0.25">
      <c r="A576" s="3">
        <v>41015</v>
      </c>
      <c r="B576" s="5">
        <f t="shared" si="48"/>
        <v>16</v>
      </c>
      <c r="C576" s="5">
        <f t="shared" si="49"/>
        <v>4</v>
      </c>
      <c r="D576" s="5">
        <f t="shared" si="50"/>
        <v>2012</v>
      </c>
      <c r="E576" s="4">
        <v>0.08</v>
      </c>
      <c r="F576">
        <f t="shared" si="51"/>
        <v>2.1380352253852486E-4</v>
      </c>
      <c r="G576">
        <f t="shared" si="53"/>
        <v>1.0024567694113835</v>
      </c>
      <c r="H576">
        <f t="shared" si="52"/>
        <v>0</v>
      </c>
    </row>
    <row r="577" spans="1:8" x14ac:dyDescent="0.25">
      <c r="A577" s="3">
        <v>41016</v>
      </c>
      <c r="B577" s="5">
        <f t="shared" si="48"/>
        <v>17</v>
      </c>
      <c r="C577" s="5">
        <f t="shared" si="49"/>
        <v>4</v>
      </c>
      <c r="D577" s="5">
        <f t="shared" si="50"/>
        <v>2012</v>
      </c>
      <c r="E577" s="4">
        <v>0.08</v>
      </c>
      <c r="F577">
        <f t="shared" si="51"/>
        <v>2.1380352253852486E-4</v>
      </c>
      <c r="G577">
        <f t="shared" si="53"/>
        <v>1.0026710981998763</v>
      </c>
      <c r="H577">
        <f t="shared" si="52"/>
        <v>0</v>
      </c>
    </row>
    <row r="578" spans="1:8" x14ac:dyDescent="0.25">
      <c r="A578" s="3">
        <v>41017</v>
      </c>
      <c r="B578" s="5">
        <f t="shared" si="48"/>
        <v>18</v>
      </c>
      <c r="C578" s="5">
        <f t="shared" si="49"/>
        <v>4</v>
      </c>
      <c r="D578" s="5">
        <f t="shared" si="50"/>
        <v>2012</v>
      </c>
      <c r="E578" s="4">
        <v>7.0000000000000007E-2</v>
      </c>
      <c r="F578">
        <f t="shared" si="51"/>
        <v>1.8795835216289802E-4</v>
      </c>
      <c r="G578">
        <f t="shared" si="53"/>
        <v>1.0028595586072553</v>
      </c>
      <c r="H578">
        <f t="shared" si="52"/>
        <v>0</v>
      </c>
    </row>
    <row r="579" spans="1:8" x14ac:dyDescent="0.25">
      <c r="A579" s="3">
        <v>41018</v>
      </c>
      <c r="B579" s="5">
        <f t="shared" ref="B579:B642" si="54">DAY(A579)</f>
        <v>19</v>
      </c>
      <c r="C579" s="5">
        <f t="shared" ref="C579:C642" si="55">MONTH(A579)</f>
        <v>4</v>
      </c>
      <c r="D579" s="5">
        <f t="shared" ref="D579:D642" si="56">YEAR(A579)</f>
        <v>2012</v>
      </c>
      <c r="E579" s="4">
        <v>7.0000000000000007E-2</v>
      </c>
      <c r="F579">
        <f t="shared" ref="F579:F642" si="57">POWER(1+E579,1/360)-1</f>
        <v>1.8795835216289802E-4</v>
      </c>
      <c r="G579">
        <f t="shared" si="53"/>
        <v>1.0030480544373419</v>
      </c>
      <c r="H579">
        <f t="shared" ref="H579:H642" si="58">IF(C579&lt;&gt;C580,1,0)</f>
        <v>0</v>
      </c>
    </row>
    <row r="580" spans="1:8" x14ac:dyDescent="0.25">
      <c r="A580" s="3">
        <v>41019</v>
      </c>
      <c r="B580" s="5">
        <f t="shared" si="54"/>
        <v>20</v>
      </c>
      <c r="C580" s="5">
        <f t="shared" si="55"/>
        <v>4</v>
      </c>
      <c r="D580" s="5">
        <f t="shared" si="56"/>
        <v>2012</v>
      </c>
      <c r="E580" s="4">
        <v>0.08</v>
      </c>
      <c r="F580">
        <f t="shared" si="57"/>
        <v>2.1380352253852486E-4</v>
      </c>
      <c r="G580">
        <f t="shared" ref="G580:G643" si="59">IF(C580&lt;&gt;C579, (1+F580),G579*(1+F580))</f>
        <v>1.0032625096446561</v>
      </c>
      <c r="H580">
        <f t="shared" si="58"/>
        <v>0</v>
      </c>
    </row>
    <row r="581" spans="1:8" x14ac:dyDescent="0.25">
      <c r="A581" s="3">
        <v>41022</v>
      </c>
      <c r="B581" s="5">
        <f t="shared" si="54"/>
        <v>23</v>
      </c>
      <c r="C581" s="5">
        <f t="shared" si="55"/>
        <v>4</v>
      </c>
      <c r="D581" s="5">
        <f t="shared" si="56"/>
        <v>2012</v>
      </c>
      <c r="E581" s="4">
        <v>0.08</v>
      </c>
      <c r="F581">
        <f t="shared" si="57"/>
        <v>2.1380352253852486E-4</v>
      </c>
      <c r="G581">
        <f t="shared" si="59"/>
        <v>1.0034770107032489</v>
      </c>
      <c r="H581">
        <f t="shared" si="58"/>
        <v>0</v>
      </c>
    </row>
    <row r="582" spans="1:8" x14ac:dyDescent="0.25">
      <c r="A582" s="3">
        <v>41023</v>
      </c>
      <c r="B582" s="5">
        <f t="shared" si="54"/>
        <v>24</v>
      </c>
      <c r="C582" s="5">
        <f t="shared" si="55"/>
        <v>4</v>
      </c>
      <c r="D582" s="5">
        <f t="shared" si="56"/>
        <v>2012</v>
      </c>
      <c r="E582" s="4">
        <v>0.09</v>
      </c>
      <c r="F582">
        <f t="shared" si="57"/>
        <v>2.3941114383307927E-4</v>
      </c>
      <c r="G582">
        <f t="shared" si="59"/>
        <v>1.0037172542821915</v>
      </c>
      <c r="H582">
        <f t="shared" si="58"/>
        <v>0</v>
      </c>
    </row>
    <row r="583" spans="1:8" x14ac:dyDescent="0.25">
      <c r="A583" s="3">
        <v>41024</v>
      </c>
      <c r="B583" s="5">
        <f t="shared" si="54"/>
        <v>25</v>
      </c>
      <c r="C583" s="5">
        <f t="shared" si="55"/>
        <v>4</v>
      </c>
      <c r="D583" s="5">
        <f t="shared" si="56"/>
        <v>2012</v>
      </c>
      <c r="E583" s="4">
        <v>0.09</v>
      </c>
      <c r="F583">
        <f t="shared" si="57"/>
        <v>2.3941114383307927E-4</v>
      </c>
      <c r="G583">
        <f t="shared" si="59"/>
        <v>1.0039575553781241</v>
      </c>
      <c r="H583">
        <f t="shared" si="58"/>
        <v>0</v>
      </c>
    </row>
    <row r="584" spans="1:8" x14ac:dyDescent="0.25">
      <c r="A584" s="3">
        <v>41025</v>
      </c>
      <c r="B584" s="5">
        <f t="shared" si="54"/>
        <v>26</v>
      </c>
      <c r="C584" s="5">
        <f t="shared" si="55"/>
        <v>4</v>
      </c>
      <c r="D584" s="5">
        <f t="shared" si="56"/>
        <v>2012</v>
      </c>
      <c r="E584" s="4">
        <v>0.09</v>
      </c>
      <c r="F584">
        <f t="shared" si="57"/>
        <v>2.3941114383307927E-4</v>
      </c>
      <c r="G584">
        <f t="shared" si="59"/>
        <v>1.0041979140048172</v>
      </c>
      <c r="H584">
        <f t="shared" si="58"/>
        <v>0</v>
      </c>
    </row>
    <row r="585" spans="1:8" x14ac:dyDescent="0.25">
      <c r="A585" s="3">
        <v>41026</v>
      </c>
      <c r="B585" s="5">
        <f t="shared" si="54"/>
        <v>27</v>
      </c>
      <c r="C585" s="5">
        <f t="shared" si="55"/>
        <v>4</v>
      </c>
      <c r="D585" s="5">
        <f t="shared" si="56"/>
        <v>2012</v>
      </c>
      <c r="E585" s="4">
        <v>0.09</v>
      </c>
      <c r="F585">
        <f t="shared" si="57"/>
        <v>2.3941114383307927E-4</v>
      </c>
      <c r="G585">
        <f t="shared" si="59"/>
        <v>1.0044383301760438</v>
      </c>
      <c r="H585">
        <f t="shared" si="58"/>
        <v>0</v>
      </c>
    </row>
    <row r="586" spans="1:8" x14ac:dyDescent="0.25">
      <c r="A586" s="3">
        <v>41029</v>
      </c>
      <c r="B586" s="5">
        <f t="shared" si="54"/>
        <v>30</v>
      </c>
      <c r="C586" s="5">
        <f t="shared" si="55"/>
        <v>4</v>
      </c>
      <c r="D586" s="5">
        <f t="shared" si="56"/>
        <v>2012</v>
      </c>
      <c r="E586" s="4">
        <v>0.1</v>
      </c>
      <c r="F586">
        <f t="shared" si="57"/>
        <v>2.647855489630313E-4</v>
      </c>
      <c r="G586">
        <f t="shared" si="59"/>
        <v>1.0047042909306989</v>
      </c>
      <c r="H586">
        <f t="shared" si="58"/>
        <v>1</v>
      </c>
    </row>
    <row r="587" spans="1:8" x14ac:dyDescent="0.25">
      <c r="A587" s="3">
        <v>41030</v>
      </c>
      <c r="B587" s="5">
        <f t="shared" si="54"/>
        <v>1</v>
      </c>
      <c r="C587" s="5">
        <f t="shared" si="55"/>
        <v>5</v>
      </c>
      <c r="D587" s="5">
        <f t="shared" si="56"/>
        <v>2012</v>
      </c>
      <c r="E587" s="4">
        <v>0.09</v>
      </c>
      <c r="F587">
        <f t="shared" si="57"/>
        <v>2.3941114383307927E-4</v>
      </c>
      <c r="G587">
        <f t="shared" si="59"/>
        <v>1.0002394111438331</v>
      </c>
      <c r="H587">
        <f t="shared" si="58"/>
        <v>0</v>
      </c>
    </row>
    <row r="588" spans="1:8" x14ac:dyDescent="0.25">
      <c r="A588" s="3">
        <v>41031</v>
      </c>
      <c r="B588" s="5">
        <f t="shared" si="54"/>
        <v>2</v>
      </c>
      <c r="C588" s="5">
        <f t="shared" si="55"/>
        <v>5</v>
      </c>
      <c r="D588" s="5">
        <f t="shared" si="56"/>
        <v>2012</v>
      </c>
      <c r="E588" s="4">
        <v>0.08</v>
      </c>
      <c r="F588">
        <f t="shared" si="57"/>
        <v>2.1380352253852486E-4</v>
      </c>
      <c r="G588">
        <f t="shared" si="59"/>
        <v>1.0004532658533174</v>
      </c>
      <c r="H588">
        <f t="shared" si="58"/>
        <v>0</v>
      </c>
    </row>
    <row r="589" spans="1:8" x14ac:dyDescent="0.25">
      <c r="A589" s="3">
        <v>41032</v>
      </c>
      <c r="B589" s="5">
        <f t="shared" si="54"/>
        <v>3</v>
      </c>
      <c r="C589" s="5">
        <f t="shared" si="55"/>
        <v>5</v>
      </c>
      <c r="D589" s="5">
        <f t="shared" si="56"/>
        <v>2012</v>
      </c>
      <c r="E589" s="4">
        <v>0.09</v>
      </c>
      <c r="F589">
        <f t="shared" si="57"/>
        <v>2.3941114383307927E-4</v>
      </c>
      <c r="G589">
        <f t="shared" si="59"/>
        <v>1.0006927855140468</v>
      </c>
      <c r="H589">
        <f t="shared" si="58"/>
        <v>0</v>
      </c>
    </row>
    <row r="590" spans="1:8" x14ac:dyDescent="0.25">
      <c r="A590" s="3">
        <v>41033</v>
      </c>
      <c r="B590" s="5">
        <f t="shared" si="54"/>
        <v>4</v>
      </c>
      <c r="C590" s="5">
        <f t="shared" si="55"/>
        <v>5</v>
      </c>
      <c r="D590" s="5">
        <f t="shared" si="56"/>
        <v>2012</v>
      </c>
      <c r="E590" s="4">
        <v>7.0000000000000007E-2</v>
      </c>
      <c r="F590">
        <f t="shared" si="57"/>
        <v>1.8795835216289802E-4</v>
      </c>
      <c r="G590">
        <f t="shared" si="59"/>
        <v>1.0008808740810333</v>
      </c>
      <c r="H590">
        <f t="shared" si="58"/>
        <v>0</v>
      </c>
    </row>
    <row r="591" spans="1:8" x14ac:dyDescent="0.25">
      <c r="A591" s="3">
        <v>41036</v>
      </c>
      <c r="B591" s="5">
        <f t="shared" si="54"/>
        <v>7</v>
      </c>
      <c r="C591" s="5">
        <f t="shared" si="55"/>
        <v>5</v>
      </c>
      <c r="D591" s="5">
        <f t="shared" si="56"/>
        <v>2012</v>
      </c>
      <c r="E591" s="4">
        <v>0.1</v>
      </c>
      <c r="F591">
        <f t="shared" si="57"/>
        <v>2.647855489630313E-4</v>
      </c>
      <c r="G591">
        <f t="shared" si="59"/>
        <v>1.0011458928727235</v>
      </c>
      <c r="H591">
        <f t="shared" si="58"/>
        <v>0</v>
      </c>
    </row>
    <row r="592" spans="1:8" x14ac:dyDescent="0.25">
      <c r="A592" s="3">
        <v>41037</v>
      </c>
      <c r="B592" s="5">
        <f t="shared" si="54"/>
        <v>8</v>
      </c>
      <c r="C592" s="5">
        <f t="shared" si="55"/>
        <v>5</v>
      </c>
      <c r="D592" s="5">
        <f t="shared" si="56"/>
        <v>2012</v>
      </c>
      <c r="E592" s="4">
        <v>0.09</v>
      </c>
      <c r="F592">
        <f t="shared" si="57"/>
        <v>2.3941114383307927E-4</v>
      </c>
      <c r="G592">
        <f t="shared" si="59"/>
        <v>1.0013855783560799</v>
      </c>
      <c r="H592">
        <f t="shared" si="58"/>
        <v>0</v>
      </c>
    </row>
    <row r="593" spans="1:8" x14ac:dyDescent="0.25">
      <c r="A593" s="3">
        <v>41038</v>
      </c>
      <c r="B593" s="5">
        <f t="shared" si="54"/>
        <v>9</v>
      </c>
      <c r="C593" s="5">
        <f t="shared" si="55"/>
        <v>5</v>
      </c>
      <c r="D593" s="5">
        <f t="shared" si="56"/>
        <v>2012</v>
      </c>
      <c r="E593" s="4">
        <v>0.09</v>
      </c>
      <c r="F593">
        <f t="shared" si="57"/>
        <v>2.3941114383307927E-4</v>
      </c>
      <c r="G593">
        <f t="shared" si="59"/>
        <v>1.0016253212228121</v>
      </c>
      <c r="H593">
        <f t="shared" si="58"/>
        <v>0</v>
      </c>
    </row>
    <row r="594" spans="1:8" x14ac:dyDescent="0.25">
      <c r="A594" s="3">
        <v>41039</v>
      </c>
      <c r="B594" s="5">
        <f t="shared" si="54"/>
        <v>10</v>
      </c>
      <c r="C594" s="5">
        <f t="shared" si="55"/>
        <v>5</v>
      </c>
      <c r="D594" s="5">
        <f t="shared" si="56"/>
        <v>2012</v>
      </c>
      <c r="E594" s="4">
        <v>0.1</v>
      </c>
      <c r="F594">
        <f t="shared" si="57"/>
        <v>2.647855489630313E-4</v>
      </c>
      <c r="G594">
        <f t="shared" si="59"/>
        <v>1.0018905371333473</v>
      </c>
      <c r="H594">
        <f t="shared" si="58"/>
        <v>0</v>
      </c>
    </row>
    <row r="595" spans="1:8" x14ac:dyDescent="0.25">
      <c r="A595" s="3">
        <v>41040</v>
      </c>
      <c r="B595" s="5">
        <f t="shared" si="54"/>
        <v>11</v>
      </c>
      <c r="C595" s="5">
        <f t="shared" si="55"/>
        <v>5</v>
      </c>
      <c r="D595" s="5">
        <f t="shared" si="56"/>
        <v>2012</v>
      </c>
      <c r="E595" s="4">
        <v>0.1</v>
      </c>
      <c r="F595">
        <f t="shared" si="57"/>
        <v>2.647855489630313E-4</v>
      </c>
      <c r="G595">
        <f t="shared" si="59"/>
        <v>1.0021558232692229</v>
      </c>
      <c r="H595">
        <f t="shared" si="58"/>
        <v>0</v>
      </c>
    </row>
    <row r="596" spans="1:8" x14ac:dyDescent="0.25">
      <c r="A596" s="3">
        <v>41043</v>
      </c>
      <c r="B596" s="5">
        <f t="shared" si="54"/>
        <v>14</v>
      </c>
      <c r="C596" s="5">
        <f t="shared" si="55"/>
        <v>5</v>
      </c>
      <c r="D596" s="5">
        <f t="shared" si="56"/>
        <v>2012</v>
      </c>
      <c r="E596" s="4">
        <v>0.1</v>
      </c>
      <c r="F596">
        <f t="shared" si="57"/>
        <v>2.647855489630313E-4</v>
      </c>
      <c r="G596">
        <f t="shared" si="59"/>
        <v>1.0024211796490337</v>
      </c>
      <c r="H596">
        <f t="shared" si="58"/>
        <v>0</v>
      </c>
    </row>
    <row r="597" spans="1:8" x14ac:dyDescent="0.25">
      <c r="A597" s="3">
        <v>41044</v>
      </c>
      <c r="B597" s="5">
        <f t="shared" si="54"/>
        <v>15</v>
      </c>
      <c r="C597" s="5">
        <f t="shared" si="55"/>
        <v>5</v>
      </c>
      <c r="D597" s="5">
        <f t="shared" si="56"/>
        <v>2012</v>
      </c>
      <c r="E597" s="4">
        <v>0.09</v>
      </c>
      <c r="F597">
        <f t="shared" si="57"/>
        <v>2.3941114383307927E-4</v>
      </c>
      <c r="G597">
        <f t="shared" si="59"/>
        <v>1.0026611704502559</v>
      </c>
      <c r="H597">
        <f t="shared" si="58"/>
        <v>0</v>
      </c>
    </row>
    <row r="598" spans="1:8" x14ac:dyDescent="0.25">
      <c r="A598" s="3">
        <v>41045</v>
      </c>
      <c r="B598" s="5">
        <f t="shared" si="54"/>
        <v>16</v>
      </c>
      <c r="C598" s="5">
        <f t="shared" si="55"/>
        <v>5</v>
      </c>
      <c r="D598" s="5">
        <f t="shared" si="56"/>
        <v>2012</v>
      </c>
      <c r="E598" s="4">
        <v>0.1</v>
      </c>
      <c r="F598">
        <f t="shared" si="57"/>
        <v>2.647855489630313E-4</v>
      </c>
      <c r="G598">
        <f t="shared" si="59"/>
        <v>1.0029266606386975</v>
      </c>
      <c r="H598">
        <f t="shared" si="58"/>
        <v>0</v>
      </c>
    </row>
    <row r="599" spans="1:8" x14ac:dyDescent="0.25">
      <c r="A599" s="3">
        <v>41046</v>
      </c>
      <c r="B599" s="5">
        <f t="shared" si="54"/>
        <v>17</v>
      </c>
      <c r="C599" s="5">
        <f t="shared" si="55"/>
        <v>5</v>
      </c>
      <c r="D599" s="5">
        <f t="shared" si="56"/>
        <v>2012</v>
      </c>
      <c r="E599" s="4">
        <v>0.1</v>
      </c>
      <c r="F599">
        <f t="shared" si="57"/>
        <v>2.647855489630313E-4</v>
      </c>
      <c r="G599">
        <f t="shared" si="59"/>
        <v>1.0031922211251043</v>
      </c>
      <c r="H599">
        <f t="shared" si="58"/>
        <v>0</v>
      </c>
    </row>
    <row r="600" spans="1:8" x14ac:dyDescent="0.25">
      <c r="A600" s="3">
        <v>41047</v>
      </c>
      <c r="B600" s="5">
        <f t="shared" si="54"/>
        <v>18</v>
      </c>
      <c r="C600" s="5">
        <f t="shared" si="55"/>
        <v>5</v>
      </c>
      <c r="D600" s="5">
        <f t="shared" si="56"/>
        <v>2012</v>
      </c>
      <c r="E600" s="4">
        <v>0.08</v>
      </c>
      <c r="F600">
        <f t="shared" si="57"/>
        <v>2.1380352253852486E-4</v>
      </c>
      <c r="G600">
        <f t="shared" si="59"/>
        <v>1.0034067071557642</v>
      </c>
      <c r="H600">
        <f t="shared" si="58"/>
        <v>0</v>
      </c>
    </row>
    <row r="601" spans="1:8" x14ac:dyDescent="0.25">
      <c r="A601" s="3">
        <v>41050</v>
      </c>
      <c r="B601" s="5">
        <f t="shared" si="54"/>
        <v>21</v>
      </c>
      <c r="C601" s="5">
        <f t="shared" si="55"/>
        <v>5</v>
      </c>
      <c r="D601" s="5">
        <f t="shared" si="56"/>
        <v>2012</v>
      </c>
      <c r="E601" s="4">
        <v>0.09</v>
      </c>
      <c r="F601">
        <f t="shared" si="57"/>
        <v>2.3941114383307927E-4</v>
      </c>
      <c r="G601">
        <f t="shared" si="59"/>
        <v>1.0036469339032541</v>
      </c>
      <c r="H601">
        <f t="shared" si="58"/>
        <v>0</v>
      </c>
    </row>
    <row r="602" spans="1:8" x14ac:dyDescent="0.25">
      <c r="A602" s="3">
        <v>41051</v>
      </c>
      <c r="B602" s="5">
        <f t="shared" si="54"/>
        <v>22</v>
      </c>
      <c r="C602" s="5">
        <f t="shared" si="55"/>
        <v>5</v>
      </c>
      <c r="D602" s="5">
        <f t="shared" si="56"/>
        <v>2012</v>
      </c>
      <c r="E602" s="4">
        <v>0.09</v>
      </c>
      <c r="F602">
        <f t="shared" si="57"/>
        <v>2.3941114383307927E-4</v>
      </c>
      <c r="G602">
        <f t="shared" si="59"/>
        <v>1.0038872181637044</v>
      </c>
      <c r="H602">
        <f t="shared" si="58"/>
        <v>0</v>
      </c>
    </row>
    <row r="603" spans="1:8" x14ac:dyDescent="0.25">
      <c r="A603" s="3">
        <v>41052</v>
      </c>
      <c r="B603" s="5">
        <f t="shared" si="54"/>
        <v>23</v>
      </c>
      <c r="C603" s="5">
        <f t="shared" si="55"/>
        <v>5</v>
      </c>
      <c r="D603" s="5">
        <f t="shared" si="56"/>
        <v>2012</v>
      </c>
      <c r="E603" s="4">
        <v>0.09</v>
      </c>
      <c r="F603">
        <f t="shared" si="57"/>
        <v>2.3941114383307927E-4</v>
      </c>
      <c r="G603">
        <f t="shared" si="59"/>
        <v>1.0041275599508843</v>
      </c>
      <c r="H603">
        <f t="shared" si="58"/>
        <v>0</v>
      </c>
    </row>
    <row r="604" spans="1:8" x14ac:dyDescent="0.25">
      <c r="A604" s="3">
        <v>41053</v>
      </c>
      <c r="B604" s="5">
        <f t="shared" si="54"/>
        <v>24</v>
      </c>
      <c r="C604" s="5">
        <f t="shared" si="55"/>
        <v>5</v>
      </c>
      <c r="D604" s="5">
        <f t="shared" si="56"/>
        <v>2012</v>
      </c>
      <c r="E604" s="4">
        <v>0.1</v>
      </c>
      <c r="F604">
        <f t="shared" si="57"/>
        <v>2.647855489630313E-4</v>
      </c>
      <c r="G604">
        <f t="shared" si="59"/>
        <v>1.0043934384180748</v>
      </c>
      <c r="H604">
        <f t="shared" si="58"/>
        <v>0</v>
      </c>
    </row>
    <row r="605" spans="1:8" x14ac:dyDescent="0.25">
      <c r="A605" s="3">
        <v>41054</v>
      </c>
      <c r="B605" s="5">
        <f t="shared" si="54"/>
        <v>25</v>
      </c>
      <c r="C605" s="5">
        <f t="shared" si="55"/>
        <v>5</v>
      </c>
      <c r="D605" s="5">
        <f t="shared" si="56"/>
        <v>2012</v>
      </c>
      <c r="E605" s="4">
        <v>0.09</v>
      </c>
      <c r="F605">
        <f t="shared" si="57"/>
        <v>2.3941114383307927E-4</v>
      </c>
      <c r="G605">
        <f t="shared" si="59"/>
        <v>1.004633901400025</v>
      </c>
      <c r="H605">
        <f t="shared" si="58"/>
        <v>0</v>
      </c>
    </row>
    <row r="606" spans="1:8" x14ac:dyDescent="0.25">
      <c r="A606" s="3">
        <v>41058</v>
      </c>
      <c r="B606" s="5">
        <f t="shared" si="54"/>
        <v>29</v>
      </c>
      <c r="C606" s="5">
        <f t="shared" si="55"/>
        <v>5</v>
      </c>
      <c r="D606" s="5">
        <f t="shared" si="56"/>
        <v>2012</v>
      </c>
      <c r="E606" s="4">
        <v>0.09</v>
      </c>
      <c r="F606">
        <f t="shared" si="57"/>
        <v>2.3941114383307927E-4</v>
      </c>
      <c r="G606">
        <f t="shared" si="59"/>
        <v>1.0048744219514927</v>
      </c>
      <c r="H606">
        <f t="shared" si="58"/>
        <v>0</v>
      </c>
    </row>
    <row r="607" spans="1:8" x14ac:dyDescent="0.25">
      <c r="A607" s="3">
        <v>41059</v>
      </c>
      <c r="B607" s="5">
        <f t="shared" si="54"/>
        <v>30</v>
      </c>
      <c r="C607" s="5">
        <f t="shared" si="55"/>
        <v>5</v>
      </c>
      <c r="D607" s="5">
        <f t="shared" si="56"/>
        <v>2012</v>
      </c>
      <c r="E607" s="4">
        <v>7.0000000000000007E-2</v>
      </c>
      <c r="F607">
        <f t="shared" si="57"/>
        <v>1.8795835216289802E-4</v>
      </c>
      <c r="G607">
        <f t="shared" si="59"/>
        <v>1.0050632964919732</v>
      </c>
      <c r="H607">
        <f t="shared" si="58"/>
        <v>0</v>
      </c>
    </row>
    <row r="608" spans="1:8" x14ac:dyDescent="0.25">
      <c r="A608" s="3">
        <v>41060</v>
      </c>
      <c r="B608" s="5">
        <f t="shared" si="54"/>
        <v>31</v>
      </c>
      <c r="C608" s="5">
        <f t="shared" si="55"/>
        <v>5</v>
      </c>
      <c r="D608" s="5">
        <f t="shared" si="56"/>
        <v>2012</v>
      </c>
      <c r="E608" s="4">
        <v>7.0000000000000007E-2</v>
      </c>
      <c r="F608">
        <f t="shared" si="57"/>
        <v>1.8795835216289802E-4</v>
      </c>
      <c r="G608">
        <f t="shared" si="59"/>
        <v>1.0052522065330012</v>
      </c>
      <c r="H608">
        <f t="shared" si="58"/>
        <v>1</v>
      </c>
    </row>
    <row r="609" spans="1:8" x14ac:dyDescent="0.25">
      <c r="A609" s="3">
        <v>41061</v>
      </c>
      <c r="B609" s="5">
        <f t="shared" si="54"/>
        <v>1</v>
      </c>
      <c r="C609" s="5">
        <f t="shared" si="55"/>
        <v>6</v>
      </c>
      <c r="D609" s="5">
        <f t="shared" si="56"/>
        <v>2012</v>
      </c>
      <c r="E609" s="4">
        <v>7.0000000000000007E-2</v>
      </c>
      <c r="F609">
        <f t="shared" si="57"/>
        <v>1.8795835216289802E-4</v>
      </c>
      <c r="G609">
        <f t="shared" si="59"/>
        <v>1.0001879583521629</v>
      </c>
      <c r="H609">
        <f t="shared" si="58"/>
        <v>0</v>
      </c>
    </row>
    <row r="610" spans="1:8" x14ac:dyDescent="0.25">
      <c r="A610" s="3">
        <v>41064</v>
      </c>
      <c r="B610" s="5">
        <f t="shared" si="54"/>
        <v>4</v>
      </c>
      <c r="C610" s="5">
        <f t="shared" si="55"/>
        <v>6</v>
      </c>
      <c r="D610" s="5">
        <f t="shared" si="56"/>
        <v>2012</v>
      </c>
      <c r="E610" s="4">
        <v>0.08</v>
      </c>
      <c r="F610">
        <f t="shared" si="57"/>
        <v>2.1380352253852486E-4</v>
      </c>
      <c r="G610">
        <f t="shared" si="59"/>
        <v>1.0004018020608592</v>
      </c>
      <c r="H610">
        <f t="shared" si="58"/>
        <v>0</v>
      </c>
    </row>
    <row r="611" spans="1:8" x14ac:dyDescent="0.25">
      <c r="A611" s="3">
        <v>41065</v>
      </c>
      <c r="B611" s="5">
        <f t="shared" si="54"/>
        <v>5</v>
      </c>
      <c r="C611" s="5">
        <f t="shared" si="55"/>
        <v>6</v>
      </c>
      <c r="D611" s="5">
        <f t="shared" si="56"/>
        <v>2012</v>
      </c>
      <c r="E611" s="4">
        <v>0.08</v>
      </c>
      <c r="F611">
        <f t="shared" si="57"/>
        <v>2.1380352253852486E-4</v>
      </c>
      <c r="G611">
        <f t="shared" si="59"/>
        <v>1.0006156914900937</v>
      </c>
      <c r="H611">
        <f t="shared" si="58"/>
        <v>0</v>
      </c>
    </row>
    <row r="612" spans="1:8" x14ac:dyDescent="0.25">
      <c r="A612" s="3">
        <v>41066</v>
      </c>
      <c r="B612" s="5">
        <f t="shared" si="54"/>
        <v>6</v>
      </c>
      <c r="C612" s="5">
        <f t="shared" si="55"/>
        <v>6</v>
      </c>
      <c r="D612" s="5">
        <f t="shared" si="56"/>
        <v>2012</v>
      </c>
      <c r="E612" s="4">
        <v>0.09</v>
      </c>
      <c r="F612">
        <f t="shared" si="57"/>
        <v>2.3941114383307927E-4</v>
      </c>
      <c r="G612">
        <f t="shared" si="59"/>
        <v>1.0008552500373307</v>
      </c>
      <c r="H612">
        <f t="shared" si="58"/>
        <v>0</v>
      </c>
    </row>
    <row r="613" spans="1:8" x14ac:dyDescent="0.25">
      <c r="A613" s="3">
        <v>41067</v>
      </c>
      <c r="B613" s="5">
        <f t="shared" si="54"/>
        <v>7</v>
      </c>
      <c r="C613" s="5">
        <f t="shared" si="55"/>
        <v>6</v>
      </c>
      <c r="D613" s="5">
        <f t="shared" si="56"/>
        <v>2012</v>
      </c>
      <c r="E613" s="4">
        <v>0.09</v>
      </c>
      <c r="F613">
        <f t="shared" si="57"/>
        <v>2.3941114383307927E-4</v>
      </c>
      <c r="G613">
        <f t="shared" si="59"/>
        <v>1.0010948659375534</v>
      </c>
      <c r="H613">
        <f t="shared" si="58"/>
        <v>0</v>
      </c>
    </row>
    <row r="614" spans="1:8" x14ac:dyDescent="0.25">
      <c r="A614" s="3">
        <v>41068</v>
      </c>
      <c r="B614" s="5">
        <f t="shared" si="54"/>
        <v>8</v>
      </c>
      <c r="C614" s="5">
        <f t="shared" si="55"/>
        <v>6</v>
      </c>
      <c r="D614" s="5">
        <f t="shared" si="56"/>
        <v>2012</v>
      </c>
      <c r="E614" s="4">
        <v>0.09</v>
      </c>
      <c r="F614">
        <f t="shared" si="57"/>
        <v>2.3941114383307927E-4</v>
      </c>
      <c r="G614">
        <f t="shared" si="59"/>
        <v>1.001334539204493</v>
      </c>
      <c r="H614">
        <f t="shared" si="58"/>
        <v>0</v>
      </c>
    </row>
    <row r="615" spans="1:8" x14ac:dyDescent="0.25">
      <c r="A615" s="3">
        <v>41071</v>
      </c>
      <c r="B615" s="5">
        <f t="shared" si="54"/>
        <v>11</v>
      </c>
      <c r="C615" s="5">
        <f t="shared" si="55"/>
        <v>6</v>
      </c>
      <c r="D615" s="5">
        <f t="shared" si="56"/>
        <v>2012</v>
      </c>
      <c r="E615" s="4">
        <v>0.09</v>
      </c>
      <c r="F615">
        <f t="shared" si="57"/>
        <v>2.3941114383307927E-4</v>
      </c>
      <c r="G615">
        <f t="shared" si="59"/>
        <v>1.0015742698518835</v>
      </c>
      <c r="H615">
        <f t="shared" si="58"/>
        <v>0</v>
      </c>
    </row>
    <row r="616" spans="1:8" x14ac:dyDescent="0.25">
      <c r="A616" s="3">
        <v>41072</v>
      </c>
      <c r="B616" s="5">
        <f t="shared" si="54"/>
        <v>12</v>
      </c>
      <c r="C616" s="5">
        <f t="shared" si="55"/>
        <v>6</v>
      </c>
      <c r="D616" s="5">
        <f t="shared" si="56"/>
        <v>2012</v>
      </c>
      <c r="E616" s="4">
        <v>0.1</v>
      </c>
      <c r="F616">
        <f t="shared" si="57"/>
        <v>2.647855489630313E-4</v>
      </c>
      <c r="G616">
        <f t="shared" si="59"/>
        <v>1.0018394722447534</v>
      </c>
      <c r="H616">
        <f t="shared" si="58"/>
        <v>0</v>
      </c>
    </row>
    <row r="617" spans="1:8" x14ac:dyDescent="0.25">
      <c r="A617" s="3">
        <v>41073</v>
      </c>
      <c r="B617" s="5">
        <f t="shared" si="54"/>
        <v>13</v>
      </c>
      <c r="C617" s="5">
        <f t="shared" si="55"/>
        <v>6</v>
      </c>
      <c r="D617" s="5">
        <f t="shared" si="56"/>
        <v>2012</v>
      </c>
      <c r="E617" s="4">
        <v>0.1</v>
      </c>
      <c r="F617">
        <f t="shared" si="57"/>
        <v>2.647855489630313E-4</v>
      </c>
      <c r="G617">
        <f t="shared" si="59"/>
        <v>1.0021047448593845</v>
      </c>
      <c r="H617">
        <f t="shared" si="58"/>
        <v>0</v>
      </c>
    </row>
    <row r="618" spans="1:8" x14ac:dyDescent="0.25">
      <c r="A618" s="3">
        <v>41074</v>
      </c>
      <c r="B618" s="5">
        <f t="shared" si="54"/>
        <v>14</v>
      </c>
      <c r="C618" s="5">
        <f t="shared" si="55"/>
        <v>6</v>
      </c>
      <c r="D618" s="5">
        <f t="shared" si="56"/>
        <v>2012</v>
      </c>
      <c r="E618" s="4">
        <v>0.11</v>
      </c>
      <c r="F618">
        <f t="shared" si="57"/>
        <v>2.8993095331308893E-4</v>
      </c>
      <c r="G618">
        <f t="shared" si="59"/>
        <v>1.0023952860433811</v>
      </c>
      <c r="H618">
        <f t="shared" si="58"/>
        <v>0</v>
      </c>
    </row>
    <row r="619" spans="1:8" x14ac:dyDescent="0.25">
      <c r="A619" s="3">
        <v>41075</v>
      </c>
      <c r="B619" s="5">
        <f t="shared" si="54"/>
        <v>15</v>
      </c>
      <c r="C619" s="5">
        <f t="shared" si="55"/>
        <v>6</v>
      </c>
      <c r="D619" s="5">
        <f t="shared" si="56"/>
        <v>2012</v>
      </c>
      <c r="E619" s="4">
        <v>0.09</v>
      </c>
      <c r="F619">
        <f t="shared" si="57"/>
        <v>2.3941114383307927E-4</v>
      </c>
      <c r="G619">
        <f t="shared" si="59"/>
        <v>1.0026352706453856</v>
      </c>
      <c r="H619">
        <f t="shared" si="58"/>
        <v>0</v>
      </c>
    </row>
    <row r="620" spans="1:8" x14ac:dyDescent="0.25">
      <c r="A620" s="3">
        <v>41078</v>
      </c>
      <c r="B620" s="5">
        <f t="shared" si="54"/>
        <v>18</v>
      </c>
      <c r="C620" s="5">
        <f t="shared" si="55"/>
        <v>6</v>
      </c>
      <c r="D620" s="5">
        <f t="shared" si="56"/>
        <v>2012</v>
      </c>
      <c r="E620" s="4">
        <v>0.1</v>
      </c>
      <c r="F620">
        <f t="shared" si="57"/>
        <v>2.647855489630313E-4</v>
      </c>
      <c r="G620">
        <f t="shared" si="59"/>
        <v>1.0029007539759331</v>
      </c>
      <c r="H620">
        <f t="shared" si="58"/>
        <v>0</v>
      </c>
    </row>
    <row r="621" spans="1:8" x14ac:dyDescent="0.25">
      <c r="A621" s="3">
        <v>41079</v>
      </c>
      <c r="B621" s="5">
        <f t="shared" si="54"/>
        <v>19</v>
      </c>
      <c r="C621" s="5">
        <f t="shared" si="55"/>
        <v>6</v>
      </c>
      <c r="D621" s="5">
        <f t="shared" si="56"/>
        <v>2012</v>
      </c>
      <c r="E621" s="4">
        <v>0.09</v>
      </c>
      <c r="F621">
        <f t="shared" si="57"/>
        <v>2.3941114383307927E-4</v>
      </c>
      <c r="G621">
        <f t="shared" si="59"/>
        <v>1.0031408595925937</v>
      </c>
      <c r="H621">
        <f t="shared" si="58"/>
        <v>0</v>
      </c>
    </row>
    <row r="622" spans="1:8" x14ac:dyDescent="0.25">
      <c r="A622" s="3">
        <v>41080</v>
      </c>
      <c r="B622" s="5">
        <f t="shared" si="54"/>
        <v>20</v>
      </c>
      <c r="C622" s="5">
        <f t="shared" si="55"/>
        <v>6</v>
      </c>
      <c r="D622" s="5">
        <f t="shared" si="56"/>
        <v>2012</v>
      </c>
      <c r="E622" s="4">
        <v>0.09</v>
      </c>
      <c r="F622">
        <f t="shared" si="57"/>
        <v>2.3941114383307927E-4</v>
      </c>
      <c r="G622">
        <f t="shared" si="59"/>
        <v>1.0033810226932145</v>
      </c>
      <c r="H622">
        <f t="shared" si="58"/>
        <v>0</v>
      </c>
    </row>
    <row r="623" spans="1:8" x14ac:dyDescent="0.25">
      <c r="A623" s="3">
        <v>41081</v>
      </c>
      <c r="B623" s="5">
        <f t="shared" si="54"/>
        <v>21</v>
      </c>
      <c r="C623" s="5">
        <f t="shared" si="55"/>
        <v>6</v>
      </c>
      <c r="D623" s="5">
        <f t="shared" si="56"/>
        <v>2012</v>
      </c>
      <c r="E623" s="4">
        <v>0.09</v>
      </c>
      <c r="F623">
        <f t="shared" si="57"/>
        <v>2.3941114383307927E-4</v>
      </c>
      <c r="G623">
        <f t="shared" si="59"/>
        <v>1.0036212432915579</v>
      </c>
      <c r="H623">
        <f t="shared" si="58"/>
        <v>0</v>
      </c>
    </row>
    <row r="624" spans="1:8" x14ac:dyDescent="0.25">
      <c r="A624" s="3">
        <v>41082</v>
      </c>
      <c r="B624" s="5">
        <f t="shared" si="54"/>
        <v>22</v>
      </c>
      <c r="C624" s="5">
        <f t="shared" si="55"/>
        <v>6</v>
      </c>
      <c r="D624" s="5">
        <f t="shared" si="56"/>
        <v>2012</v>
      </c>
      <c r="E624" s="4">
        <v>0.09</v>
      </c>
      <c r="F624">
        <f t="shared" si="57"/>
        <v>2.3941114383307927E-4</v>
      </c>
      <c r="G624">
        <f t="shared" si="59"/>
        <v>1.0038615214013895</v>
      </c>
      <c r="H624">
        <f t="shared" si="58"/>
        <v>0</v>
      </c>
    </row>
    <row r="625" spans="1:8" x14ac:dyDescent="0.25">
      <c r="A625" s="3">
        <v>41085</v>
      </c>
      <c r="B625" s="5">
        <f t="shared" si="54"/>
        <v>25</v>
      </c>
      <c r="C625" s="5">
        <f t="shared" si="55"/>
        <v>6</v>
      </c>
      <c r="D625" s="5">
        <f t="shared" si="56"/>
        <v>2012</v>
      </c>
      <c r="E625" s="4">
        <v>0.1</v>
      </c>
      <c r="F625">
        <f t="shared" si="57"/>
        <v>2.647855489630313E-4</v>
      </c>
      <c r="G625">
        <f t="shared" si="59"/>
        <v>1.0041273294254167</v>
      </c>
      <c r="H625">
        <f t="shared" si="58"/>
        <v>0</v>
      </c>
    </row>
    <row r="626" spans="1:8" x14ac:dyDescent="0.25">
      <c r="A626" s="3">
        <v>41086</v>
      </c>
      <c r="B626" s="5">
        <f t="shared" si="54"/>
        <v>26</v>
      </c>
      <c r="C626" s="5">
        <f t="shared" si="55"/>
        <v>6</v>
      </c>
      <c r="D626" s="5">
        <f t="shared" si="56"/>
        <v>2012</v>
      </c>
      <c r="E626" s="4">
        <v>0.1</v>
      </c>
      <c r="F626">
        <f t="shared" si="57"/>
        <v>2.647855489630313E-4</v>
      </c>
      <c r="G626">
        <f t="shared" si="59"/>
        <v>1.0043932078315674</v>
      </c>
      <c r="H626">
        <f t="shared" si="58"/>
        <v>0</v>
      </c>
    </row>
    <row r="627" spans="1:8" x14ac:dyDescent="0.25">
      <c r="A627" s="3">
        <v>41087</v>
      </c>
      <c r="B627" s="5">
        <f t="shared" si="54"/>
        <v>27</v>
      </c>
      <c r="C627" s="5">
        <f t="shared" si="55"/>
        <v>6</v>
      </c>
      <c r="D627" s="5">
        <f t="shared" si="56"/>
        <v>2012</v>
      </c>
      <c r="E627" s="4">
        <v>0.09</v>
      </c>
      <c r="F627">
        <f t="shared" si="57"/>
        <v>2.3941114383307927E-4</v>
      </c>
      <c r="G627">
        <f t="shared" si="59"/>
        <v>1.0046336707583126</v>
      </c>
      <c r="H627">
        <f t="shared" si="58"/>
        <v>0</v>
      </c>
    </row>
    <row r="628" spans="1:8" x14ac:dyDescent="0.25">
      <c r="A628" s="3">
        <v>41088</v>
      </c>
      <c r="B628" s="5">
        <f t="shared" si="54"/>
        <v>28</v>
      </c>
      <c r="C628" s="5">
        <f t="shared" si="55"/>
        <v>6</v>
      </c>
      <c r="D628" s="5">
        <f t="shared" si="56"/>
        <v>2012</v>
      </c>
      <c r="E628" s="4">
        <v>0.09</v>
      </c>
      <c r="F628">
        <f t="shared" si="57"/>
        <v>2.3941114383307927E-4</v>
      </c>
      <c r="G628">
        <f t="shared" si="59"/>
        <v>1.004874191254562</v>
      </c>
      <c r="H628">
        <f t="shared" si="58"/>
        <v>0</v>
      </c>
    </row>
    <row r="629" spans="1:8" x14ac:dyDescent="0.25">
      <c r="A629" s="3">
        <v>41089</v>
      </c>
      <c r="B629" s="5">
        <f t="shared" si="54"/>
        <v>29</v>
      </c>
      <c r="C629" s="5">
        <f t="shared" si="55"/>
        <v>6</v>
      </c>
      <c r="D629" s="5">
        <f t="shared" si="56"/>
        <v>2012</v>
      </c>
      <c r="E629" s="4">
        <v>0.09</v>
      </c>
      <c r="F629">
        <f t="shared" si="57"/>
        <v>2.3941114383307927E-4</v>
      </c>
      <c r="G629">
        <f t="shared" si="59"/>
        <v>1.0051147693340987</v>
      </c>
      <c r="H629">
        <f t="shared" si="58"/>
        <v>1</v>
      </c>
    </row>
    <row r="630" spans="1:8" x14ac:dyDescent="0.25">
      <c r="A630" s="3">
        <v>41092</v>
      </c>
      <c r="B630" s="5">
        <f t="shared" si="54"/>
        <v>2</v>
      </c>
      <c r="C630" s="5">
        <f t="shared" si="55"/>
        <v>7</v>
      </c>
      <c r="D630" s="5">
        <f t="shared" si="56"/>
        <v>2012</v>
      </c>
      <c r="E630" s="4">
        <v>0.1</v>
      </c>
      <c r="F630">
        <f t="shared" si="57"/>
        <v>2.647855489630313E-4</v>
      </c>
      <c r="G630">
        <f t="shared" si="59"/>
        <v>1.000264785548963</v>
      </c>
      <c r="H630">
        <f t="shared" si="58"/>
        <v>0</v>
      </c>
    </row>
    <row r="631" spans="1:8" x14ac:dyDescent="0.25">
      <c r="A631" s="3">
        <v>41093</v>
      </c>
      <c r="B631" s="5">
        <f t="shared" si="54"/>
        <v>3</v>
      </c>
      <c r="C631" s="5">
        <f t="shared" si="55"/>
        <v>7</v>
      </c>
      <c r="D631" s="5">
        <f t="shared" si="56"/>
        <v>2012</v>
      </c>
      <c r="E631" s="4">
        <v>0.09</v>
      </c>
      <c r="F631">
        <f t="shared" si="57"/>
        <v>2.3941114383307927E-4</v>
      </c>
      <c r="G631">
        <f t="shared" si="59"/>
        <v>1.0005042600854073</v>
      </c>
      <c r="H631">
        <f t="shared" si="58"/>
        <v>0</v>
      </c>
    </row>
    <row r="632" spans="1:8" x14ac:dyDescent="0.25">
      <c r="A632" s="3">
        <v>41095</v>
      </c>
      <c r="B632" s="5">
        <f t="shared" si="54"/>
        <v>5</v>
      </c>
      <c r="C632" s="5">
        <f t="shared" si="55"/>
        <v>7</v>
      </c>
      <c r="D632" s="5">
        <f t="shared" si="56"/>
        <v>2012</v>
      </c>
      <c r="E632" s="4">
        <v>0.08</v>
      </c>
      <c r="F632">
        <f t="shared" si="57"/>
        <v>2.1380352253852486E-4</v>
      </c>
      <c r="G632">
        <f t="shared" si="59"/>
        <v>1.0007181714205284</v>
      </c>
      <c r="H632">
        <f t="shared" si="58"/>
        <v>0</v>
      </c>
    </row>
    <row r="633" spans="1:8" x14ac:dyDescent="0.25">
      <c r="A633" s="3">
        <v>41096</v>
      </c>
      <c r="B633" s="5">
        <f t="shared" si="54"/>
        <v>6</v>
      </c>
      <c r="C633" s="5">
        <f t="shared" si="55"/>
        <v>7</v>
      </c>
      <c r="D633" s="5">
        <f t="shared" si="56"/>
        <v>2012</v>
      </c>
      <c r="E633" s="4">
        <v>0.08</v>
      </c>
      <c r="F633">
        <f t="shared" si="57"/>
        <v>2.1380352253852486E-4</v>
      </c>
      <c r="G633">
        <f t="shared" si="59"/>
        <v>1.0009321284906465</v>
      </c>
      <c r="H633">
        <f t="shared" si="58"/>
        <v>0</v>
      </c>
    </row>
    <row r="634" spans="1:8" x14ac:dyDescent="0.25">
      <c r="A634" s="3">
        <v>41099</v>
      </c>
      <c r="B634" s="5">
        <f t="shared" si="54"/>
        <v>9</v>
      </c>
      <c r="C634" s="5">
        <f t="shared" si="55"/>
        <v>7</v>
      </c>
      <c r="D634" s="5">
        <f t="shared" si="56"/>
        <v>2012</v>
      </c>
      <c r="E634" s="4">
        <v>0.09</v>
      </c>
      <c r="F634">
        <f t="shared" si="57"/>
        <v>2.3941114383307927E-4</v>
      </c>
      <c r="G634">
        <f t="shared" si="59"/>
        <v>1.0011717627964278</v>
      </c>
      <c r="H634">
        <f t="shared" si="58"/>
        <v>0</v>
      </c>
    </row>
    <row r="635" spans="1:8" x14ac:dyDescent="0.25">
      <c r="A635" s="3">
        <v>41100</v>
      </c>
      <c r="B635" s="5">
        <f t="shared" si="54"/>
        <v>10</v>
      </c>
      <c r="C635" s="5">
        <f t="shared" si="55"/>
        <v>7</v>
      </c>
      <c r="D635" s="5">
        <f t="shared" si="56"/>
        <v>2012</v>
      </c>
      <c r="E635" s="4">
        <v>0.09</v>
      </c>
      <c r="F635">
        <f t="shared" si="57"/>
        <v>2.3941114383307927E-4</v>
      </c>
      <c r="G635">
        <f t="shared" si="59"/>
        <v>1.0014114544733324</v>
      </c>
      <c r="H635">
        <f t="shared" si="58"/>
        <v>0</v>
      </c>
    </row>
    <row r="636" spans="1:8" x14ac:dyDescent="0.25">
      <c r="A636" s="3">
        <v>41101</v>
      </c>
      <c r="B636" s="5">
        <f t="shared" si="54"/>
        <v>11</v>
      </c>
      <c r="C636" s="5">
        <f t="shared" si="55"/>
        <v>7</v>
      </c>
      <c r="D636" s="5">
        <f t="shared" si="56"/>
        <v>2012</v>
      </c>
      <c r="E636" s="4">
        <v>0.1</v>
      </c>
      <c r="F636">
        <f t="shared" si="57"/>
        <v>2.647855489630313E-4</v>
      </c>
      <c r="G636">
        <f t="shared" si="59"/>
        <v>1.001676613755043</v>
      </c>
      <c r="H636">
        <f t="shared" si="58"/>
        <v>0</v>
      </c>
    </row>
    <row r="637" spans="1:8" x14ac:dyDescent="0.25">
      <c r="A637" s="3">
        <v>41102</v>
      </c>
      <c r="B637" s="5">
        <f t="shared" si="54"/>
        <v>12</v>
      </c>
      <c r="C637" s="5">
        <f t="shared" si="55"/>
        <v>7</v>
      </c>
      <c r="D637" s="5">
        <f t="shared" si="56"/>
        <v>2012</v>
      </c>
      <c r="E637" s="4">
        <v>0.1</v>
      </c>
      <c r="F637">
        <f t="shared" si="57"/>
        <v>2.647855489630313E-4</v>
      </c>
      <c r="G637">
        <f t="shared" si="59"/>
        <v>1.0019418432470997</v>
      </c>
      <c r="H637">
        <f t="shared" si="58"/>
        <v>0</v>
      </c>
    </row>
    <row r="638" spans="1:8" x14ac:dyDescent="0.25">
      <c r="A638" s="3">
        <v>41103</v>
      </c>
      <c r="B638" s="5">
        <f t="shared" si="54"/>
        <v>13</v>
      </c>
      <c r="C638" s="5">
        <f t="shared" si="55"/>
        <v>7</v>
      </c>
      <c r="D638" s="5">
        <f t="shared" si="56"/>
        <v>2012</v>
      </c>
      <c r="E638" s="4">
        <v>0.1</v>
      </c>
      <c r="F638">
        <f t="shared" si="57"/>
        <v>2.647855489630313E-4</v>
      </c>
      <c r="G638">
        <f t="shared" si="59"/>
        <v>1.002207142968093</v>
      </c>
      <c r="H638">
        <f t="shared" si="58"/>
        <v>0</v>
      </c>
    </row>
    <row r="639" spans="1:8" x14ac:dyDescent="0.25">
      <c r="A639" s="3">
        <v>41106</v>
      </c>
      <c r="B639" s="5">
        <f t="shared" si="54"/>
        <v>16</v>
      </c>
      <c r="C639" s="5">
        <f t="shared" si="55"/>
        <v>7</v>
      </c>
      <c r="D639" s="5">
        <f t="shared" si="56"/>
        <v>2012</v>
      </c>
      <c r="E639" s="4">
        <v>0.1</v>
      </c>
      <c r="F639">
        <f t="shared" si="57"/>
        <v>2.647855489630313E-4</v>
      </c>
      <c r="G639">
        <f t="shared" si="59"/>
        <v>1.0024725129366185</v>
      </c>
      <c r="H639">
        <f t="shared" si="58"/>
        <v>0</v>
      </c>
    </row>
    <row r="640" spans="1:8" x14ac:dyDescent="0.25">
      <c r="A640" s="3">
        <v>41107</v>
      </c>
      <c r="B640" s="5">
        <f t="shared" si="54"/>
        <v>17</v>
      </c>
      <c r="C640" s="5">
        <f t="shared" si="55"/>
        <v>7</v>
      </c>
      <c r="D640" s="5">
        <f t="shared" si="56"/>
        <v>2012</v>
      </c>
      <c r="E640" s="4">
        <v>0.1</v>
      </c>
      <c r="F640">
        <f t="shared" si="57"/>
        <v>2.647855489630313E-4</v>
      </c>
      <c r="G640">
        <f t="shared" si="59"/>
        <v>1.0027379531712768</v>
      </c>
      <c r="H640">
        <f t="shared" si="58"/>
        <v>0</v>
      </c>
    </row>
    <row r="641" spans="1:8" x14ac:dyDescent="0.25">
      <c r="A641" s="3">
        <v>41108</v>
      </c>
      <c r="B641" s="5">
        <f t="shared" si="54"/>
        <v>18</v>
      </c>
      <c r="C641" s="5">
        <f t="shared" si="55"/>
        <v>7</v>
      </c>
      <c r="D641" s="5">
        <f t="shared" si="56"/>
        <v>2012</v>
      </c>
      <c r="E641" s="4">
        <v>0.09</v>
      </c>
      <c r="F641">
        <f t="shared" si="57"/>
        <v>2.3941114383307927E-4</v>
      </c>
      <c r="G641">
        <f t="shared" si="59"/>
        <v>1.0029780198116103</v>
      </c>
      <c r="H641">
        <f t="shared" si="58"/>
        <v>0</v>
      </c>
    </row>
    <row r="642" spans="1:8" x14ac:dyDescent="0.25">
      <c r="A642" s="3">
        <v>41109</v>
      </c>
      <c r="B642" s="5">
        <f t="shared" si="54"/>
        <v>19</v>
      </c>
      <c r="C642" s="5">
        <f t="shared" si="55"/>
        <v>7</v>
      </c>
      <c r="D642" s="5">
        <f t="shared" si="56"/>
        <v>2012</v>
      </c>
      <c r="E642" s="4">
        <v>0.09</v>
      </c>
      <c r="F642">
        <f t="shared" si="57"/>
        <v>2.3941114383307927E-4</v>
      </c>
      <c r="G642">
        <f t="shared" si="59"/>
        <v>1.0032181439265728</v>
      </c>
      <c r="H642">
        <f t="shared" si="58"/>
        <v>0</v>
      </c>
    </row>
    <row r="643" spans="1:8" x14ac:dyDescent="0.25">
      <c r="A643" s="3">
        <v>41110</v>
      </c>
      <c r="B643" s="5">
        <f t="shared" ref="B643:B706" si="60">DAY(A643)</f>
        <v>20</v>
      </c>
      <c r="C643" s="5">
        <f t="shared" ref="C643:C706" si="61">MONTH(A643)</f>
        <v>7</v>
      </c>
      <c r="D643" s="5">
        <f t="shared" ref="D643:D706" si="62">YEAR(A643)</f>
        <v>2012</v>
      </c>
      <c r="E643" s="4">
        <v>0.09</v>
      </c>
      <c r="F643">
        <f t="shared" ref="F643:F706" si="63">POWER(1+E643,1/360)-1</f>
        <v>2.3941114383307927E-4</v>
      </c>
      <c r="G643">
        <f t="shared" si="59"/>
        <v>1.0034583255299243</v>
      </c>
      <c r="H643">
        <f t="shared" ref="H643:H706" si="64">IF(C643&lt;&gt;C644,1,0)</f>
        <v>0</v>
      </c>
    </row>
    <row r="644" spans="1:8" x14ac:dyDescent="0.25">
      <c r="A644" s="3">
        <v>41113</v>
      </c>
      <c r="B644" s="5">
        <f t="shared" si="60"/>
        <v>23</v>
      </c>
      <c r="C644" s="5">
        <f t="shared" si="61"/>
        <v>7</v>
      </c>
      <c r="D644" s="5">
        <f t="shared" si="62"/>
        <v>2012</v>
      </c>
      <c r="E644" s="4">
        <v>0.1</v>
      </c>
      <c r="F644">
        <f t="shared" si="63"/>
        <v>2.647855489630313E-4</v>
      </c>
      <c r="G644">
        <f t="shared" ref="G644:G707" si="65">IF(C644&lt;&gt;C643, (1+F644),G643*(1+F644))</f>
        <v>1.0037240267935112</v>
      </c>
      <c r="H644">
        <f t="shared" si="64"/>
        <v>0</v>
      </c>
    </row>
    <row r="645" spans="1:8" x14ac:dyDescent="0.25">
      <c r="A645" s="3">
        <v>41114</v>
      </c>
      <c r="B645" s="5">
        <f t="shared" si="60"/>
        <v>24</v>
      </c>
      <c r="C645" s="5">
        <f t="shared" si="61"/>
        <v>7</v>
      </c>
      <c r="D645" s="5">
        <f t="shared" si="62"/>
        <v>2012</v>
      </c>
      <c r="E645" s="4">
        <v>0.1</v>
      </c>
      <c r="F645">
        <f t="shared" si="63"/>
        <v>2.647855489630313E-4</v>
      </c>
      <c r="G645">
        <f t="shared" si="65"/>
        <v>1.0039897984109531</v>
      </c>
      <c r="H645">
        <f t="shared" si="64"/>
        <v>0</v>
      </c>
    </row>
    <row r="646" spans="1:8" x14ac:dyDescent="0.25">
      <c r="A646" s="3">
        <v>41115</v>
      </c>
      <c r="B646" s="5">
        <f t="shared" si="60"/>
        <v>25</v>
      </c>
      <c r="C646" s="5">
        <f t="shared" si="61"/>
        <v>7</v>
      </c>
      <c r="D646" s="5">
        <f t="shared" si="62"/>
        <v>2012</v>
      </c>
      <c r="E646" s="4">
        <v>0.1</v>
      </c>
      <c r="F646">
        <f t="shared" si="63"/>
        <v>2.647855489630313E-4</v>
      </c>
      <c r="G646">
        <f t="shared" si="65"/>
        <v>1.0042556404008787</v>
      </c>
      <c r="H646">
        <f t="shared" si="64"/>
        <v>0</v>
      </c>
    </row>
    <row r="647" spans="1:8" x14ac:dyDescent="0.25">
      <c r="A647" s="3">
        <v>41116</v>
      </c>
      <c r="B647" s="5">
        <f t="shared" si="60"/>
        <v>26</v>
      </c>
      <c r="C647" s="5">
        <f t="shared" si="61"/>
        <v>7</v>
      </c>
      <c r="D647" s="5">
        <f t="shared" si="62"/>
        <v>2012</v>
      </c>
      <c r="E647" s="4">
        <v>0.11</v>
      </c>
      <c r="F647">
        <f t="shared" si="63"/>
        <v>2.8993095331308893E-4</v>
      </c>
      <c r="G647">
        <f t="shared" si="65"/>
        <v>1.0045468051960702</v>
      </c>
      <c r="H647">
        <f t="shared" si="64"/>
        <v>0</v>
      </c>
    </row>
    <row r="648" spans="1:8" x14ac:dyDescent="0.25">
      <c r="A648" s="3">
        <v>41117</v>
      </c>
      <c r="B648" s="5">
        <f t="shared" si="60"/>
        <v>27</v>
      </c>
      <c r="C648" s="5">
        <f t="shared" si="61"/>
        <v>7</v>
      </c>
      <c r="D648" s="5">
        <f t="shared" si="62"/>
        <v>2012</v>
      </c>
      <c r="E648" s="4">
        <v>0.11</v>
      </c>
      <c r="F648">
        <f t="shared" si="63"/>
        <v>2.8993095331308893E-4</v>
      </c>
      <c r="G648">
        <f t="shared" si="65"/>
        <v>1.0048380544089484</v>
      </c>
      <c r="H648">
        <f t="shared" si="64"/>
        <v>0</v>
      </c>
    </row>
    <row r="649" spans="1:8" x14ac:dyDescent="0.25">
      <c r="A649" s="3">
        <v>41120</v>
      </c>
      <c r="B649" s="5">
        <f t="shared" si="60"/>
        <v>30</v>
      </c>
      <c r="C649" s="5">
        <f t="shared" si="61"/>
        <v>7</v>
      </c>
      <c r="D649" s="5">
        <f t="shared" si="62"/>
        <v>2012</v>
      </c>
      <c r="E649" s="4">
        <v>0.11</v>
      </c>
      <c r="F649">
        <f t="shared" si="63"/>
        <v>2.8993095331308893E-4</v>
      </c>
      <c r="G649">
        <f t="shared" si="65"/>
        <v>1.0051293880639884</v>
      </c>
      <c r="H649">
        <f t="shared" si="64"/>
        <v>0</v>
      </c>
    </row>
    <row r="650" spans="1:8" x14ac:dyDescent="0.25">
      <c r="A650" s="3">
        <v>41121</v>
      </c>
      <c r="B650" s="5">
        <f t="shared" si="60"/>
        <v>31</v>
      </c>
      <c r="C650" s="5">
        <f t="shared" si="61"/>
        <v>7</v>
      </c>
      <c r="D650" s="5">
        <f t="shared" si="62"/>
        <v>2012</v>
      </c>
      <c r="E650" s="4">
        <v>0.11</v>
      </c>
      <c r="F650">
        <f t="shared" si="63"/>
        <v>2.8993095331308893E-4</v>
      </c>
      <c r="G650">
        <f t="shared" si="65"/>
        <v>1.0054208061856729</v>
      </c>
      <c r="H650">
        <f t="shared" si="64"/>
        <v>1</v>
      </c>
    </row>
    <row r="651" spans="1:8" x14ac:dyDescent="0.25">
      <c r="A651" s="3">
        <v>41122</v>
      </c>
      <c r="B651" s="5">
        <f t="shared" si="60"/>
        <v>1</v>
      </c>
      <c r="C651" s="5">
        <f t="shared" si="61"/>
        <v>8</v>
      </c>
      <c r="D651" s="5">
        <f t="shared" si="62"/>
        <v>2012</v>
      </c>
      <c r="E651" s="4">
        <v>0.1</v>
      </c>
      <c r="F651">
        <f t="shared" si="63"/>
        <v>2.647855489630313E-4</v>
      </c>
      <c r="G651">
        <f t="shared" si="65"/>
        <v>1.000264785548963</v>
      </c>
      <c r="H651">
        <f t="shared" si="64"/>
        <v>0</v>
      </c>
    </row>
    <row r="652" spans="1:8" x14ac:dyDescent="0.25">
      <c r="A652" s="3">
        <v>41123</v>
      </c>
      <c r="B652" s="5">
        <f t="shared" si="60"/>
        <v>2</v>
      </c>
      <c r="C652" s="5">
        <f t="shared" si="61"/>
        <v>8</v>
      </c>
      <c r="D652" s="5">
        <f t="shared" si="62"/>
        <v>2012</v>
      </c>
      <c r="E652" s="4">
        <v>0.09</v>
      </c>
      <c r="F652">
        <f t="shared" si="63"/>
        <v>2.3941114383307927E-4</v>
      </c>
      <c r="G652">
        <f t="shared" si="65"/>
        <v>1.0005042600854073</v>
      </c>
      <c r="H652">
        <f t="shared" si="64"/>
        <v>0</v>
      </c>
    </row>
    <row r="653" spans="1:8" x14ac:dyDescent="0.25">
      <c r="A653" s="3">
        <v>41124</v>
      </c>
      <c r="B653" s="5">
        <f t="shared" si="60"/>
        <v>3</v>
      </c>
      <c r="C653" s="5">
        <f t="shared" si="61"/>
        <v>8</v>
      </c>
      <c r="D653" s="5">
        <f t="shared" si="62"/>
        <v>2012</v>
      </c>
      <c r="E653" s="4">
        <v>0.09</v>
      </c>
      <c r="F653">
        <f t="shared" si="63"/>
        <v>2.3941114383307927E-4</v>
      </c>
      <c r="G653">
        <f t="shared" si="65"/>
        <v>1.0007437919547242</v>
      </c>
      <c r="H653">
        <f t="shared" si="64"/>
        <v>0</v>
      </c>
    </row>
    <row r="654" spans="1:8" x14ac:dyDescent="0.25">
      <c r="A654" s="3">
        <v>41127</v>
      </c>
      <c r="B654" s="5">
        <f t="shared" si="60"/>
        <v>6</v>
      </c>
      <c r="C654" s="5">
        <f t="shared" si="61"/>
        <v>8</v>
      </c>
      <c r="D654" s="5">
        <f t="shared" si="62"/>
        <v>2012</v>
      </c>
      <c r="E654" s="4">
        <v>0.1</v>
      </c>
      <c r="F654">
        <f t="shared" si="63"/>
        <v>2.647855489630313E-4</v>
      </c>
      <c r="G654">
        <f t="shared" si="65"/>
        <v>1.0010087744490483</v>
      </c>
      <c r="H654">
        <f t="shared" si="64"/>
        <v>0</v>
      </c>
    </row>
    <row r="655" spans="1:8" x14ac:dyDescent="0.25">
      <c r="A655" s="3">
        <v>41128</v>
      </c>
      <c r="B655" s="5">
        <f t="shared" si="60"/>
        <v>7</v>
      </c>
      <c r="C655" s="5">
        <f t="shared" si="61"/>
        <v>8</v>
      </c>
      <c r="D655" s="5">
        <f t="shared" si="62"/>
        <v>2012</v>
      </c>
      <c r="E655" s="4">
        <v>0.11</v>
      </c>
      <c r="F655">
        <f t="shared" si="63"/>
        <v>2.8993095331308893E-4</v>
      </c>
      <c r="G655">
        <f t="shared" si="65"/>
        <v>1.001298997877299</v>
      </c>
      <c r="H655">
        <f t="shared" si="64"/>
        <v>0</v>
      </c>
    </row>
    <row r="656" spans="1:8" x14ac:dyDescent="0.25">
      <c r="A656" s="3">
        <v>41129</v>
      </c>
      <c r="B656" s="5">
        <f t="shared" si="60"/>
        <v>8</v>
      </c>
      <c r="C656" s="5">
        <f t="shared" si="61"/>
        <v>8</v>
      </c>
      <c r="D656" s="5">
        <f t="shared" si="62"/>
        <v>2012</v>
      </c>
      <c r="E656" s="4">
        <v>0.11</v>
      </c>
      <c r="F656">
        <f t="shared" si="63"/>
        <v>2.8993095331308893E-4</v>
      </c>
      <c r="G656">
        <f t="shared" si="65"/>
        <v>1.0015893054503051</v>
      </c>
      <c r="H656">
        <f t="shared" si="64"/>
        <v>0</v>
      </c>
    </row>
    <row r="657" spans="1:8" x14ac:dyDescent="0.25">
      <c r="A657" s="3">
        <v>41130</v>
      </c>
      <c r="B657" s="5">
        <f t="shared" si="60"/>
        <v>9</v>
      </c>
      <c r="C657" s="5">
        <f t="shared" si="61"/>
        <v>8</v>
      </c>
      <c r="D657" s="5">
        <f t="shared" si="62"/>
        <v>2012</v>
      </c>
      <c r="E657" s="4">
        <v>0.11</v>
      </c>
      <c r="F657">
        <f t="shared" si="63"/>
        <v>2.8993095331308893E-4</v>
      </c>
      <c r="G657">
        <f t="shared" si="65"/>
        <v>1.0018796971924626</v>
      </c>
      <c r="H657">
        <f t="shared" si="64"/>
        <v>0</v>
      </c>
    </row>
    <row r="658" spans="1:8" x14ac:dyDescent="0.25">
      <c r="A658" s="3">
        <v>41131</v>
      </c>
      <c r="B658" s="5">
        <f t="shared" si="60"/>
        <v>10</v>
      </c>
      <c r="C658" s="5">
        <f t="shared" si="61"/>
        <v>8</v>
      </c>
      <c r="D658" s="5">
        <f t="shared" si="62"/>
        <v>2012</v>
      </c>
      <c r="E658" s="4">
        <v>0.1</v>
      </c>
      <c r="F658">
        <f t="shared" si="63"/>
        <v>2.647855489630313E-4</v>
      </c>
      <c r="G658">
        <f t="shared" si="65"/>
        <v>1.0021449804580786</v>
      </c>
      <c r="H658">
        <f t="shared" si="64"/>
        <v>0</v>
      </c>
    </row>
    <row r="659" spans="1:8" x14ac:dyDescent="0.25">
      <c r="A659" s="3">
        <v>41134</v>
      </c>
      <c r="B659" s="5">
        <f t="shared" si="60"/>
        <v>13</v>
      </c>
      <c r="C659" s="5">
        <f t="shared" si="61"/>
        <v>8</v>
      </c>
      <c r="D659" s="5">
        <f t="shared" si="62"/>
        <v>2012</v>
      </c>
      <c r="E659" s="4">
        <v>0.11</v>
      </c>
      <c r="F659">
        <f t="shared" si="63"/>
        <v>2.8993095331308893E-4</v>
      </c>
      <c r="G659">
        <f t="shared" si="65"/>
        <v>1.0024355333076207</v>
      </c>
      <c r="H659">
        <f t="shared" si="64"/>
        <v>0</v>
      </c>
    </row>
    <row r="660" spans="1:8" x14ac:dyDescent="0.25">
      <c r="A660" s="3">
        <v>41135</v>
      </c>
      <c r="B660" s="5">
        <f t="shared" si="60"/>
        <v>14</v>
      </c>
      <c r="C660" s="5">
        <f t="shared" si="61"/>
        <v>8</v>
      </c>
      <c r="D660" s="5">
        <f t="shared" si="62"/>
        <v>2012</v>
      </c>
      <c r="E660" s="4">
        <v>0.11</v>
      </c>
      <c r="F660">
        <f t="shared" si="63"/>
        <v>2.8993095331308893E-4</v>
      </c>
      <c r="G660">
        <f t="shared" si="65"/>
        <v>1.0027261703974275</v>
      </c>
      <c r="H660">
        <f t="shared" si="64"/>
        <v>0</v>
      </c>
    </row>
    <row r="661" spans="1:8" x14ac:dyDescent="0.25">
      <c r="A661" s="3">
        <v>41136</v>
      </c>
      <c r="B661" s="5">
        <f t="shared" si="60"/>
        <v>15</v>
      </c>
      <c r="C661" s="5">
        <f t="shared" si="61"/>
        <v>8</v>
      </c>
      <c r="D661" s="5">
        <f t="shared" si="62"/>
        <v>2012</v>
      </c>
      <c r="E661" s="4">
        <v>0.09</v>
      </c>
      <c r="F661">
        <f t="shared" si="63"/>
        <v>2.3941114383307927E-4</v>
      </c>
      <c r="G661">
        <f t="shared" si="65"/>
        <v>1.0029662342168337</v>
      </c>
      <c r="H661">
        <f t="shared" si="64"/>
        <v>0</v>
      </c>
    </row>
    <row r="662" spans="1:8" x14ac:dyDescent="0.25">
      <c r="A662" s="3">
        <v>41137</v>
      </c>
      <c r="B662" s="5">
        <f t="shared" si="60"/>
        <v>16</v>
      </c>
      <c r="C662" s="5">
        <f t="shared" si="61"/>
        <v>8</v>
      </c>
      <c r="D662" s="5">
        <f t="shared" si="62"/>
        <v>2012</v>
      </c>
      <c r="E662" s="4">
        <v>0.09</v>
      </c>
      <c r="F662">
        <f t="shared" si="63"/>
        <v>2.3941114383307927E-4</v>
      </c>
      <c r="G662">
        <f t="shared" si="65"/>
        <v>1.0032063555101935</v>
      </c>
      <c r="H662">
        <f t="shared" si="64"/>
        <v>0</v>
      </c>
    </row>
    <row r="663" spans="1:8" x14ac:dyDescent="0.25">
      <c r="A663" s="3">
        <v>41138</v>
      </c>
      <c r="B663" s="5">
        <f t="shared" si="60"/>
        <v>17</v>
      </c>
      <c r="C663" s="5">
        <f t="shared" si="61"/>
        <v>8</v>
      </c>
      <c r="D663" s="5">
        <f t="shared" si="62"/>
        <v>2012</v>
      </c>
      <c r="E663" s="4">
        <v>0.09</v>
      </c>
      <c r="F663">
        <f t="shared" si="63"/>
        <v>2.3941114383307927E-4</v>
      </c>
      <c r="G663">
        <f t="shared" si="65"/>
        <v>1.0034465342912668</v>
      </c>
      <c r="H663">
        <f t="shared" si="64"/>
        <v>0</v>
      </c>
    </row>
    <row r="664" spans="1:8" x14ac:dyDescent="0.25">
      <c r="A664" s="3">
        <v>41141</v>
      </c>
      <c r="B664" s="5">
        <f t="shared" si="60"/>
        <v>20</v>
      </c>
      <c r="C664" s="5">
        <f t="shared" si="61"/>
        <v>8</v>
      </c>
      <c r="D664" s="5">
        <f t="shared" si="62"/>
        <v>2012</v>
      </c>
      <c r="E664" s="4">
        <v>0.11</v>
      </c>
      <c r="F664">
        <f t="shared" si="63"/>
        <v>2.8993095331308893E-4</v>
      </c>
      <c r="G664">
        <f t="shared" si="65"/>
        <v>1.0037374645015527</v>
      </c>
      <c r="H664">
        <f t="shared" si="64"/>
        <v>0</v>
      </c>
    </row>
    <row r="665" spans="1:8" x14ac:dyDescent="0.25">
      <c r="A665" s="3">
        <v>41142</v>
      </c>
      <c r="B665" s="5">
        <f t="shared" si="60"/>
        <v>21</v>
      </c>
      <c r="C665" s="5">
        <f t="shared" si="61"/>
        <v>8</v>
      </c>
      <c r="D665" s="5">
        <f t="shared" si="62"/>
        <v>2012</v>
      </c>
      <c r="E665" s="4">
        <v>0.11</v>
      </c>
      <c r="F665">
        <f t="shared" si="63"/>
        <v>2.8993095331308893E-4</v>
      </c>
      <c r="G665">
        <f t="shared" si="65"/>
        <v>1.0040284790615117</v>
      </c>
      <c r="H665">
        <f t="shared" si="64"/>
        <v>0</v>
      </c>
    </row>
    <row r="666" spans="1:8" x14ac:dyDescent="0.25">
      <c r="A666" s="3">
        <v>41143</v>
      </c>
      <c r="B666" s="5">
        <f t="shared" si="60"/>
        <v>22</v>
      </c>
      <c r="C666" s="5">
        <f t="shared" si="61"/>
        <v>8</v>
      </c>
      <c r="D666" s="5">
        <f t="shared" si="62"/>
        <v>2012</v>
      </c>
      <c r="E666" s="4">
        <v>0.11</v>
      </c>
      <c r="F666">
        <f t="shared" si="63"/>
        <v>2.8993095331308893E-4</v>
      </c>
      <c r="G666">
        <f t="shared" si="65"/>
        <v>1.0043195779955996</v>
      </c>
      <c r="H666">
        <f t="shared" si="64"/>
        <v>0</v>
      </c>
    </row>
    <row r="667" spans="1:8" x14ac:dyDescent="0.25">
      <c r="A667" s="3">
        <v>41144</v>
      </c>
      <c r="B667" s="5">
        <f t="shared" si="60"/>
        <v>23</v>
      </c>
      <c r="C667" s="5">
        <f t="shared" si="61"/>
        <v>8</v>
      </c>
      <c r="D667" s="5">
        <f t="shared" si="62"/>
        <v>2012</v>
      </c>
      <c r="E667" s="4">
        <v>0.11</v>
      </c>
      <c r="F667">
        <f t="shared" si="63"/>
        <v>2.8993095331308893E-4</v>
      </c>
      <c r="G667">
        <f t="shared" si="65"/>
        <v>1.0046107613282789</v>
      </c>
      <c r="H667">
        <f t="shared" si="64"/>
        <v>0</v>
      </c>
    </row>
    <row r="668" spans="1:8" x14ac:dyDescent="0.25">
      <c r="A668" s="3">
        <v>41145</v>
      </c>
      <c r="B668" s="5">
        <f t="shared" si="60"/>
        <v>24</v>
      </c>
      <c r="C668" s="5">
        <f t="shared" si="61"/>
        <v>8</v>
      </c>
      <c r="D668" s="5">
        <f t="shared" si="62"/>
        <v>2012</v>
      </c>
      <c r="E668" s="4">
        <v>0.1</v>
      </c>
      <c r="F668">
        <f t="shared" si="63"/>
        <v>2.647855489630313E-4</v>
      </c>
      <c r="G668">
        <f t="shared" si="65"/>
        <v>1.0048767677402113</v>
      </c>
      <c r="H668">
        <f t="shared" si="64"/>
        <v>0</v>
      </c>
    </row>
    <row r="669" spans="1:8" x14ac:dyDescent="0.25">
      <c r="A669" s="3">
        <v>41148</v>
      </c>
      <c r="B669" s="5">
        <f t="shared" si="60"/>
        <v>27</v>
      </c>
      <c r="C669" s="5">
        <f t="shared" si="61"/>
        <v>8</v>
      </c>
      <c r="D669" s="5">
        <f t="shared" si="62"/>
        <v>2012</v>
      </c>
      <c r="E669" s="4">
        <v>0.11</v>
      </c>
      <c r="F669">
        <f t="shared" si="63"/>
        <v>2.8993095331308893E-4</v>
      </c>
      <c r="G669">
        <f t="shared" si="65"/>
        <v>1.0051681126194443</v>
      </c>
      <c r="H669">
        <f t="shared" si="64"/>
        <v>0</v>
      </c>
    </row>
    <row r="670" spans="1:8" x14ac:dyDescent="0.25">
      <c r="A670" s="3">
        <v>41149</v>
      </c>
      <c r="B670" s="5">
        <f t="shared" si="60"/>
        <v>28</v>
      </c>
      <c r="C670" s="5">
        <f t="shared" si="61"/>
        <v>8</v>
      </c>
      <c r="D670" s="5">
        <f t="shared" si="62"/>
        <v>2012</v>
      </c>
      <c r="E670" s="4">
        <v>0.1</v>
      </c>
      <c r="F670">
        <f t="shared" si="63"/>
        <v>2.647855489630313E-4</v>
      </c>
      <c r="G670">
        <f t="shared" si="65"/>
        <v>1.0054342666099443</v>
      </c>
      <c r="H670">
        <f t="shared" si="64"/>
        <v>0</v>
      </c>
    </row>
    <row r="671" spans="1:8" x14ac:dyDescent="0.25">
      <c r="A671" s="3">
        <v>41150</v>
      </c>
      <c r="B671" s="5">
        <f t="shared" si="60"/>
        <v>29</v>
      </c>
      <c r="C671" s="5">
        <f t="shared" si="61"/>
        <v>8</v>
      </c>
      <c r="D671" s="5">
        <f t="shared" si="62"/>
        <v>2012</v>
      </c>
      <c r="E671" s="4">
        <v>0.12</v>
      </c>
      <c r="F671">
        <f t="shared" si="63"/>
        <v>3.1485145894971645E-4</v>
      </c>
      <c r="G671">
        <f t="shared" si="65"/>
        <v>1.0057508290556645</v>
      </c>
      <c r="H671">
        <f t="shared" si="64"/>
        <v>0</v>
      </c>
    </row>
    <row r="672" spans="1:8" x14ac:dyDescent="0.25">
      <c r="A672" s="3">
        <v>41151</v>
      </c>
      <c r="B672" s="5">
        <f t="shared" si="60"/>
        <v>30</v>
      </c>
      <c r="C672" s="5">
        <f t="shared" si="61"/>
        <v>8</v>
      </c>
      <c r="D672" s="5">
        <f t="shared" si="62"/>
        <v>2012</v>
      </c>
      <c r="E672" s="4">
        <v>0.1</v>
      </c>
      <c r="F672">
        <f t="shared" si="63"/>
        <v>2.647855489630313E-4</v>
      </c>
      <c r="G672">
        <f t="shared" si="65"/>
        <v>1.006017137341056</v>
      </c>
      <c r="H672">
        <f t="shared" si="64"/>
        <v>0</v>
      </c>
    </row>
    <row r="673" spans="1:8" x14ac:dyDescent="0.25">
      <c r="A673" s="3">
        <v>41152</v>
      </c>
      <c r="B673" s="5">
        <f t="shared" si="60"/>
        <v>31</v>
      </c>
      <c r="C673" s="5">
        <f t="shared" si="61"/>
        <v>8</v>
      </c>
      <c r="D673" s="5">
        <f t="shared" si="62"/>
        <v>2012</v>
      </c>
      <c r="E673" s="4">
        <v>0.09</v>
      </c>
      <c r="F673">
        <f t="shared" si="63"/>
        <v>2.3941114383307927E-4</v>
      </c>
      <c r="G673">
        <f t="shared" si="65"/>
        <v>1.0062579890546226</v>
      </c>
      <c r="H673">
        <f t="shared" si="64"/>
        <v>1</v>
      </c>
    </row>
    <row r="674" spans="1:8" x14ac:dyDescent="0.25">
      <c r="A674" s="3">
        <v>41156</v>
      </c>
      <c r="B674" s="5">
        <f t="shared" si="60"/>
        <v>4</v>
      </c>
      <c r="C674" s="5">
        <f t="shared" si="61"/>
        <v>9</v>
      </c>
      <c r="D674" s="5">
        <f t="shared" si="62"/>
        <v>2012</v>
      </c>
      <c r="E674" s="4">
        <v>0.1</v>
      </c>
      <c r="F674">
        <f t="shared" si="63"/>
        <v>2.647855489630313E-4</v>
      </c>
      <c r="G674">
        <f t="shared" si="65"/>
        <v>1.000264785548963</v>
      </c>
      <c r="H674">
        <f t="shared" si="64"/>
        <v>0</v>
      </c>
    </row>
    <row r="675" spans="1:8" x14ac:dyDescent="0.25">
      <c r="A675" s="3">
        <v>41157</v>
      </c>
      <c r="B675" s="5">
        <f t="shared" si="60"/>
        <v>5</v>
      </c>
      <c r="C675" s="5">
        <f t="shared" si="61"/>
        <v>9</v>
      </c>
      <c r="D675" s="5">
        <f t="shared" si="62"/>
        <v>2012</v>
      </c>
      <c r="E675" s="4">
        <v>0.11</v>
      </c>
      <c r="F675">
        <f t="shared" si="63"/>
        <v>2.8993095331308893E-4</v>
      </c>
      <c r="G675">
        <f t="shared" si="65"/>
        <v>1.0005547932718029</v>
      </c>
      <c r="H675">
        <f t="shared" si="64"/>
        <v>0</v>
      </c>
    </row>
    <row r="676" spans="1:8" x14ac:dyDescent="0.25">
      <c r="A676" s="3">
        <v>41158</v>
      </c>
      <c r="B676" s="5">
        <f t="shared" si="60"/>
        <v>6</v>
      </c>
      <c r="C676" s="5">
        <f t="shared" si="61"/>
        <v>9</v>
      </c>
      <c r="D676" s="5">
        <f t="shared" si="62"/>
        <v>2012</v>
      </c>
      <c r="E676" s="4">
        <v>0.11</v>
      </c>
      <c r="F676">
        <f t="shared" si="63"/>
        <v>2.8993095331308893E-4</v>
      </c>
      <c r="G676">
        <f t="shared" si="65"/>
        <v>1.0008448850768581</v>
      </c>
      <c r="H676">
        <f t="shared" si="64"/>
        <v>0</v>
      </c>
    </row>
    <row r="677" spans="1:8" x14ac:dyDescent="0.25">
      <c r="A677" s="3">
        <v>41159</v>
      </c>
      <c r="B677" s="5">
        <f t="shared" si="60"/>
        <v>7</v>
      </c>
      <c r="C677" s="5">
        <f t="shared" si="61"/>
        <v>9</v>
      </c>
      <c r="D677" s="5">
        <f t="shared" si="62"/>
        <v>2012</v>
      </c>
      <c r="E677" s="4">
        <v>0.11</v>
      </c>
      <c r="F677">
        <f t="shared" si="63"/>
        <v>2.8993095331308893E-4</v>
      </c>
      <c r="G677">
        <f t="shared" si="65"/>
        <v>1.001135060988507</v>
      </c>
      <c r="H677">
        <f t="shared" si="64"/>
        <v>0</v>
      </c>
    </row>
    <row r="678" spans="1:8" x14ac:dyDescent="0.25">
      <c r="A678" s="3">
        <v>41162</v>
      </c>
      <c r="B678" s="5">
        <f t="shared" si="60"/>
        <v>10</v>
      </c>
      <c r="C678" s="5">
        <f t="shared" si="61"/>
        <v>9</v>
      </c>
      <c r="D678" s="5">
        <f t="shared" si="62"/>
        <v>2012</v>
      </c>
      <c r="E678" s="4">
        <v>0.1</v>
      </c>
      <c r="F678">
        <f t="shared" si="63"/>
        <v>2.647855489630313E-4</v>
      </c>
      <c r="G678">
        <f t="shared" si="65"/>
        <v>1.001400147085217</v>
      </c>
      <c r="H678">
        <f t="shared" si="64"/>
        <v>0</v>
      </c>
    </row>
    <row r="679" spans="1:8" x14ac:dyDescent="0.25">
      <c r="A679" s="3">
        <v>41163</v>
      </c>
      <c r="B679" s="5">
        <f t="shared" si="60"/>
        <v>11</v>
      </c>
      <c r="C679" s="5">
        <f t="shared" si="61"/>
        <v>9</v>
      </c>
      <c r="D679" s="5">
        <f t="shared" si="62"/>
        <v>2012</v>
      </c>
      <c r="E679" s="4">
        <v>0.1</v>
      </c>
      <c r="F679">
        <f t="shared" si="63"/>
        <v>2.647855489630313E-4</v>
      </c>
      <c r="G679">
        <f t="shared" si="65"/>
        <v>1.0016653033728946</v>
      </c>
      <c r="H679">
        <f t="shared" si="64"/>
        <v>0</v>
      </c>
    </row>
    <row r="680" spans="1:8" x14ac:dyDescent="0.25">
      <c r="A680" s="3">
        <v>41164</v>
      </c>
      <c r="B680" s="5">
        <f t="shared" si="60"/>
        <v>12</v>
      </c>
      <c r="C680" s="5">
        <f t="shared" si="61"/>
        <v>9</v>
      </c>
      <c r="D680" s="5">
        <f t="shared" si="62"/>
        <v>2012</v>
      </c>
      <c r="E680" s="4">
        <v>0.1</v>
      </c>
      <c r="F680">
        <f t="shared" si="63"/>
        <v>2.647855489630313E-4</v>
      </c>
      <c r="G680">
        <f t="shared" si="65"/>
        <v>1.0019305298701253</v>
      </c>
      <c r="H680">
        <f t="shared" si="64"/>
        <v>0</v>
      </c>
    </row>
    <row r="681" spans="1:8" x14ac:dyDescent="0.25">
      <c r="A681" s="3">
        <v>41165</v>
      </c>
      <c r="B681" s="5">
        <f t="shared" si="60"/>
        <v>13</v>
      </c>
      <c r="C681" s="5">
        <f t="shared" si="61"/>
        <v>9</v>
      </c>
      <c r="D681" s="5">
        <f t="shared" si="62"/>
        <v>2012</v>
      </c>
      <c r="E681" s="4">
        <v>0.1</v>
      </c>
      <c r="F681">
        <f t="shared" si="63"/>
        <v>2.647855489630313E-4</v>
      </c>
      <c r="G681">
        <f t="shared" si="65"/>
        <v>1.0021958265954998</v>
      </c>
      <c r="H681">
        <f t="shared" si="64"/>
        <v>0</v>
      </c>
    </row>
    <row r="682" spans="1:8" x14ac:dyDescent="0.25">
      <c r="A682" s="3">
        <v>41166</v>
      </c>
      <c r="B682" s="5">
        <f t="shared" si="60"/>
        <v>14</v>
      </c>
      <c r="C682" s="5">
        <f t="shared" si="61"/>
        <v>9</v>
      </c>
      <c r="D682" s="5">
        <f t="shared" si="62"/>
        <v>2012</v>
      </c>
      <c r="E682" s="4">
        <v>0.11</v>
      </c>
      <c r="F682">
        <f t="shared" si="63"/>
        <v>2.8993095331308893E-4</v>
      </c>
      <c r="G682">
        <f t="shared" si="65"/>
        <v>1.0024863941869111</v>
      </c>
      <c r="H682">
        <f t="shared" si="64"/>
        <v>0</v>
      </c>
    </row>
    <row r="683" spans="1:8" x14ac:dyDescent="0.25">
      <c r="A683" s="3">
        <v>41169</v>
      </c>
      <c r="B683" s="5">
        <f t="shared" si="60"/>
        <v>17</v>
      </c>
      <c r="C683" s="5">
        <f t="shared" si="61"/>
        <v>9</v>
      </c>
      <c r="D683" s="5">
        <f t="shared" si="62"/>
        <v>2012</v>
      </c>
      <c r="E683" s="4">
        <v>0.11</v>
      </c>
      <c r="F683">
        <f t="shared" si="63"/>
        <v>2.8993095331308893E-4</v>
      </c>
      <c r="G683">
        <f t="shared" si="65"/>
        <v>1.0027770460228611</v>
      </c>
      <c r="H683">
        <f t="shared" si="64"/>
        <v>0</v>
      </c>
    </row>
    <row r="684" spans="1:8" x14ac:dyDescent="0.25">
      <c r="A684" s="3">
        <v>41170</v>
      </c>
      <c r="B684" s="5">
        <f t="shared" si="60"/>
        <v>18</v>
      </c>
      <c r="C684" s="5">
        <f t="shared" si="61"/>
        <v>9</v>
      </c>
      <c r="D684" s="5">
        <f t="shared" si="62"/>
        <v>2012</v>
      </c>
      <c r="E684" s="4">
        <v>0.1</v>
      </c>
      <c r="F684">
        <f t="shared" si="63"/>
        <v>2.647855489630313E-4</v>
      </c>
      <c r="G684">
        <f t="shared" si="65"/>
        <v>1.0030425668934797</v>
      </c>
      <c r="H684">
        <f t="shared" si="64"/>
        <v>0</v>
      </c>
    </row>
    <row r="685" spans="1:8" x14ac:dyDescent="0.25">
      <c r="A685" s="3">
        <v>41171</v>
      </c>
      <c r="B685" s="5">
        <f t="shared" si="60"/>
        <v>19</v>
      </c>
      <c r="C685" s="5">
        <f t="shared" si="61"/>
        <v>9</v>
      </c>
      <c r="D685" s="5">
        <f t="shared" si="62"/>
        <v>2012</v>
      </c>
      <c r="E685" s="4">
        <v>0.11</v>
      </c>
      <c r="F685">
        <f t="shared" si="63"/>
        <v>2.8993095331308893E-4</v>
      </c>
      <c r="G685">
        <f t="shared" si="65"/>
        <v>1.0033333799811128</v>
      </c>
      <c r="H685">
        <f t="shared" si="64"/>
        <v>0</v>
      </c>
    </row>
    <row r="686" spans="1:8" x14ac:dyDescent="0.25">
      <c r="A686" s="3">
        <v>41172</v>
      </c>
      <c r="B686" s="5">
        <f t="shared" si="60"/>
        <v>20</v>
      </c>
      <c r="C686" s="5">
        <f t="shared" si="61"/>
        <v>9</v>
      </c>
      <c r="D686" s="5">
        <f t="shared" si="62"/>
        <v>2012</v>
      </c>
      <c r="E686" s="4">
        <v>0.11</v>
      </c>
      <c r="F686">
        <f t="shared" si="63"/>
        <v>2.8993095331308893E-4</v>
      </c>
      <c r="G686">
        <f t="shared" si="65"/>
        <v>1.0036242773844617</v>
      </c>
      <c r="H686">
        <f t="shared" si="64"/>
        <v>0</v>
      </c>
    </row>
    <row r="687" spans="1:8" x14ac:dyDescent="0.25">
      <c r="A687" s="3">
        <v>41173</v>
      </c>
      <c r="B687" s="5">
        <f t="shared" si="60"/>
        <v>21</v>
      </c>
      <c r="C687" s="5">
        <f t="shared" si="61"/>
        <v>9</v>
      </c>
      <c r="D687" s="5">
        <f t="shared" si="62"/>
        <v>2012</v>
      </c>
      <c r="E687" s="4">
        <v>0.11</v>
      </c>
      <c r="F687">
        <f t="shared" si="63"/>
        <v>2.8993095331308893E-4</v>
      </c>
      <c r="G687">
        <f t="shared" si="65"/>
        <v>1.0039152591279719</v>
      </c>
      <c r="H687">
        <f t="shared" si="64"/>
        <v>0</v>
      </c>
    </row>
    <row r="688" spans="1:8" x14ac:dyDescent="0.25">
      <c r="A688" s="3">
        <v>41176</v>
      </c>
      <c r="B688" s="5">
        <f t="shared" si="60"/>
        <v>24</v>
      </c>
      <c r="C688" s="5">
        <f t="shared" si="61"/>
        <v>9</v>
      </c>
      <c r="D688" s="5">
        <f t="shared" si="62"/>
        <v>2012</v>
      </c>
      <c r="E688" s="4">
        <v>0.11</v>
      </c>
      <c r="F688">
        <f t="shared" si="63"/>
        <v>2.8993095331308893E-4</v>
      </c>
      <c r="G688">
        <f t="shared" si="65"/>
        <v>1.0042063252360964</v>
      </c>
      <c r="H688">
        <f t="shared" si="64"/>
        <v>0</v>
      </c>
    </row>
    <row r="689" spans="1:8" x14ac:dyDescent="0.25">
      <c r="A689" s="3">
        <v>41177</v>
      </c>
      <c r="B689" s="5">
        <f t="shared" si="60"/>
        <v>25</v>
      </c>
      <c r="C689" s="5">
        <f t="shared" si="61"/>
        <v>9</v>
      </c>
      <c r="D689" s="5">
        <f t="shared" si="62"/>
        <v>2012</v>
      </c>
      <c r="E689" s="4">
        <v>0.11</v>
      </c>
      <c r="F689">
        <f t="shared" si="63"/>
        <v>2.8993095331308893E-4</v>
      </c>
      <c r="G689">
        <f t="shared" si="65"/>
        <v>1.0044974757332952</v>
      </c>
      <c r="H689">
        <f t="shared" si="64"/>
        <v>0</v>
      </c>
    </row>
    <row r="690" spans="1:8" x14ac:dyDescent="0.25">
      <c r="A690" s="3">
        <v>41178</v>
      </c>
      <c r="B690" s="5">
        <f t="shared" si="60"/>
        <v>26</v>
      </c>
      <c r="C690" s="5">
        <f t="shared" si="61"/>
        <v>9</v>
      </c>
      <c r="D690" s="5">
        <f t="shared" si="62"/>
        <v>2012</v>
      </c>
      <c r="E690" s="4">
        <v>0.11</v>
      </c>
      <c r="F690">
        <f t="shared" si="63"/>
        <v>2.8993095331308893E-4</v>
      </c>
      <c r="G690">
        <f t="shared" si="65"/>
        <v>1.0047887106440352</v>
      </c>
      <c r="H690">
        <f t="shared" si="64"/>
        <v>0</v>
      </c>
    </row>
    <row r="691" spans="1:8" x14ac:dyDescent="0.25">
      <c r="A691" s="3">
        <v>41179</v>
      </c>
      <c r="B691" s="5">
        <f t="shared" si="60"/>
        <v>27</v>
      </c>
      <c r="C691" s="5">
        <f t="shared" si="61"/>
        <v>9</v>
      </c>
      <c r="D691" s="5">
        <f t="shared" si="62"/>
        <v>2012</v>
      </c>
      <c r="E691" s="4">
        <v>0.09</v>
      </c>
      <c r="F691">
        <f t="shared" si="63"/>
        <v>2.3941114383307927E-4</v>
      </c>
      <c r="G691">
        <f t="shared" si="65"/>
        <v>1.0050292682585611</v>
      </c>
      <c r="H691">
        <f t="shared" si="64"/>
        <v>0</v>
      </c>
    </row>
    <row r="692" spans="1:8" x14ac:dyDescent="0.25">
      <c r="A692" s="3">
        <v>41180</v>
      </c>
      <c r="B692" s="5">
        <f t="shared" si="60"/>
        <v>28</v>
      </c>
      <c r="C692" s="5">
        <f t="shared" si="61"/>
        <v>9</v>
      </c>
      <c r="D692" s="5">
        <f t="shared" si="62"/>
        <v>2012</v>
      </c>
      <c r="E692" s="4">
        <v>0.1</v>
      </c>
      <c r="F692">
        <f t="shared" si="63"/>
        <v>2.647855489630313E-4</v>
      </c>
      <c r="G692">
        <f t="shared" si="65"/>
        <v>1.0052953854850808</v>
      </c>
      <c r="H692">
        <f t="shared" si="64"/>
        <v>1</v>
      </c>
    </row>
    <row r="693" spans="1:8" x14ac:dyDescent="0.25">
      <c r="A693" s="3">
        <v>41183</v>
      </c>
      <c r="B693" s="5">
        <f t="shared" si="60"/>
        <v>1</v>
      </c>
      <c r="C693" s="5">
        <f t="shared" si="61"/>
        <v>10</v>
      </c>
      <c r="D693" s="5">
        <f t="shared" si="62"/>
        <v>2012</v>
      </c>
      <c r="E693" s="4">
        <v>0.09</v>
      </c>
      <c r="F693">
        <f t="shared" si="63"/>
        <v>2.3941114383307927E-4</v>
      </c>
      <c r="G693">
        <f t="shared" si="65"/>
        <v>1.0002394111438331</v>
      </c>
      <c r="H693">
        <f t="shared" si="64"/>
        <v>0</v>
      </c>
    </row>
    <row r="694" spans="1:8" x14ac:dyDescent="0.25">
      <c r="A694" s="3">
        <v>41184</v>
      </c>
      <c r="B694" s="5">
        <f t="shared" si="60"/>
        <v>2</v>
      </c>
      <c r="C694" s="5">
        <f t="shared" si="61"/>
        <v>10</v>
      </c>
      <c r="D694" s="5">
        <f t="shared" si="62"/>
        <v>2012</v>
      </c>
      <c r="E694" s="4">
        <v>0.09</v>
      </c>
      <c r="F694">
        <f t="shared" si="63"/>
        <v>2.3941114383307927E-4</v>
      </c>
      <c r="G694">
        <f t="shared" si="65"/>
        <v>1.0004788796053619</v>
      </c>
      <c r="H694">
        <f t="shared" si="64"/>
        <v>0</v>
      </c>
    </row>
    <row r="695" spans="1:8" x14ac:dyDescent="0.25">
      <c r="A695" s="3">
        <v>41185</v>
      </c>
      <c r="B695" s="5">
        <f t="shared" si="60"/>
        <v>3</v>
      </c>
      <c r="C695" s="5">
        <f t="shared" si="61"/>
        <v>10</v>
      </c>
      <c r="D695" s="5">
        <f t="shared" si="62"/>
        <v>2012</v>
      </c>
      <c r="E695" s="4">
        <v>0.09</v>
      </c>
      <c r="F695">
        <f t="shared" si="63"/>
        <v>2.3941114383307927E-4</v>
      </c>
      <c r="G695">
        <f t="shared" si="65"/>
        <v>1.0007184053983089</v>
      </c>
      <c r="H695">
        <f t="shared" si="64"/>
        <v>0</v>
      </c>
    </row>
    <row r="696" spans="1:8" x14ac:dyDescent="0.25">
      <c r="A696" s="3">
        <v>41186</v>
      </c>
      <c r="B696" s="5">
        <f t="shared" si="60"/>
        <v>4</v>
      </c>
      <c r="C696" s="5">
        <f t="shared" si="61"/>
        <v>10</v>
      </c>
      <c r="D696" s="5">
        <f t="shared" si="62"/>
        <v>2012</v>
      </c>
      <c r="E696" s="4">
        <v>0.1</v>
      </c>
      <c r="F696">
        <f t="shared" si="63"/>
        <v>2.647855489630313E-4</v>
      </c>
      <c r="G696">
        <f t="shared" si="65"/>
        <v>1.0009833811706397</v>
      </c>
      <c r="H696">
        <f t="shared" si="64"/>
        <v>0</v>
      </c>
    </row>
    <row r="697" spans="1:8" x14ac:dyDescent="0.25">
      <c r="A697" s="3">
        <v>41187</v>
      </c>
      <c r="B697" s="5">
        <f t="shared" si="60"/>
        <v>5</v>
      </c>
      <c r="C697" s="5">
        <f t="shared" si="61"/>
        <v>10</v>
      </c>
      <c r="D697" s="5">
        <f t="shared" si="62"/>
        <v>2012</v>
      </c>
      <c r="E697" s="4">
        <v>0.11</v>
      </c>
      <c r="F697">
        <f t="shared" si="63"/>
        <v>2.8993095331308893E-4</v>
      </c>
      <c r="G697">
        <f t="shared" si="65"/>
        <v>1.0012735972365929</v>
      </c>
      <c r="H697">
        <f t="shared" si="64"/>
        <v>0</v>
      </c>
    </row>
    <row r="698" spans="1:8" x14ac:dyDescent="0.25">
      <c r="A698" s="3">
        <v>41191</v>
      </c>
      <c r="B698" s="5">
        <f t="shared" si="60"/>
        <v>9</v>
      </c>
      <c r="C698" s="5">
        <f t="shared" si="61"/>
        <v>10</v>
      </c>
      <c r="D698" s="5">
        <f t="shared" si="62"/>
        <v>2012</v>
      </c>
      <c r="E698" s="4">
        <v>0.1</v>
      </c>
      <c r="F698">
        <f t="shared" si="63"/>
        <v>2.647855489630313E-4</v>
      </c>
      <c r="G698">
        <f t="shared" si="65"/>
        <v>1.0015387200156993</v>
      </c>
      <c r="H698">
        <f t="shared" si="64"/>
        <v>0</v>
      </c>
    </row>
    <row r="699" spans="1:8" x14ac:dyDescent="0.25">
      <c r="A699" s="3">
        <v>41192</v>
      </c>
      <c r="B699" s="5">
        <f t="shared" si="60"/>
        <v>10</v>
      </c>
      <c r="C699" s="5">
        <f t="shared" si="61"/>
        <v>10</v>
      </c>
      <c r="D699" s="5">
        <f t="shared" si="62"/>
        <v>2012</v>
      </c>
      <c r="E699" s="4">
        <v>0.1</v>
      </c>
      <c r="F699">
        <f t="shared" si="63"/>
        <v>2.647855489630313E-4</v>
      </c>
      <c r="G699">
        <f t="shared" si="65"/>
        <v>1.0018039129954863</v>
      </c>
      <c r="H699">
        <f t="shared" si="64"/>
        <v>0</v>
      </c>
    </row>
    <row r="700" spans="1:8" x14ac:dyDescent="0.25">
      <c r="A700" s="3">
        <v>41193</v>
      </c>
      <c r="B700" s="5">
        <f t="shared" si="60"/>
        <v>11</v>
      </c>
      <c r="C700" s="5">
        <f t="shared" si="61"/>
        <v>10</v>
      </c>
      <c r="D700" s="5">
        <f t="shared" si="62"/>
        <v>2012</v>
      </c>
      <c r="E700" s="4">
        <v>0.1</v>
      </c>
      <c r="F700">
        <f t="shared" si="63"/>
        <v>2.647855489630313E-4</v>
      </c>
      <c r="G700">
        <f t="shared" si="65"/>
        <v>1.0020691761945422</v>
      </c>
      <c r="H700">
        <f t="shared" si="64"/>
        <v>0</v>
      </c>
    </row>
    <row r="701" spans="1:8" x14ac:dyDescent="0.25">
      <c r="A701" s="3">
        <v>41194</v>
      </c>
      <c r="B701" s="5">
        <f t="shared" si="60"/>
        <v>12</v>
      </c>
      <c r="C701" s="5">
        <f t="shared" si="61"/>
        <v>10</v>
      </c>
      <c r="D701" s="5">
        <f t="shared" si="62"/>
        <v>2012</v>
      </c>
      <c r="E701" s="4">
        <v>0.11</v>
      </c>
      <c r="F701">
        <f t="shared" si="63"/>
        <v>2.8993095331308893E-4</v>
      </c>
      <c r="G701">
        <f t="shared" si="65"/>
        <v>1.0023597070660819</v>
      </c>
      <c r="H701">
        <f t="shared" si="64"/>
        <v>0</v>
      </c>
    </row>
    <row r="702" spans="1:8" x14ac:dyDescent="0.25">
      <c r="A702" s="3">
        <v>41197</v>
      </c>
      <c r="B702" s="5">
        <f t="shared" si="60"/>
        <v>15</v>
      </c>
      <c r="C702" s="5">
        <f t="shared" si="61"/>
        <v>10</v>
      </c>
      <c r="D702" s="5">
        <f t="shared" si="62"/>
        <v>2012</v>
      </c>
      <c r="E702" s="4">
        <v>0.11</v>
      </c>
      <c r="F702">
        <f t="shared" si="63"/>
        <v>2.8993095331308893E-4</v>
      </c>
      <c r="G702">
        <f t="shared" si="65"/>
        <v>1.0026503221715142</v>
      </c>
      <c r="H702">
        <f t="shared" si="64"/>
        <v>0</v>
      </c>
    </row>
    <row r="703" spans="1:8" x14ac:dyDescent="0.25">
      <c r="A703" s="3">
        <v>41198</v>
      </c>
      <c r="B703" s="5">
        <f t="shared" si="60"/>
        <v>16</v>
      </c>
      <c r="C703" s="5">
        <f t="shared" si="61"/>
        <v>10</v>
      </c>
      <c r="D703" s="5">
        <f t="shared" si="62"/>
        <v>2012</v>
      </c>
      <c r="E703" s="4">
        <v>0.09</v>
      </c>
      <c r="F703">
        <f t="shared" si="63"/>
        <v>2.3941114383307927E-4</v>
      </c>
      <c r="G703">
        <f t="shared" si="65"/>
        <v>1.0028903678320098</v>
      </c>
      <c r="H703">
        <f t="shared" si="64"/>
        <v>0</v>
      </c>
    </row>
    <row r="704" spans="1:8" x14ac:dyDescent="0.25">
      <c r="A704" s="3">
        <v>41199</v>
      </c>
      <c r="B704" s="5">
        <f t="shared" si="60"/>
        <v>17</v>
      </c>
      <c r="C704" s="5">
        <f t="shared" si="61"/>
        <v>10</v>
      </c>
      <c r="D704" s="5">
        <f t="shared" si="62"/>
        <v>2012</v>
      </c>
      <c r="E704" s="4">
        <v>0.11</v>
      </c>
      <c r="F704">
        <f t="shared" si="63"/>
        <v>2.8993095331308893E-4</v>
      </c>
      <c r="G704">
        <f t="shared" si="65"/>
        <v>1.0031811367924239</v>
      </c>
      <c r="H704">
        <f t="shared" si="64"/>
        <v>0</v>
      </c>
    </row>
    <row r="705" spans="1:8" x14ac:dyDescent="0.25">
      <c r="A705" s="3">
        <v>41200</v>
      </c>
      <c r="B705" s="5">
        <f t="shared" si="60"/>
        <v>18</v>
      </c>
      <c r="C705" s="5">
        <f t="shared" si="61"/>
        <v>10</v>
      </c>
      <c r="D705" s="5">
        <f t="shared" si="62"/>
        <v>2012</v>
      </c>
      <c r="E705" s="4">
        <v>0.1</v>
      </c>
      <c r="F705">
        <f t="shared" si="63"/>
        <v>2.647855489630313E-4</v>
      </c>
      <c r="G705">
        <f t="shared" si="65"/>
        <v>1.0034467646604388</v>
      </c>
      <c r="H705">
        <f t="shared" si="64"/>
        <v>0</v>
      </c>
    </row>
    <row r="706" spans="1:8" x14ac:dyDescent="0.25">
      <c r="A706" s="3">
        <v>41201</v>
      </c>
      <c r="B706" s="5">
        <f t="shared" si="60"/>
        <v>19</v>
      </c>
      <c r="C706" s="5">
        <f t="shared" si="61"/>
        <v>10</v>
      </c>
      <c r="D706" s="5">
        <f t="shared" si="62"/>
        <v>2012</v>
      </c>
      <c r="E706" s="4">
        <v>0.1</v>
      </c>
      <c r="F706">
        <f t="shared" si="63"/>
        <v>2.647855489630313E-4</v>
      </c>
      <c r="G706">
        <f t="shared" si="65"/>
        <v>1.0037124628628746</v>
      </c>
      <c r="H706">
        <f t="shared" si="64"/>
        <v>0</v>
      </c>
    </row>
    <row r="707" spans="1:8" x14ac:dyDescent="0.25">
      <c r="A707" s="3">
        <v>41204</v>
      </c>
      <c r="B707" s="5">
        <f t="shared" ref="B707:B770" si="66">DAY(A707)</f>
        <v>22</v>
      </c>
      <c r="C707" s="5">
        <f t="shared" ref="C707:C770" si="67">MONTH(A707)</f>
        <v>10</v>
      </c>
      <c r="D707" s="5">
        <f t="shared" ref="D707:D770" si="68">YEAR(A707)</f>
        <v>2012</v>
      </c>
      <c r="E707" s="4">
        <v>0.1</v>
      </c>
      <c r="F707">
        <f t="shared" ref="F707:F770" si="69">POWER(1+E707,1/360)-1</f>
        <v>2.647855489630313E-4</v>
      </c>
      <c r="G707">
        <f t="shared" si="65"/>
        <v>1.0039782314183547</v>
      </c>
      <c r="H707">
        <f t="shared" ref="H707:H770" si="70">IF(C707&lt;&gt;C708,1,0)</f>
        <v>0</v>
      </c>
    </row>
    <row r="708" spans="1:8" x14ac:dyDescent="0.25">
      <c r="A708" s="3">
        <v>41205</v>
      </c>
      <c r="B708" s="5">
        <f t="shared" si="66"/>
        <v>23</v>
      </c>
      <c r="C708" s="5">
        <f t="shared" si="67"/>
        <v>10</v>
      </c>
      <c r="D708" s="5">
        <f t="shared" si="68"/>
        <v>2012</v>
      </c>
      <c r="E708" s="4">
        <v>0.11</v>
      </c>
      <c r="F708">
        <f t="shared" si="69"/>
        <v>2.8993095331308893E-4</v>
      </c>
      <c r="G708">
        <f t="shared" ref="G708:G771" si="71">IF(C708&lt;&gt;C707, (1+F708),G707*(1+F708))</f>
        <v>1.0042693157840954</v>
      </c>
      <c r="H708">
        <f t="shared" si="70"/>
        <v>0</v>
      </c>
    </row>
    <row r="709" spans="1:8" x14ac:dyDescent="0.25">
      <c r="A709" s="3">
        <v>41206</v>
      </c>
      <c r="B709" s="5">
        <f t="shared" si="66"/>
        <v>24</v>
      </c>
      <c r="C709" s="5">
        <f t="shared" si="67"/>
        <v>10</v>
      </c>
      <c r="D709" s="5">
        <f t="shared" si="68"/>
        <v>2012</v>
      </c>
      <c r="E709" s="4">
        <v>0.11</v>
      </c>
      <c r="F709">
        <f t="shared" si="69"/>
        <v>2.8993095331308893E-4</v>
      </c>
      <c r="G709">
        <f t="shared" si="71"/>
        <v>1.0045604845442038</v>
      </c>
      <c r="H709">
        <f t="shared" si="70"/>
        <v>0</v>
      </c>
    </row>
    <row r="710" spans="1:8" x14ac:dyDescent="0.25">
      <c r="A710" s="3">
        <v>41207</v>
      </c>
      <c r="B710" s="5">
        <f t="shared" si="66"/>
        <v>25</v>
      </c>
      <c r="C710" s="5">
        <f t="shared" si="67"/>
        <v>10</v>
      </c>
      <c r="D710" s="5">
        <f t="shared" si="68"/>
        <v>2012</v>
      </c>
      <c r="E710" s="4">
        <v>0.11</v>
      </c>
      <c r="F710">
        <f t="shared" si="69"/>
        <v>2.8993095331308893E-4</v>
      </c>
      <c r="G710">
        <f t="shared" si="71"/>
        <v>1.0048517377231483</v>
      </c>
      <c r="H710">
        <f t="shared" si="70"/>
        <v>0</v>
      </c>
    </row>
    <row r="711" spans="1:8" x14ac:dyDescent="0.25">
      <c r="A711" s="3">
        <v>41208</v>
      </c>
      <c r="B711" s="5">
        <f t="shared" si="66"/>
        <v>26</v>
      </c>
      <c r="C711" s="5">
        <f t="shared" si="67"/>
        <v>10</v>
      </c>
      <c r="D711" s="5">
        <f t="shared" si="68"/>
        <v>2012</v>
      </c>
      <c r="E711" s="4">
        <v>0.12</v>
      </c>
      <c r="F711">
        <f t="shared" si="69"/>
        <v>3.1485145894971645E-4</v>
      </c>
      <c r="G711">
        <f t="shared" si="71"/>
        <v>1.0051681167587985</v>
      </c>
      <c r="H711">
        <f t="shared" si="70"/>
        <v>0</v>
      </c>
    </row>
    <row r="712" spans="1:8" x14ac:dyDescent="0.25">
      <c r="A712" s="3">
        <v>41211</v>
      </c>
      <c r="B712" s="5">
        <f t="shared" si="66"/>
        <v>29</v>
      </c>
      <c r="C712" s="5">
        <f t="shared" si="67"/>
        <v>10</v>
      </c>
      <c r="D712" s="5">
        <f t="shared" si="68"/>
        <v>2012</v>
      </c>
      <c r="E712" s="4">
        <v>0.14000000000000001</v>
      </c>
      <c r="F712">
        <f t="shared" si="69"/>
        <v>3.6403363974257807E-4</v>
      </c>
      <c r="G712">
        <f t="shared" si="71"/>
        <v>1.0055340317668953</v>
      </c>
      <c r="H712">
        <f t="shared" si="70"/>
        <v>0</v>
      </c>
    </row>
    <row r="713" spans="1:8" x14ac:dyDescent="0.25">
      <c r="A713" s="3">
        <v>41213</v>
      </c>
      <c r="B713" s="5">
        <f t="shared" si="66"/>
        <v>31</v>
      </c>
      <c r="C713" s="5">
        <f t="shared" si="67"/>
        <v>10</v>
      </c>
      <c r="D713" s="5">
        <f t="shared" si="68"/>
        <v>2012</v>
      </c>
      <c r="E713" s="4">
        <v>0.11</v>
      </c>
      <c r="F713">
        <f t="shared" si="69"/>
        <v>2.8993095331308893E-4</v>
      </c>
      <c r="G713">
        <f t="shared" si="71"/>
        <v>1.0058255672073142</v>
      </c>
      <c r="H713">
        <f t="shared" si="70"/>
        <v>1</v>
      </c>
    </row>
    <row r="714" spans="1:8" x14ac:dyDescent="0.25">
      <c r="A714" s="3">
        <v>41214</v>
      </c>
      <c r="B714" s="5">
        <f t="shared" si="66"/>
        <v>1</v>
      </c>
      <c r="C714" s="5">
        <f t="shared" si="67"/>
        <v>11</v>
      </c>
      <c r="D714" s="5">
        <f t="shared" si="68"/>
        <v>2012</v>
      </c>
      <c r="E714" s="4">
        <v>0.09</v>
      </c>
      <c r="F714">
        <f t="shared" si="69"/>
        <v>2.3941114383307927E-4</v>
      </c>
      <c r="G714">
        <f t="shared" si="71"/>
        <v>1.0002394111438331</v>
      </c>
      <c r="H714">
        <f t="shared" si="70"/>
        <v>0</v>
      </c>
    </row>
    <row r="715" spans="1:8" x14ac:dyDescent="0.25">
      <c r="A715" s="3">
        <v>41215</v>
      </c>
      <c r="B715" s="5">
        <f t="shared" si="66"/>
        <v>2</v>
      </c>
      <c r="C715" s="5">
        <f t="shared" si="67"/>
        <v>11</v>
      </c>
      <c r="D715" s="5">
        <f t="shared" si="68"/>
        <v>2012</v>
      </c>
      <c r="E715" s="4">
        <v>0.09</v>
      </c>
      <c r="F715">
        <f t="shared" si="69"/>
        <v>2.3941114383307927E-4</v>
      </c>
      <c r="G715">
        <f t="shared" si="71"/>
        <v>1.0004788796053619</v>
      </c>
      <c r="H715">
        <f t="shared" si="70"/>
        <v>0</v>
      </c>
    </row>
    <row r="716" spans="1:8" x14ac:dyDescent="0.25">
      <c r="A716" s="3">
        <v>41218</v>
      </c>
      <c r="B716" s="5">
        <f t="shared" si="66"/>
        <v>5</v>
      </c>
      <c r="C716" s="5">
        <f t="shared" si="67"/>
        <v>11</v>
      </c>
      <c r="D716" s="5">
        <f t="shared" si="68"/>
        <v>2012</v>
      </c>
      <c r="E716" s="4">
        <v>0.11</v>
      </c>
      <c r="F716">
        <f t="shared" si="69"/>
        <v>2.8993095331308893E-4</v>
      </c>
      <c r="G716">
        <f t="shared" si="71"/>
        <v>1.0007689494006955</v>
      </c>
      <c r="H716">
        <f t="shared" si="70"/>
        <v>0</v>
      </c>
    </row>
    <row r="717" spans="1:8" x14ac:dyDescent="0.25">
      <c r="A717" s="3">
        <v>41219</v>
      </c>
      <c r="B717" s="5">
        <f t="shared" si="66"/>
        <v>6</v>
      </c>
      <c r="C717" s="5">
        <f t="shared" si="67"/>
        <v>11</v>
      </c>
      <c r="D717" s="5">
        <f t="shared" si="68"/>
        <v>2012</v>
      </c>
      <c r="E717" s="4">
        <v>0.1</v>
      </c>
      <c r="F717">
        <f t="shared" si="69"/>
        <v>2.647855489630313E-4</v>
      </c>
      <c r="G717">
        <f t="shared" si="71"/>
        <v>1.0010339385563478</v>
      </c>
      <c r="H717">
        <f t="shared" si="70"/>
        <v>0</v>
      </c>
    </row>
    <row r="718" spans="1:8" x14ac:dyDescent="0.25">
      <c r="A718" s="3">
        <v>41220</v>
      </c>
      <c r="B718" s="5">
        <f t="shared" si="66"/>
        <v>7</v>
      </c>
      <c r="C718" s="5">
        <f t="shared" si="67"/>
        <v>11</v>
      </c>
      <c r="D718" s="5">
        <f t="shared" si="68"/>
        <v>2012</v>
      </c>
      <c r="E718" s="4">
        <v>0.1</v>
      </c>
      <c r="F718">
        <f t="shared" si="69"/>
        <v>2.647855489630313E-4</v>
      </c>
      <c r="G718">
        <f t="shared" si="71"/>
        <v>1.001298997877299</v>
      </c>
      <c r="H718">
        <f t="shared" si="70"/>
        <v>0</v>
      </c>
    </row>
    <row r="719" spans="1:8" x14ac:dyDescent="0.25">
      <c r="A719" s="3">
        <v>41221</v>
      </c>
      <c r="B719" s="5">
        <f t="shared" si="66"/>
        <v>8</v>
      </c>
      <c r="C719" s="5">
        <f t="shared" si="67"/>
        <v>11</v>
      </c>
      <c r="D719" s="5">
        <f t="shared" si="68"/>
        <v>2012</v>
      </c>
      <c r="E719" s="4">
        <v>0.1</v>
      </c>
      <c r="F719">
        <f t="shared" si="69"/>
        <v>2.647855489630313E-4</v>
      </c>
      <c r="G719">
        <f t="shared" si="71"/>
        <v>1.0015641273821281</v>
      </c>
      <c r="H719">
        <f t="shared" si="70"/>
        <v>0</v>
      </c>
    </row>
    <row r="720" spans="1:8" x14ac:dyDescent="0.25">
      <c r="A720" s="3">
        <v>41222</v>
      </c>
      <c r="B720" s="5">
        <f t="shared" si="66"/>
        <v>9</v>
      </c>
      <c r="C720" s="5">
        <f t="shared" si="67"/>
        <v>11</v>
      </c>
      <c r="D720" s="5">
        <f t="shared" si="68"/>
        <v>2012</v>
      </c>
      <c r="E720" s="4">
        <v>0.09</v>
      </c>
      <c r="F720">
        <f t="shared" si="69"/>
        <v>2.3941114383307927E-4</v>
      </c>
      <c r="G720">
        <f t="shared" si="71"/>
        <v>1.0018039129954868</v>
      </c>
      <c r="H720">
        <f t="shared" si="70"/>
        <v>0</v>
      </c>
    </row>
    <row r="721" spans="1:8" x14ac:dyDescent="0.25">
      <c r="A721" s="3">
        <v>41226</v>
      </c>
      <c r="B721" s="5">
        <f t="shared" si="66"/>
        <v>13</v>
      </c>
      <c r="C721" s="5">
        <f t="shared" si="67"/>
        <v>11</v>
      </c>
      <c r="D721" s="5">
        <f t="shared" si="68"/>
        <v>2012</v>
      </c>
      <c r="E721" s="4">
        <v>0.11</v>
      </c>
      <c r="F721">
        <f t="shared" si="69"/>
        <v>2.8993095331308893E-4</v>
      </c>
      <c r="G721">
        <f t="shared" si="71"/>
        <v>1.0020943669590143</v>
      </c>
      <c r="H721">
        <f t="shared" si="70"/>
        <v>0</v>
      </c>
    </row>
    <row r="722" spans="1:8" x14ac:dyDescent="0.25">
      <c r="A722" s="3">
        <v>41227</v>
      </c>
      <c r="B722" s="5">
        <f t="shared" si="66"/>
        <v>14</v>
      </c>
      <c r="C722" s="5">
        <f t="shared" si="67"/>
        <v>11</v>
      </c>
      <c r="D722" s="5">
        <f t="shared" si="68"/>
        <v>2012</v>
      </c>
      <c r="E722" s="4">
        <v>0.1</v>
      </c>
      <c r="F722">
        <f t="shared" si="69"/>
        <v>2.647855489630313E-4</v>
      </c>
      <c r="G722">
        <f t="shared" si="71"/>
        <v>1.0023597070660824</v>
      </c>
      <c r="H722">
        <f t="shared" si="70"/>
        <v>0</v>
      </c>
    </row>
    <row r="723" spans="1:8" x14ac:dyDescent="0.25">
      <c r="A723" s="3">
        <v>41228</v>
      </c>
      <c r="B723" s="5">
        <f t="shared" si="66"/>
        <v>15</v>
      </c>
      <c r="C723" s="5">
        <f t="shared" si="67"/>
        <v>11</v>
      </c>
      <c r="D723" s="5">
        <f t="shared" si="68"/>
        <v>2012</v>
      </c>
      <c r="E723" s="4">
        <v>0.08</v>
      </c>
      <c r="F723">
        <f t="shared" si="69"/>
        <v>2.1380352253852486E-4</v>
      </c>
      <c r="G723">
        <f t="shared" si="71"/>
        <v>1.0025740151023037</v>
      </c>
      <c r="H723">
        <f t="shared" si="70"/>
        <v>0</v>
      </c>
    </row>
    <row r="724" spans="1:8" x14ac:dyDescent="0.25">
      <c r="A724" s="3">
        <v>41229</v>
      </c>
      <c r="B724" s="5">
        <f t="shared" si="66"/>
        <v>16</v>
      </c>
      <c r="C724" s="5">
        <f t="shared" si="67"/>
        <v>11</v>
      </c>
      <c r="D724" s="5">
        <f t="shared" si="68"/>
        <v>2012</v>
      </c>
      <c r="E724" s="4">
        <v>0.06</v>
      </c>
      <c r="F724">
        <f t="shared" si="69"/>
        <v>1.6187117784771665E-4</v>
      </c>
      <c r="G724">
        <f t="shared" si="71"/>
        <v>1.0027363029390077</v>
      </c>
      <c r="H724">
        <f t="shared" si="70"/>
        <v>0</v>
      </c>
    </row>
    <row r="725" spans="1:8" x14ac:dyDescent="0.25">
      <c r="A725" s="3">
        <v>41232</v>
      </c>
      <c r="B725" s="5">
        <f t="shared" si="66"/>
        <v>19</v>
      </c>
      <c r="C725" s="5">
        <f t="shared" si="67"/>
        <v>11</v>
      </c>
      <c r="D725" s="5">
        <f t="shared" si="68"/>
        <v>2012</v>
      </c>
      <c r="E725" s="4">
        <v>0.09</v>
      </c>
      <c r="F725">
        <f t="shared" si="69"/>
        <v>2.3941114383307927E-4</v>
      </c>
      <c r="G725">
        <f t="shared" si="71"/>
        <v>1.0029763691842573</v>
      </c>
      <c r="H725">
        <f t="shared" si="70"/>
        <v>0</v>
      </c>
    </row>
    <row r="726" spans="1:8" x14ac:dyDescent="0.25">
      <c r="A726" s="3">
        <v>41233</v>
      </c>
      <c r="B726" s="5">
        <f t="shared" si="66"/>
        <v>20</v>
      </c>
      <c r="C726" s="5">
        <f t="shared" si="67"/>
        <v>11</v>
      </c>
      <c r="D726" s="5">
        <f t="shared" si="68"/>
        <v>2012</v>
      </c>
      <c r="E726" s="4">
        <v>0.08</v>
      </c>
      <c r="F726">
        <f t="shared" si="69"/>
        <v>2.1380352253852486E-4</v>
      </c>
      <c r="G726">
        <f t="shared" si="71"/>
        <v>1.0031908090650117</v>
      </c>
      <c r="H726">
        <f t="shared" si="70"/>
        <v>0</v>
      </c>
    </row>
    <row r="727" spans="1:8" x14ac:dyDescent="0.25">
      <c r="A727" s="3">
        <v>41234</v>
      </c>
      <c r="B727" s="5">
        <f t="shared" si="66"/>
        <v>21</v>
      </c>
      <c r="C727" s="5">
        <f t="shared" si="67"/>
        <v>11</v>
      </c>
      <c r="D727" s="5">
        <f t="shared" si="68"/>
        <v>2012</v>
      </c>
      <c r="E727" s="4">
        <v>0.1</v>
      </c>
      <c r="F727">
        <f t="shared" si="69"/>
        <v>2.647855489630313E-4</v>
      </c>
      <c r="G727">
        <f t="shared" si="71"/>
        <v>1.0034564394941046</v>
      </c>
      <c r="H727">
        <f t="shared" si="70"/>
        <v>0</v>
      </c>
    </row>
    <row r="728" spans="1:8" x14ac:dyDescent="0.25">
      <c r="A728" s="3">
        <v>41236</v>
      </c>
      <c r="B728" s="5">
        <f t="shared" si="66"/>
        <v>23</v>
      </c>
      <c r="C728" s="5">
        <f t="shared" si="67"/>
        <v>11</v>
      </c>
      <c r="D728" s="5">
        <f t="shared" si="68"/>
        <v>2012</v>
      </c>
      <c r="E728" s="4">
        <v>0.1</v>
      </c>
      <c r="F728">
        <f t="shared" si="69"/>
        <v>2.647855489630313E-4</v>
      </c>
      <c r="G728">
        <f t="shared" si="71"/>
        <v>1.0037221402582965</v>
      </c>
      <c r="H728">
        <f t="shared" si="70"/>
        <v>0</v>
      </c>
    </row>
    <row r="729" spans="1:8" x14ac:dyDescent="0.25">
      <c r="A729" s="3">
        <v>41239</v>
      </c>
      <c r="B729" s="5">
        <f t="shared" si="66"/>
        <v>26</v>
      </c>
      <c r="C729" s="5">
        <f t="shared" si="67"/>
        <v>11</v>
      </c>
      <c r="D729" s="5">
        <f t="shared" si="68"/>
        <v>2012</v>
      </c>
      <c r="E729" s="4">
        <v>0.1</v>
      </c>
      <c r="F729">
        <f t="shared" si="69"/>
        <v>2.647855489630313E-4</v>
      </c>
      <c r="G729">
        <f t="shared" si="71"/>
        <v>1.0039879113762111</v>
      </c>
      <c r="H729">
        <f t="shared" si="70"/>
        <v>0</v>
      </c>
    </row>
    <row r="730" spans="1:8" x14ac:dyDescent="0.25">
      <c r="A730" s="3">
        <v>41240</v>
      </c>
      <c r="B730" s="5">
        <f t="shared" si="66"/>
        <v>27</v>
      </c>
      <c r="C730" s="5">
        <f t="shared" si="67"/>
        <v>11</v>
      </c>
      <c r="D730" s="5">
        <f t="shared" si="68"/>
        <v>2012</v>
      </c>
      <c r="E730" s="4">
        <v>0.1</v>
      </c>
      <c r="F730">
        <f t="shared" si="69"/>
        <v>2.647855489630313E-4</v>
      </c>
      <c r="G730">
        <f t="shared" si="71"/>
        <v>1.0042537528664772</v>
      </c>
      <c r="H730">
        <f t="shared" si="70"/>
        <v>0</v>
      </c>
    </row>
    <row r="731" spans="1:8" x14ac:dyDescent="0.25">
      <c r="A731" s="3">
        <v>41241</v>
      </c>
      <c r="B731" s="5">
        <f t="shared" si="66"/>
        <v>28</v>
      </c>
      <c r="C731" s="5">
        <f t="shared" si="67"/>
        <v>11</v>
      </c>
      <c r="D731" s="5">
        <f t="shared" si="68"/>
        <v>2012</v>
      </c>
      <c r="E731" s="4">
        <v>0.1</v>
      </c>
      <c r="F731">
        <f t="shared" si="69"/>
        <v>2.647855489630313E-4</v>
      </c>
      <c r="G731">
        <f t="shared" si="71"/>
        <v>1.0045196647477281</v>
      </c>
      <c r="H731">
        <f t="shared" si="70"/>
        <v>0</v>
      </c>
    </row>
    <row r="732" spans="1:8" x14ac:dyDescent="0.25">
      <c r="A732" s="3">
        <v>41242</v>
      </c>
      <c r="B732" s="5">
        <f t="shared" si="66"/>
        <v>29</v>
      </c>
      <c r="C732" s="5">
        <f t="shared" si="67"/>
        <v>11</v>
      </c>
      <c r="D732" s="5">
        <f t="shared" si="68"/>
        <v>2012</v>
      </c>
      <c r="E732" s="4">
        <v>0.09</v>
      </c>
      <c r="F732">
        <f t="shared" si="69"/>
        <v>2.3941114383307927E-4</v>
      </c>
      <c r="G732">
        <f t="shared" si="71"/>
        <v>1.0047601579496681</v>
      </c>
      <c r="H732">
        <f t="shared" si="70"/>
        <v>0</v>
      </c>
    </row>
    <row r="733" spans="1:8" x14ac:dyDescent="0.25">
      <c r="A733" s="3">
        <v>41243</v>
      </c>
      <c r="B733" s="5">
        <f t="shared" si="66"/>
        <v>30</v>
      </c>
      <c r="C733" s="5">
        <f t="shared" si="67"/>
        <v>11</v>
      </c>
      <c r="D733" s="5">
        <f t="shared" si="68"/>
        <v>2012</v>
      </c>
      <c r="E733" s="4">
        <v>0.08</v>
      </c>
      <c r="F733">
        <f t="shared" si="69"/>
        <v>2.1380352253852486E-4</v>
      </c>
      <c r="G733">
        <f t="shared" si="71"/>
        <v>1.0049749792107441</v>
      </c>
      <c r="H733">
        <f t="shared" si="70"/>
        <v>1</v>
      </c>
    </row>
    <row r="734" spans="1:8" x14ac:dyDescent="0.25">
      <c r="A734" s="3">
        <v>41246</v>
      </c>
      <c r="B734" s="5">
        <f t="shared" si="66"/>
        <v>3</v>
      </c>
      <c r="C734" s="5">
        <f t="shared" si="67"/>
        <v>12</v>
      </c>
      <c r="D734" s="5">
        <f t="shared" si="68"/>
        <v>2012</v>
      </c>
      <c r="E734" s="4">
        <v>0.1</v>
      </c>
      <c r="F734">
        <f t="shared" si="69"/>
        <v>2.647855489630313E-4</v>
      </c>
      <c r="G734">
        <f t="shared" si="71"/>
        <v>1.000264785548963</v>
      </c>
      <c r="H734">
        <f t="shared" si="70"/>
        <v>0</v>
      </c>
    </row>
    <row r="735" spans="1:8" x14ac:dyDescent="0.25">
      <c r="A735" s="3">
        <v>41247</v>
      </c>
      <c r="B735" s="5">
        <f t="shared" si="66"/>
        <v>4</v>
      </c>
      <c r="C735" s="5">
        <f t="shared" si="67"/>
        <v>12</v>
      </c>
      <c r="D735" s="5">
        <f t="shared" si="68"/>
        <v>2012</v>
      </c>
      <c r="E735" s="4">
        <v>0.1</v>
      </c>
      <c r="F735">
        <f t="shared" si="69"/>
        <v>2.647855489630313E-4</v>
      </c>
      <c r="G735">
        <f t="shared" si="71"/>
        <v>1.000529641209313</v>
      </c>
      <c r="H735">
        <f t="shared" si="70"/>
        <v>0</v>
      </c>
    </row>
    <row r="736" spans="1:8" x14ac:dyDescent="0.25">
      <c r="A736" s="3">
        <v>41248</v>
      </c>
      <c r="B736" s="5">
        <f t="shared" si="66"/>
        <v>5</v>
      </c>
      <c r="C736" s="5">
        <f t="shared" si="67"/>
        <v>12</v>
      </c>
      <c r="D736" s="5">
        <f t="shared" si="68"/>
        <v>2012</v>
      </c>
      <c r="E736" s="4">
        <v>0.1</v>
      </c>
      <c r="F736">
        <f t="shared" si="69"/>
        <v>2.647855489630313E-4</v>
      </c>
      <c r="G736">
        <f t="shared" si="71"/>
        <v>1.0007945669996143</v>
      </c>
      <c r="H736">
        <f t="shared" si="70"/>
        <v>0</v>
      </c>
    </row>
    <row r="737" spans="1:8" x14ac:dyDescent="0.25">
      <c r="A737" s="3">
        <v>41249</v>
      </c>
      <c r="B737" s="5">
        <f t="shared" si="66"/>
        <v>6</v>
      </c>
      <c r="C737" s="5">
        <f t="shared" si="67"/>
        <v>12</v>
      </c>
      <c r="D737" s="5">
        <f t="shared" si="68"/>
        <v>2012</v>
      </c>
      <c r="E737" s="4">
        <v>0.1</v>
      </c>
      <c r="F737">
        <f t="shared" si="69"/>
        <v>2.647855489630313E-4</v>
      </c>
      <c r="G737">
        <f t="shared" si="71"/>
        <v>1.0010595629384365</v>
      </c>
      <c r="H737">
        <f t="shared" si="70"/>
        <v>0</v>
      </c>
    </row>
    <row r="738" spans="1:8" x14ac:dyDescent="0.25">
      <c r="A738" s="3">
        <v>41250</v>
      </c>
      <c r="B738" s="5">
        <f t="shared" si="66"/>
        <v>7</v>
      </c>
      <c r="C738" s="5">
        <f t="shared" si="67"/>
        <v>12</v>
      </c>
      <c r="D738" s="5">
        <f t="shared" si="68"/>
        <v>2012</v>
      </c>
      <c r="E738" s="4">
        <v>0.09</v>
      </c>
      <c r="F738">
        <f t="shared" si="69"/>
        <v>2.3941114383307927E-4</v>
      </c>
      <c r="G738">
        <f t="shared" si="71"/>
        <v>1.0012992277534445</v>
      </c>
      <c r="H738">
        <f t="shared" si="70"/>
        <v>0</v>
      </c>
    </row>
    <row r="739" spans="1:8" x14ac:dyDescent="0.25">
      <c r="A739" s="3">
        <v>41253</v>
      </c>
      <c r="B739" s="5">
        <f t="shared" si="66"/>
        <v>10</v>
      </c>
      <c r="C739" s="5">
        <f t="shared" si="67"/>
        <v>12</v>
      </c>
      <c r="D739" s="5">
        <f t="shared" si="68"/>
        <v>2012</v>
      </c>
      <c r="E739" s="4">
        <v>0.09</v>
      </c>
      <c r="F739">
        <f t="shared" si="69"/>
        <v>2.3941114383307927E-4</v>
      </c>
      <c r="G739">
        <f t="shared" si="71"/>
        <v>1.0015389499468801</v>
      </c>
      <c r="H739">
        <f t="shared" si="70"/>
        <v>0</v>
      </c>
    </row>
    <row r="740" spans="1:8" x14ac:dyDescent="0.25">
      <c r="A740" s="3">
        <v>41254</v>
      </c>
      <c r="B740" s="5">
        <f t="shared" si="66"/>
        <v>11</v>
      </c>
      <c r="C740" s="5">
        <f t="shared" si="67"/>
        <v>12</v>
      </c>
      <c r="D740" s="5">
        <f t="shared" si="68"/>
        <v>2012</v>
      </c>
      <c r="E740" s="4">
        <v>0.08</v>
      </c>
      <c r="F740">
        <f t="shared" si="69"/>
        <v>2.1380352253852486E-4</v>
      </c>
      <c r="G740">
        <f t="shared" si="71"/>
        <v>1.0017530825023382</v>
      </c>
      <c r="H740">
        <f t="shared" si="70"/>
        <v>0</v>
      </c>
    </row>
    <row r="741" spans="1:8" x14ac:dyDescent="0.25">
      <c r="A741" s="3">
        <v>41255</v>
      </c>
      <c r="B741" s="5">
        <f t="shared" si="66"/>
        <v>12</v>
      </c>
      <c r="C741" s="5">
        <f t="shared" si="67"/>
        <v>12</v>
      </c>
      <c r="D741" s="5">
        <f t="shared" si="68"/>
        <v>2012</v>
      </c>
      <c r="E741" s="4">
        <v>7.0000000000000007E-2</v>
      </c>
      <c r="F741">
        <f t="shared" si="69"/>
        <v>1.8795835216289802E-4</v>
      </c>
      <c r="G741">
        <f t="shared" si="71"/>
        <v>1.0019413703609994</v>
      </c>
      <c r="H741">
        <f t="shared" si="70"/>
        <v>0</v>
      </c>
    </row>
    <row r="742" spans="1:8" x14ac:dyDescent="0.25">
      <c r="A742" s="3">
        <v>41256</v>
      </c>
      <c r="B742" s="5">
        <f t="shared" si="66"/>
        <v>13</v>
      </c>
      <c r="C742" s="5">
        <f t="shared" si="67"/>
        <v>12</v>
      </c>
      <c r="D742" s="5">
        <f t="shared" si="68"/>
        <v>2012</v>
      </c>
      <c r="E742" s="4">
        <v>0.06</v>
      </c>
      <c r="F742">
        <f t="shared" si="69"/>
        <v>1.6187117784771665E-4</v>
      </c>
      <c r="G742">
        <f t="shared" si="71"/>
        <v>1.0021035557907541</v>
      </c>
      <c r="H742">
        <f t="shared" si="70"/>
        <v>0</v>
      </c>
    </row>
    <row r="743" spans="1:8" x14ac:dyDescent="0.25">
      <c r="A743" s="3">
        <v>41257</v>
      </c>
      <c r="B743" s="5">
        <f t="shared" si="66"/>
        <v>14</v>
      </c>
      <c r="C743" s="5">
        <f t="shared" si="67"/>
        <v>12</v>
      </c>
      <c r="D743" s="5">
        <f t="shared" si="68"/>
        <v>2012</v>
      </c>
      <c r="E743" s="4">
        <v>0.04</v>
      </c>
      <c r="F743">
        <f t="shared" si="69"/>
        <v>1.0895236030306066E-4</v>
      </c>
      <c r="G743">
        <f t="shared" si="71"/>
        <v>1.0022127373384255</v>
      </c>
      <c r="H743">
        <f t="shared" si="70"/>
        <v>0</v>
      </c>
    </row>
    <row r="744" spans="1:8" x14ac:dyDescent="0.25">
      <c r="A744" s="3">
        <v>41260</v>
      </c>
      <c r="B744" s="5">
        <f t="shared" si="66"/>
        <v>17</v>
      </c>
      <c r="C744" s="5">
        <f t="shared" si="67"/>
        <v>12</v>
      </c>
      <c r="D744" s="5">
        <f t="shared" si="68"/>
        <v>2012</v>
      </c>
      <c r="E744" s="4">
        <v>0.05</v>
      </c>
      <c r="F744">
        <f t="shared" si="69"/>
        <v>1.3553741816996201E-4</v>
      </c>
      <c r="G744">
        <f t="shared" si="71"/>
        <v>1.0023485746653014</v>
      </c>
      <c r="H744">
        <f t="shared" si="70"/>
        <v>0</v>
      </c>
    </row>
    <row r="745" spans="1:8" x14ac:dyDescent="0.25">
      <c r="A745" s="3">
        <v>41261</v>
      </c>
      <c r="B745" s="5">
        <f t="shared" si="66"/>
        <v>18</v>
      </c>
      <c r="C745" s="5">
        <f t="shared" si="67"/>
        <v>12</v>
      </c>
      <c r="D745" s="5">
        <f t="shared" si="68"/>
        <v>2012</v>
      </c>
      <c r="E745" s="4">
        <v>0.06</v>
      </c>
      <c r="F745">
        <f t="shared" si="69"/>
        <v>1.6187117784771665E-4</v>
      </c>
      <c r="G745">
        <f t="shared" si="71"/>
        <v>1.0025108260096964</v>
      </c>
      <c r="H745">
        <f t="shared" si="70"/>
        <v>0</v>
      </c>
    </row>
    <row r="746" spans="1:8" x14ac:dyDescent="0.25">
      <c r="A746" s="3">
        <v>41262</v>
      </c>
      <c r="B746" s="5">
        <f t="shared" si="66"/>
        <v>19</v>
      </c>
      <c r="C746" s="5">
        <f t="shared" si="67"/>
        <v>12</v>
      </c>
      <c r="D746" s="5">
        <f t="shared" si="68"/>
        <v>2012</v>
      </c>
      <c r="E746" s="4">
        <v>0.05</v>
      </c>
      <c r="F746">
        <f t="shared" si="69"/>
        <v>1.3553741816996201E-4</v>
      </c>
      <c r="G746">
        <f t="shared" si="71"/>
        <v>1.0026467037387412</v>
      </c>
      <c r="H746">
        <f t="shared" si="70"/>
        <v>0</v>
      </c>
    </row>
    <row r="747" spans="1:8" x14ac:dyDescent="0.25">
      <c r="A747" s="3">
        <v>41263</v>
      </c>
      <c r="B747" s="5">
        <f t="shared" si="66"/>
        <v>20</v>
      </c>
      <c r="C747" s="5">
        <f t="shared" si="67"/>
        <v>12</v>
      </c>
      <c r="D747" s="5">
        <f t="shared" si="68"/>
        <v>2012</v>
      </c>
      <c r="E747" s="4">
        <v>0.06</v>
      </c>
      <c r="F747">
        <f t="shared" si="69"/>
        <v>1.6187117784771665E-4</v>
      </c>
      <c r="G747">
        <f t="shared" si="71"/>
        <v>1.0028090033416406</v>
      </c>
      <c r="H747">
        <f t="shared" si="70"/>
        <v>0</v>
      </c>
    </row>
    <row r="748" spans="1:8" x14ac:dyDescent="0.25">
      <c r="A748" s="3">
        <v>41264</v>
      </c>
      <c r="B748" s="5">
        <f t="shared" si="66"/>
        <v>21</v>
      </c>
      <c r="C748" s="5">
        <f t="shared" si="67"/>
        <v>12</v>
      </c>
      <c r="D748" s="5">
        <f t="shared" si="68"/>
        <v>2012</v>
      </c>
      <c r="E748" s="4">
        <v>0.06</v>
      </c>
      <c r="F748">
        <f t="shared" si="69"/>
        <v>1.6187117784771665E-4</v>
      </c>
      <c r="G748">
        <f t="shared" si="71"/>
        <v>1.0029713292161677</v>
      </c>
      <c r="H748">
        <f t="shared" si="70"/>
        <v>0</v>
      </c>
    </row>
    <row r="749" spans="1:8" x14ac:dyDescent="0.25">
      <c r="A749" s="3">
        <v>41267</v>
      </c>
      <c r="B749" s="5">
        <f t="shared" si="66"/>
        <v>24</v>
      </c>
      <c r="C749" s="5">
        <f t="shared" si="67"/>
        <v>12</v>
      </c>
      <c r="D749" s="5">
        <f t="shared" si="68"/>
        <v>2012</v>
      </c>
      <c r="E749" s="4">
        <v>0.06</v>
      </c>
      <c r="F749">
        <f t="shared" si="69"/>
        <v>1.6187117784771665E-4</v>
      </c>
      <c r="G749">
        <f t="shared" si="71"/>
        <v>1.0031336813665754</v>
      </c>
      <c r="H749">
        <f t="shared" si="70"/>
        <v>0</v>
      </c>
    </row>
    <row r="750" spans="1:8" x14ac:dyDescent="0.25">
      <c r="A750" s="3">
        <v>41269</v>
      </c>
      <c r="B750" s="5">
        <f t="shared" si="66"/>
        <v>26</v>
      </c>
      <c r="C750" s="5">
        <f t="shared" si="67"/>
        <v>12</v>
      </c>
      <c r="D750" s="5">
        <f t="shared" si="68"/>
        <v>2012</v>
      </c>
      <c r="E750" s="4">
        <v>0.09</v>
      </c>
      <c r="F750">
        <f t="shared" si="69"/>
        <v>2.3941114383307927E-4</v>
      </c>
      <c r="G750">
        <f t="shared" si="71"/>
        <v>1.0033738427486489</v>
      </c>
      <c r="H750">
        <f t="shared" si="70"/>
        <v>0</v>
      </c>
    </row>
    <row r="751" spans="1:8" x14ac:dyDescent="0.25">
      <c r="A751" s="3">
        <v>41270</v>
      </c>
      <c r="B751" s="5">
        <f t="shared" si="66"/>
        <v>27</v>
      </c>
      <c r="C751" s="5">
        <f t="shared" si="67"/>
        <v>12</v>
      </c>
      <c r="D751" s="5">
        <f t="shared" si="68"/>
        <v>2012</v>
      </c>
      <c r="E751" s="4">
        <v>0.08</v>
      </c>
      <c r="F751">
        <f t="shared" si="69"/>
        <v>2.1380352253852486E-4</v>
      </c>
      <c r="G751">
        <f t="shared" si="71"/>
        <v>1.0035883676106516</v>
      </c>
      <c r="H751">
        <f t="shared" si="70"/>
        <v>0</v>
      </c>
    </row>
    <row r="752" spans="1:8" x14ac:dyDescent="0.25">
      <c r="A752" s="3">
        <v>41271</v>
      </c>
      <c r="B752" s="5">
        <f t="shared" si="66"/>
        <v>28</v>
      </c>
      <c r="C752" s="5">
        <f t="shared" si="67"/>
        <v>12</v>
      </c>
      <c r="D752" s="5">
        <f t="shared" si="68"/>
        <v>2012</v>
      </c>
      <c r="E752" s="4">
        <v>0.01</v>
      </c>
      <c r="F752">
        <f t="shared" si="69"/>
        <v>2.7640189908417767E-5</v>
      </c>
      <c r="G752">
        <f t="shared" si="71"/>
        <v>1.0036161069837222</v>
      </c>
      <c r="H752">
        <f t="shared" si="70"/>
        <v>0</v>
      </c>
    </row>
    <row r="753" spans="1:8" x14ac:dyDescent="0.25">
      <c r="A753" s="3">
        <v>41274</v>
      </c>
      <c r="B753" s="5">
        <f t="shared" si="66"/>
        <v>31</v>
      </c>
      <c r="C753" s="5">
        <f t="shared" si="67"/>
        <v>12</v>
      </c>
      <c r="D753" s="5">
        <f t="shared" si="68"/>
        <v>2012</v>
      </c>
      <c r="E753" s="4">
        <v>0.05</v>
      </c>
      <c r="F753">
        <f t="shared" si="69"/>
        <v>1.3553741816996201E-4</v>
      </c>
      <c r="G753">
        <f t="shared" si="71"/>
        <v>1.0037521345196965</v>
      </c>
      <c r="H753">
        <f t="shared" si="70"/>
        <v>1</v>
      </c>
    </row>
    <row r="754" spans="1:8" x14ac:dyDescent="0.25">
      <c r="A754" s="3">
        <v>41276</v>
      </c>
      <c r="B754" s="5">
        <f t="shared" si="66"/>
        <v>2</v>
      </c>
      <c r="C754" s="5">
        <f t="shared" si="67"/>
        <v>1</v>
      </c>
      <c r="D754" s="5">
        <f t="shared" si="68"/>
        <v>2013</v>
      </c>
      <c r="E754" s="4">
        <v>0.08</v>
      </c>
      <c r="F754">
        <f t="shared" si="69"/>
        <v>2.1380352253852486E-4</v>
      </c>
      <c r="G754">
        <f t="shared" si="71"/>
        <v>1.0002138035225385</v>
      </c>
      <c r="H754">
        <f t="shared" si="70"/>
        <v>0</v>
      </c>
    </row>
    <row r="755" spans="1:8" x14ac:dyDescent="0.25">
      <c r="A755" s="3">
        <v>41277</v>
      </c>
      <c r="B755" s="5">
        <f t="shared" si="66"/>
        <v>3</v>
      </c>
      <c r="C755" s="5">
        <f t="shared" si="67"/>
        <v>1</v>
      </c>
      <c r="D755" s="5">
        <f t="shared" si="68"/>
        <v>2013</v>
      </c>
      <c r="E755" s="4">
        <v>0.08</v>
      </c>
      <c r="F755">
        <f t="shared" si="69"/>
        <v>2.1380352253852486E-4</v>
      </c>
      <c r="G755">
        <f t="shared" si="71"/>
        <v>1.0004276527570233</v>
      </c>
      <c r="H755">
        <f t="shared" si="70"/>
        <v>0</v>
      </c>
    </row>
    <row r="756" spans="1:8" x14ac:dyDescent="0.25">
      <c r="A756" s="3">
        <v>41278</v>
      </c>
      <c r="B756" s="5">
        <f t="shared" si="66"/>
        <v>4</v>
      </c>
      <c r="C756" s="5">
        <f t="shared" si="67"/>
        <v>1</v>
      </c>
      <c r="D756" s="5">
        <f t="shared" si="68"/>
        <v>2013</v>
      </c>
      <c r="E756" s="4">
        <v>7.0000000000000007E-2</v>
      </c>
      <c r="F756">
        <f t="shared" si="69"/>
        <v>1.8795835216289802E-4</v>
      </c>
      <c r="G756">
        <f t="shared" si="71"/>
        <v>1.0006156914900937</v>
      </c>
      <c r="H756">
        <f t="shared" si="70"/>
        <v>0</v>
      </c>
    </row>
    <row r="757" spans="1:8" x14ac:dyDescent="0.25">
      <c r="A757" s="3">
        <v>41281</v>
      </c>
      <c r="B757" s="5">
        <f t="shared" si="66"/>
        <v>7</v>
      </c>
      <c r="C757" s="5">
        <f t="shared" si="67"/>
        <v>1</v>
      </c>
      <c r="D757" s="5">
        <f t="shared" si="68"/>
        <v>2013</v>
      </c>
      <c r="E757" s="4">
        <v>7.0000000000000007E-2</v>
      </c>
      <c r="F757">
        <f t="shared" si="69"/>
        <v>1.8795835216289802E-4</v>
      </c>
      <c r="G757">
        <f t="shared" si="71"/>
        <v>1.0008037655666144</v>
      </c>
      <c r="H757">
        <f t="shared" si="70"/>
        <v>0</v>
      </c>
    </row>
    <row r="758" spans="1:8" x14ac:dyDescent="0.25">
      <c r="A758" s="3">
        <v>41282</v>
      </c>
      <c r="B758" s="5">
        <f t="shared" si="66"/>
        <v>8</v>
      </c>
      <c r="C758" s="5">
        <f t="shared" si="67"/>
        <v>1</v>
      </c>
      <c r="D758" s="5">
        <f t="shared" si="68"/>
        <v>2013</v>
      </c>
      <c r="E758" s="4">
        <v>7.0000000000000007E-2</v>
      </c>
      <c r="F758">
        <f t="shared" si="69"/>
        <v>1.8795835216289802E-4</v>
      </c>
      <c r="G758">
        <f t="shared" si="71"/>
        <v>1.0009918749932287</v>
      </c>
      <c r="H758">
        <f t="shared" si="70"/>
        <v>0</v>
      </c>
    </row>
    <row r="759" spans="1:8" x14ac:dyDescent="0.25">
      <c r="A759" s="3">
        <v>41283</v>
      </c>
      <c r="B759" s="5">
        <f t="shared" si="66"/>
        <v>9</v>
      </c>
      <c r="C759" s="5">
        <f t="shared" si="67"/>
        <v>1</v>
      </c>
      <c r="D759" s="5">
        <f t="shared" si="68"/>
        <v>2013</v>
      </c>
      <c r="E759" s="4">
        <v>0.06</v>
      </c>
      <c r="F759">
        <f t="shared" si="69"/>
        <v>1.6187117784771665E-4</v>
      </c>
      <c r="G759">
        <f t="shared" si="71"/>
        <v>1.0011539067270498</v>
      </c>
      <c r="H759">
        <f t="shared" si="70"/>
        <v>0</v>
      </c>
    </row>
    <row r="760" spans="1:8" x14ac:dyDescent="0.25">
      <c r="A760" s="3">
        <v>41284</v>
      </c>
      <c r="B760" s="5">
        <f t="shared" si="66"/>
        <v>10</v>
      </c>
      <c r="C760" s="5">
        <f t="shared" si="67"/>
        <v>1</v>
      </c>
      <c r="D760" s="5">
        <f t="shared" si="68"/>
        <v>2013</v>
      </c>
      <c r="E760" s="4">
        <v>0.06</v>
      </c>
      <c r="F760">
        <f t="shared" si="69"/>
        <v>1.6187117784771665E-4</v>
      </c>
      <c r="G760">
        <f t="shared" si="71"/>
        <v>1.0013159646891385</v>
      </c>
      <c r="H760">
        <f t="shared" si="70"/>
        <v>0</v>
      </c>
    </row>
    <row r="761" spans="1:8" x14ac:dyDescent="0.25">
      <c r="A761" s="3">
        <v>41285</v>
      </c>
      <c r="B761" s="5">
        <f t="shared" si="66"/>
        <v>11</v>
      </c>
      <c r="C761" s="5">
        <f t="shared" si="67"/>
        <v>1</v>
      </c>
      <c r="D761" s="5">
        <f t="shared" si="68"/>
        <v>2013</v>
      </c>
      <c r="E761" s="4">
        <v>7.0000000000000007E-2</v>
      </c>
      <c r="F761">
        <f t="shared" si="69"/>
        <v>1.8795835216289802E-4</v>
      </c>
      <c r="G761">
        <f t="shared" si="71"/>
        <v>1.001504170387856</v>
      </c>
      <c r="H761">
        <f t="shared" si="70"/>
        <v>0</v>
      </c>
    </row>
    <row r="762" spans="1:8" x14ac:dyDescent="0.25">
      <c r="A762" s="3">
        <v>41288</v>
      </c>
      <c r="B762" s="5">
        <f t="shared" si="66"/>
        <v>14</v>
      </c>
      <c r="C762" s="5">
        <f t="shared" si="67"/>
        <v>1</v>
      </c>
      <c r="D762" s="5">
        <f t="shared" si="68"/>
        <v>2013</v>
      </c>
      <c r="E762" s="4">
        <v>0.08</v>
      </c>
      <c r="F762">
        <f t="shared" si="69"/>
        <v>2.1380352253852486E-4</v>
      </c>
      <c r="G762">
        <f t="shared" si="71"/>
        <v>1.0017182955073221</v>
      </c>
      <c r="H762">
        <f t="shared" si="70"/>
        <v>0</v>
      </c>
    </row>
    <row r="763" spans="1:8" x14ac:dyDescent="0.25">
      <c r="A763" s="3">
        <v>41289</v>
      </c>
      <c r="B763" s="5">
        <f t="shared" si="66"/>
        <v>15</v>
      </c>
      <c r="C763" s="5">
        <f t="shared" si="67"/>
        <v>1</v>
      </c>
      <c r="D763" s="5">
        <f t="shared" si="68"/>
        <v>2013</v>
      </c>
      <c r="E763" s="4">
        <v>0.09</v>
      </c>
      <c r="F763">
        <f t="shared" si="69"/>
        <v>2.3941114383307927E-4</v>
      </c>
      <c r="G763">
        <f t="shared" si="71"/>
        <v>1.0019581180302479</v>
      </c>
      <c r="H763">
        <f t="shared" si="70"/>
        <v>0</v>
      </c>
    </row>
    <row r="764" spans="1:8" x14ac:dyDescent="0.25">
      <c r="A764" s="3">
        <v>41290</v>
      </c>
      <c r="B764" s="5">
        <f t="shared" si="66"/>
        <v>16</v>
      </c>
      <c r="C764" s="5">
        <f t="shared" si="67"/>
        <v>1</v>
      </c>
      <c r="D764" s="5">
        <f t="shared" si="68"/>
        <v>2013</v>
      </c>
      <c r="E764" s="4">
        <v>0.08</v>
      </c>
      <c r="F764">
        <f t="shared" si="69"/>
        <v>2.1380352253852486E-4</v>
      </c>
      <c r="G764">
        <f t="shared" si="71"/>
        <v>1.0021723402053189</v>
      </c>
      <c r="H764">
        <f t="shared" si="70"/>
        <v>0</v>
      </c>
    </row>
    <row r="765" spans="1:8" x14ac:dyDescent="0.25">
      <c r="A765" s="3">
        <v>41291</v>
      </c>
      <c r="B765" s="5">
        <f t="shared" si="66"/>
        <v>17</v>
      </c>
      <c r="C765" s="5">
        <f t="shared" si="67"/>
        <v>1</v>
      </c>
      <c r="D765" s="5">
        <f t="shared" si="68"/>
        <v>2013</v>
      </c>
      <c r="E765" s="4">
        <v>7.0000000000000007E-2</v>
      </c>
      <c r="F765">
        <f t="shared" si="69"/>
        <v>1.8795835216289802E-4</v>
      </c>
      <c r="G765">
        <f t="shared" si="71"/>
        <v>1.0023607068669671</v>
      </c>
      <c r="H765">
        <f t="shared" si="70"/>
        <v>0</v>
      </c>
    </row>
    <row r="766" spans="1:8" x14ac:dyDescent="0.25">
      <c r="A766" s="3">
        <v>41292</v>
      </c>
      <c r="B766" s="5">
        <f t="shared" si="66"/>
        <v>18</v>
      </c>
      <c r="C766" s="5">
        <f t="shared" si="67"/>
        <v>1</v>
      </c>
      <c r="D766" s="5">
        <f t="shared" si="68"/>
        <v>2013</v>
      </c>
      <c r="E766" s="4">
        <v>0.08</v>
      </c>
      <c r="F766">
        <f t="shared" si="69"/>
        <v>2.1380352253852486E-4</v>
      </c>
      <c r="G766">
        <f t="shared" si="71"/>
        <v>1.0025750151169495</v>
      </c>
      <c r="H766">
        <f t="shared" si="70"/>
        <v>0</v>
      </c>
    </row>
    <row r="767" spans="1:8" x14ac:dyDescent="0.25">
      <c r="A767" s="3">
        <v>41296</v>
      </c>
      <c r="B767" s="5">
        <f t="shared" si="66"/>
        <v>22</v>
      </c>
      <c r="C767" s="5">
        <f t="shared" si="67"/>
        <v>1</v>
      </c>
      <c r="D767" s="5">
        <f t="shared" si="68"/>
        <v>2013</v>
      </c>
      <c r="E767" s="4">
        <v>0.08</v>
      </c>
      <c r="F767">
        <f t="shared" si="69"/>
        <v>2.1380352253852486E-4</v>
      </c>
      <c r="G767">
        <f t="shared" si="71"/>
        <v>1.0027893691867906</v>
      </c>
      <c r="H767">
        <f t="shared" si="70"/>
        <v>0</v>
      </c>
    </row>
    <row r="768" spans="1:8" x14ac:dyDescent="0.25">
      <c r="A768" s="3">
        <v>41297</v>
      </c>
      <c r="B768" s="5">
        <f t="shared" si="66"/>
        <v>23</v>
      </c>
      <c r="C768" s="5">
        <f t="shared" si="67"/>
        <v>1</v>
      </c>
      <c r="D768" s="5">
        <f t="shared" si="68"/>
        <v>2013</v>
      </c>
      <c r="E768" s="4">
        <v>0.08</v>
      </c>
      <c r="F768">
        <f t="shared" si="69"/>
        <v>2.1380352253852486E-4</v>
      </c>
      <c r="G768">
        <f t="shared" si="71"/>
        <v>1.003003769086287</v>
      </c>
      <c r="H768">
        <f t="shared" si="70"/>
        <v>0</v>
      </c>
    </row>
    <row r="769" spans="1:8" x14ac:dyDescent="0.25">
      <c r="A769" s="3">
        <v>41298</v>
      </c>
      <c r="B769" s="5">
        <f t="shared" si="66"/>
        <v>24</v>
      </c>
      <c r="C769" s="5">
        <f t="shared" si="67"/>
        <v>1</v>
      </c>
      <c r="D769" s="5">
        <f t="shared" si="68"/>
        <v>2013</v>
      </c>
      <c r="E769" s="4">
        <v>0.08</v>
      </c>
      <c r="F769">
        <f t="shared" si="69"/>
        <v>2.1380352253852486E-4</v>
      </c>
      <c r="G769">
        <f t="shared" si="71"/>
        <v>1.0032182148252371</v>
      </c>
      <c r="H769">
        <f t="shared" si="70"/>
        <v>0</v>
      </c>
    </row>
    <row r="770" spans="1:8" x14ac:dyDescent="0.25">
      <c r="A770" s="3">
        <v>41299</v>
      </c>
      <c r="B770" s="5">
        <f t="shared" si="66"/>
        <v>25</v>
      </c>
      <c r="C770" s="5">
        <f t="shared" si="67"/>
        <v>1</v>
      </c>
      <c r="D770" s="5">
        <f t="shared" si="68"/>
        <v>2013</v>
      </c>
      <c r="E770" s="4">
        <v>0.08</v>
      </c>
      <c r="F770">
        <f t="shared" si="69"/>
        <v>2.1380352253852486E-4</v>
      </c>
      <c r="G770">
        <f t="shared" si="71"/>
        <v>1.0034327064134416</v>
      </c>
      <c r="H770">
        <f t="shared" si="70"/>
        <v>0</v>
      </c>
    </row>
    <row r="771" spans="1:8" x14ac:dyDescent="0.25">
      <c r="A771" s="3">
        <v>41302</v>
      </c>
      <c r="B771" s="5">
        <f t="shared" ref="B771:B834" si="72">DAY(A771)</f>
        <v>28</v>
      </c>
      <c r="C771" s="5">
        <f t="shared" ref="C771:C834" si="73">MONTH(A771)</f>
        <v>1</v>
      </c>
      <c r="D771" s="5">
        <f t="shared" ref="D771:D834" si="74">YEAR(A771)</f>
        <v>2013</v>
      </c>
      <c r="E771" s="4">
        <v>7.0000000000000007E-2</v>
      </c>
      <c r="F771">
        <f t="shared" ref="F771:F834" si="75">POWER(1+E771,1/360)-1</f>
        <v>1.8795835216289802E-4</v>
      </c>
      <c r="G771">
        <f t="shared" si="71"/>
        <v>1.0036213099714455</v>
      </c>
      <c r="H771">
        <f t="shared" ref="H771:H834" si="76">IF(C771&lt;&gt;C772,1,0)</f>
        <v>0</v>
      </c>
    </row>
    <row r="772" spans="1:8" x14ac:dyDescent="0.25">
      <c r="A772" s="3">
        <v>41303</v>
      </c>
      <c r="B772" s="5">
        <f t="shared" si="72"/>
        <v>29</v>
      </c>
      <c r="C772" s="5">
        <f t="shared" si="73"/>
        <v>1</v>
      </c>
      <c r="D772" s="5">
        <f t="shared" si="74"/>
        <v>2013</v>
      </c>
      <c r="E772" s="4">
        <v>7.0000000000000007E-2</v>
      </c>
      <c r="F772">
        <f t="shared" si="75"/>
        <v>1.8795835216289802E-4</v>
      </c>
      <c r="G772">
        <f t="shared" ref="G772:G835" si="77">IF(C772&lt;&gt;C771, (1+F772),G771*(1+F772))</f>
        <v>1.0038099489790633</v>
      </c>
      <c r="H772">
        <f t="shared" si="76"/>
        <v>0</v>
      </c>
    </row>
    <row r="773" spans="1:8" x14ac:dyDescent="0.25">
      <c r="A773" s="3">
        <v>41304</v>
      </c>
      <c r="B773" s="5">
        <f t="shared" si="72"/>
        <v>30</v>
      </c>
      <c r="C773" s="5">
        <f t="shared" si="73"/>
        <v>1</v>
      </c>
      <c r="D773" s="5">
        <f t="shared" si="74"/>
        <v>2013</v>
      </c>
      <c r="E773" s="4">
        <v>7.0000000000000007E-2</v>
      </c>
      <c r="F773">
        <f t="shared" si="75"/>
        <v>1.8795835216289802E-4</v>
      </c>
      <c r="G773">
        <f t="shared" si="77"/>
        <v>1.0039986234429581</v>
      </c>
      <c r="H773">
        <f t="shared" si="76"/>
        <v>0</v>
      </c>
    </row>
    <row r="774" spans="1:8" x14ac:dyDescent="0.25">
      <c r="A774" s="3">
        <v>41305</v>
      </c>
      <c r="B774" s="5">
        <f t="shared" si="72"/>
        <v>31</v>
      </c>
      <c r="C774" s="5">
        <f t="shared" si="73"/>
        <v>1</v>
      </c>
      <c r="D774" s="5">
        <f t="shared" si="74"/>
        <v>2013</v>
      </c>
      <c r="E774" s="4">
        <v>7.0000000000000007E-2</v>
      </c>
      <c r="F774">
        <f t="shared" si="75"/>
        <v>1.8795835216289802E-4</v>
      </c>
      <c r="G774">
        <f t="shared" si="77"/>
        <v>1.0041873333697942</v>
      </c>
      <c r="H774">
        <f t="shared" si="76"/>
        <v>1</v>
      </c>
    </row>
    <row r="775" spans="1:8" x14ac:dyDescent="0.25">
      <c r="A775" s="3">
        <v>41306</v>
      </c>
      <c r="B775" s="5">
        <f t="shared" si="72"/>
        <v>1</v>
      </c>
      <c r="C775" s="5">
        <f t="shared" si="73"/>
        <v>2</v>
      </c>
      <c r="D775" s="5">
        <f t="shared" si="74"/>
        <v>2013</v>
      </c>
      <c r="E775" s="4">
        <v>0.06</v>
      </c>
      <c r="F775">
        <f t="shared" si="75"/>
        <v>1.6187117784771665E-4</v>
      </c>
      <c r="G775">
        <f t="shared" si="77"/>
        <v>1.0001618711778477</v>
      </c>
      <c r="H775">
        <f t="shared" si="76"/>
        <v>0</v>
      </c>
    </row>
    <row r="776" spans="1:8" x14ac:dyDescent="0.25">
      <c r="A776" s="3">
        <v>41309</v>
      </c>
      <c r="B776" s="5">
        <f t="shared" si="72"/>
        <v>4</v>
      </c>
      <c r="C776" s="5">
        <f t="shared" si="73"/>
        <v>2</v>
      </c>
      <c r="D776" s="5">
        <f t="shared" si="74"/>
        <v>2013</v>
      </c>
      <c r="E776" s="4">
        <v>7.0000000000000007E-2</v>
      </c>
      <c r="F776">
        <f t="shared" si="75"/>
        <v>1.8795835216289802E-4</v>
      </c>
      <c r="G776">
        <f t="shared" si="77"/>
        <v>1.0003498599550504</v>
      </c>
      <c r="H776">
        <f t="shared" si="76"/>
        <v>0</v>
      </c>
    </row>
    <row r="777" spans="1:8" x14ac:dyDescent="0.25">
      <c r="A777" s="3">
        <v>41310</v>
      </c>
      <c r="B777" s="5">
        <f t="shared" si="72"/>
        <v>5</v>
      </c>
      <c r="C777" s="5">
        <f t="shared" si="73"/>
        <v>2</v>
      </c>
      <c r="D777" s="5">
        <f t="shared" si="74"/>
        <v>2013</v>
      </c>
      <c r="E777" s="4">
        <v>7.0000000000000007E-2</v>
      </c>
      <c r="F777">
        <f t="shared" si="75"/>
        <v>1.8795835216289802E-4</v>
      </c>
      <c r="G777">
        <f t="shared" si="77"/>
        <v>1.0005378840663139</v>
      </c>
      <c r="H777">
        <f t="shared" si="76"/>
        <v>0</v>
      </c>
    </row>
    <row r="778" spans="1:8" x14ac:dyDescent="0.25">
      <c r="A778" s="3">
        <v>41311</v>
      </c>
      <c r="B778" s="5">
        <f t="shared" si="72"/>
        <v>6</v>
      </c>
      <c r="C778" s="5">
        <f t="shared" si="73"/>
        <v>2</v>
      </c>
      <c r="D778" s="5">
        <f t="shared" si="74"/>
        <v>2013</v>
      </c>
      <c r="E778" s="4">
        <v>7.0000000000000007E-2</v>
      </c>
      <c r="F778">
        <f t="shared" si="75"/>
        <v>1.8795835216289802E-4</v>
      </c>
      <c r="G778">
        <f t="shared" si="77"/>
        <v>1.0007259435182796</v>
      </c>
      <c r="H778">
        <f t="shared" si="76"/>
        <v>0</v>
      </c>
    </row>
    <row r="779" spans="1:8" x14ac:dyDescent="0.25">
      <c r="A779" s="3">
        <v>41312</v>
      </c>
      <c r="B779" s="5">
        <f t="shared" si="72"/>
        <v>7</v>
      </c>
      <c r="C779" s="5">
        <f t="shared" si="73"/>
        <v>2</v>
      </c>
      <c r="D779" s="5">
        <f t="shared" si="74"/>
        <v>2013</v>
      </c>
      <c r="E779" s="4">
        <v>7.0000000000000007E-2</v>
      </c>
      <c r="F779">
        <f t="shared" si="75"/>
        <v>1.8795835216289802E-4</v>
      </c>
      <c r="G779">
        <f t="shared" si="77"/>
        <v>1.0009140383175898</v>
      </c>
      <c r="H779">
        <f t="shared" si="76"/>
        <v>0</v>
      </c>
    </row>
    <row r="780" spans="1:8" x14ac:dyDescent="0.25">
      <c r="A780" s="3">
        <v>41313</v>
      </c>
      <c r="B780" s="5">
        <f t="shared" si="72"/>
        <v>8</v>
      </c>
      <c r="C780" s="5">
        <f t="shared" si="73"/>
        <v>2</v>
      </c>
      <c r="D780" s="5">
        <f t="shared" si="74"/>
        <v>2013</v>
      </c>
      <c r="E780" s="4">
        <v>7.0000000000000007E-2</v>
      </c>
      <c r="F780">
        <f t="shared" si="75"/>
        <v>1.8795835216289802E-4</v>
      </c>
      <c r="G780">
        <f t="shared" si="77"/>
        <v>1.0011021684708887</v>
      </c>
      <c r="H780">
        <f t="shared" si="76"/>
        <v>0</v>
      </c>
    </row>
    <row r="781" spans="1:8" x14ac:dyDescent="0.25">
      <c r="A781" s="3">
        <v>41316</v>
      </c>
      <c r="B781" s="5">
        <f t="shared" si="72"/>
        <v>11</v>
      </c>
      <c r="C781" s="5">
        <f t="shared" si="73"/>
        <v>2</v>
      </c>
      <c r="D781" s="5">
        <f t="shared" si="74"/>
        <v>2013</v>
      </c>
      <c r="E781" s="4">
        <v>0.09</v>
      </c>
      <c r="F781">
        <f t="shared" si="75"/>
        <v>2.3941114383307927E-4</v>
      </c>
      <c r="G781">
        <f t="shared" si="77"/>
        <v>1.0013418434861361</v>
      </c>
      <c r="H781">
        <f t="shared" si="76"/>
        <v>0</v>
      </c>
    </row>
    <row r="782" spans="1:8" x14ac:dyDescent="0.25">
      <c r="A782" s="3">
        <v>41317</v>
      </c>
      <c r="B782" s="5">
        <f t="shared" si="72"/>
        <v>12</v>
      </c>
      <c r="C782" s="5">
        <f t="shared" si="73"/>
        <v>2</v>
      </c>
      <c r="D782" s="5">
        <f t="shared" si="74"/>
        <v>2013</v>
      </c>
      <c r="E782" s="4">
        <v>0.09</v>
      </c>
      <c r="F782">
        <f t="shared" si="75"/>
        <v>2.3941114383307927E-4</v>
      </c>
      <c r="G782">
        <f t="shared" si="77"/>
        <v>1.0015815758822531</v>
      </c>
      <c r="H782">
        <f t="shared" si="76"/>
        <v>0</v>
      </c>
    </row>
    <row r="783" spans="1:8" x14ac:dyDescent="0.25">
      <c r="A783" s="3">
        <v>41318</v>
      </c>
      <c r="B783" s="5">
        <f t="shared" si="72"/>
        <v>13</v>
      </c>
      <c r="C783" s="5">
        <f t="shared" si="73"/>
        <v>2</v>
      </c>
      <c r="D783" s="5">
        <f t="shared" si="74"/>
        <v>2013</v>
      </c>
      <c r="E783" s="4">
        <v>0.1</v>
      </c>
      <c r="F783">
        <f t="shared" si="75"/>
        <v>2.647855489630313E-4</v>
      </c>
      <c r="G783">
        <f t="shared" si="77"/>
        <v>1.0018467802096542</v>
      </c>
      <c r="H783">
        <f t="shared" si="76"/>
        <v>0</v>
      </c>
    </row>
    <row r="784" spans="1:8" x14ac:dyDescent="0.25">
      <c r="A784" s="3">
        <v>41319</v>
      </c>
      <c r="B784" s="5">
        <f t="shared" si="72"/>
        <v>14</v>
      </c>
      <c r="C784" s="5">
        <f t="shared" si="73"/>
        <v>2</v>
      </c>
      <c r="D784" s="5">
        <f t="shared" si="74"/>
        <v>2013</v>
      </c>
      <c r="E784" s="4">
        <v>0.11</v>
      </c>
      <c r="F784">
        <f t="shared" si="75"/>
        <v>2.8993095331308893E-4</v>
      </c>
      <c r="G784">
        <f t="shared" si="77"/>
        <v>1.002137246601714</v>
      </c>
      <c r="H784">
        <f t="shared" si="76"/>
        <v>0</v>
      </c>
    </row>
    <row r="785" spans="1:8" x14ac:dyDescent="0.25">
      <c r="A785" s="3">
        <v>41320</v>
      </c>
      <c r="B785" s="5">
        <f t="shared" si="72"/>
        <v>15</v>
      </c>
      <c r="C785" s="5">
        <f t="shared" si="73"/>
        <v>2</v>
      </c>
      <c r="D785" s="5">
        <f t="shared" si="74"/>
        <v>2013</v>
      </c>
      <c r="E785" s="4">
        <v>0.1</v>
      </c>
      <c r="F785">
        <f t="shared" si="75"/>
        <v>2.647855489630313E-4</v>
      </c>
      <c r="G785">
        <f t="shared" si="77"/>
        <v>1.0024025980626918</v>
      </c>
      <c r="H785">
        <f t="shared" si="76"/>
        <v>0</v>
      </c>
    </row>
    <row r="786" spans="1:8" x14ac:dyDescent="0.25">
      <c r="A786" s="3">
        <v>41324</v>
      </c>
      <c r="B786" s="5">
        <f t="shared" si="72"/>
        <v>19</v>
      </c>
      <c r="C786" s="5">
        <f t="shared" si="73"/>
        <v>2</v>
      </c>
      <c r="D786" s="5">
        <f t="shared" si="74"/>
        <v>2013</v>
      </c>
      <c r="E786" s="4">
        <v>0.12</v>
      </c>
      <c r="F786">
        <f t="shared" si="75"/>
        <v>3.1485145894971645E-4</v>
      </c>
      <c r="G786">
        <f t="shared" si="77"/>
        <v>1.0027182059831468</v>
      </c>
      <c r="H786">
        <f t="shared" si="76"/>
        <v>0</v>
      </c>
    </row>
    <row r="787" spans="1:8" x14ac:dyDescent="0.25">
      <c r="A787" s="3">
        <v>41325</v>
      </c>
      <c r="B787" s="5">
        <f t="shared" si="72"/>
        <v>20</v>
      </c>
      <c r="C787" s="5">
        <f t="shared" si="73"/>
        <v>2</v>
      </c>
      <c r="D787" s="5">
        <f t="shared" si="74"/>
        <v>2013</v>
      </c>
      <c r="E787" s="4">
        <v>0.12</v>
      </c>
      <c r="F787">
        <f t="shared" si="75"/>
        <v>3.1485145894971645E-4</v>
      </c>
      <c r="G787">
        <f t="shared" si="77"/>
        <v>1.003033913273216</v>
      </c>
      <c r="H787">
        <f t="shared" si="76"/>
        <v>0</v>
      </c>
    </row>
    <row r="788" spans="1:8" x14ac:dyDescent="0.25">
      <c r="A788" s="3">
        <v>41326</v>
      </c>
      <c r="B788" s="5">
        <f t="shared" si="72"/>
        <v>21</v>
      </c>
      <c r="C788" s="5">
        <f t="shared" si="73"/>
        <v>2</v>
      </c>
      <c r="D788" s="5">
        <f t="shared" si="74"/>
        <v>2013</v>
      </c>
      <c r="E788" s="4">
        <v>0.13</v>
      </c>
      <c r="F788">
        <f t="shared" si="75"/>
        <v>3.3955105864857948E-4</v>
      </c>
      <c r="G788">
        <f t="shared" si="77"/>
        <v>1.0033744945003285</v>
      </c>
      <c r="H788">
        <f t="shared" si="76"/>
        <v>0</v>
      </c>
    </row>
    <row r="789" spans="1:8" x14ac:dyDescent="0.25">
      <c r="A789" s="3">
        <v>41327</v>
      </c>
      <c r="B789" s="5">
        <f t="shared" si="72"/>
        <v>22</v>
      </c>
      <c r="C789" s="5">
        <f t="shared" si="73"/>
        <v>2</v>
      </c>
      <c r="D789" s="5">
        <f t="shared" si="74"/>
        <v>2013</v>
      </c>
      <c r="E789" s="4">
        <v>0.13</v>
      </c>
      <c r="F789">
        <f t="shared" si="75"/>
        <v>3.3955105864857948E-4</v>
      </c>
      <c r="G789">
        <f t="shared" si="77"/>
        <v>1.0037151913721569</v>
      </c>
      <c r="H789">
        <f t="shared" si="76"/>
        <v>0</v>
      </c>
    </row>
    <row r="790" spans="1:8" x14ac:dyDescent="0.25">
      <c r="A790" s="3">
        <v>41330</v>
      </c>
      <c r="B790" s="5">
        <f t="shared" si="72"/>
        <v>25</v>
      </c>
      <c r="C790" s="5">
        <f t="shared" si="73"/>
        <v>2</v>
      </c>
      <c r="D790" s="5">
        <f t="shared" si="74"/>
        <v>2013</v>
      </c>
      <c r="E790" s="4">
        <v>0.12</v>
      </c>
      <c r="F790">
        <f t="shared" si="75"/>
        <v>3.1485145894971645E-4</v>
      </c>
      <c r="G790">
        <f t="shared" si="77"/>
        <v>1.0040312125645305</v>
      </c>
      <c r="H790">
        <f t="shared" si="76"/>
        <v>0</v>
      </c>
    </row>
    <row r="791" spans="1:8" x14ac:dyDescent="0.25">
      <c r="A791" s="3">
        <v>41331</v>
      </c>
      <c r="B791" s="5">
        <f t="shared" si="72"/>
        <v>26</v>
      </c>
      <c r="C791" s="5">
        <f t="shared" si="73"/>
        <v>2</v>
      </c>
      <c r="D791" s="5">
        <f t="shared" si="74"/>
        <v>2013</v>
      </c>
      <c r="E791" s="4">
        <v>0.14000000000000001</v>
      </c>
      <c r="F791">
        <f t="shared" si="75"/>
        <v>3.6403363974257807E-4</v>
      </c>
      <c r="G791">
        <f t="shared" si="77"/>
        <v>1.0043967137012555</v>
      </c>
      <c r="H791">
        <f t="shared" si="76"/>
        <v>0</v>
      </c>
    </row>
    <row r="792" spans="1:8" x14ac:dyDescent="0.25">
      <c r="A792" s="3">
        <v>41332</v>
      </c>
      <c r="B792" s="5">
        <f t="shared" si="72"/>
        <v>27</v>
      </c>
      <c r="C792" s="5">
        <f t="shared" si="73"/>
        <v>2</v>
      </c>
      <c r="D792" s="5">
        <f t="shared" si="74"/>
        <v>2013</v>
      </c>
      <c r="E792" s="4">
        <v>0.11</v>
      </c>
      <c r="F792">
        <f t="shared" si="75"/>
        <v>2.8993095331308893E-4</v>
      </c>
      <c r="G792">
        <f t="shared" si="77"/>
        <v>1.0046879193979634</v>
      </c>
      <c r="H792">
        <f t="shared" si="76"/>
        <v>0</v>
      </c>
    </row>
    <row r="793" spans="1:8" x14ac:dyDescent="0.25">
      <c r="A793" s="3">
        <v>41333</v>
      </c>
      <c r="B793" s="5">
        <f t="shared" si="72"/>
        <v>28</v>
      </c>
      <c r="C793" s="5">
        <f t="shared" si="73"/>
        <v>2</v>
      </c>
      <c r="D793" s="5">
        <f t="shared" si="74"/>
        <v>2013</v>
      </c>
      <c r="E793" s="4">
        <v>0.11</v>
      </c>
      <c r="F793">
        <f t="shared" si="75"/>
        <v>2.8993095331308893E-4</v>
      </c>
      <c r="G793">
        <f t="shared" si="77"/>
        <v>1.0049792095242167</v>
      </c>
      <c r="H793">
        <f t="shared" si="76"/>
        <v>1</v>
      </c>
    </row>
    <row r="794" spans="1:8" x14ac:dyDescent="0.25">
      <c r="A794" s="3">
        <v>41334</v>
      </c>
      <c r="B794" s="5">
        <f t="shared" si="72"/>
        <v>1</v>
      </c>
      <c r="C794" s="5">
        <f t="shared" si="73"/>
        <v>3</v>
      </c>
      <c r="D794" s="5">
        <f t="shared" si="74"/>
        <v>2013</v>
      </c>
      <c r="E794" s="4">
        <v>0.11</v>
      </c>
      <c r="F794">
        <f t="shared" si="75"/>
        <v>2.8993095331308893E-4</v>
      </c>
      <c r="G794">
        <f t="shared" si="77"/>
        <v>1.0002899309533131</v>
      </c>
      <c r="H794">
        <f t="shared" si="76"/>
        <v>0</v>
      </c>
    </row>
    <row r="795" spans="1:8" x14ac:dyDescent="0.25">
      <c r="A795" s="3">
        <v>41337</v>
      </c>
      <c r="B795" s="5">
        <f t="shared" si="72"/>
        <v>4</v>
      </c>
      <c r="C795" s="5">
        <f t="shared" si="73"/>
        <v>3</v>
      </c>
      <c r="D795" s="5">
        <f t="shared" si="74"/>
        <v>2013</v>
      </c>
      <c r="E795" s="4">
        <v>0.11</v>
      </c>
      <c r="F795">
        <f t="shared" si="75"/>
        <v>2.8993095331308893E-4</v>
      </c>
      <c r="G795">
        <f t="shared" si="77"/>
        <v>1.0005799459665838</v>
      </c>
      <c r="H795">
        <f t="shared" si="76"/>
        <v>0</v>
      </c>
    </row>
    <row r="796" spans="1:8" x14ac:dyDescent="0.25">
      <c r="A796" s="3">
        <v>41338</v>
      </c>
      <c r="B796" s="5">
        <f t="shared" si="72"/>
        <v>5</v>
      </c>
      <c r="C796" s="5">
        <f t="shared" si="73"/>
        <v>3</v>
      </c>
      <c r="D796" s="5">
        <f t="shared" si="74"/>
        <v>2013</v>
      </c>
      <c r="E796" s="4">
        <v>0.08</v>
      </c>
      <c r="F796">
        <f t="shared" si="75"/>
        <v>2.1380352253852486E-4</v>
      </c>
      <c r="G796">
        <f t="shared" si="77"/>
        <v>1.0007938734836128</v>
      </c>
      <c r="H796">
        <f t="shared" si="76"/>
        <v>0</v>
      </c>
    </row>
    <row r="797" spans="1:8" x14ac:dyDescent="0.25">
      <c r="A797" s="3">
        <v>41339</v>
      </c>
      <c r="B797" s="5">
        <f t="shared" si="72"/>
        <v>6</v>
      </c>
      <c r="C797" s="5">
        <f t="shared" si="73"/>
        <v>3</v>
      </c>
      <c r="D797" s="5">
        <f t="shared" si="74"/>
        <v>2013</v>
      </c>
      <c r="E797" s="4">
        <v>0.1</v>
      </c>
      <c r="F797">
        <f t="shared" si="75"/>
        <v>2.647855489630313E-4</v>
      </c>
      <c r="G797">
        <f t="shared" si="77"/>
        <v>1.0010588692388021</v>
      </c>
      <c r="H797">
        <f t="shared" si="76"/>
        <v>0</v>
      </c>
    </row>
    <row r="798" spans="1:8" x14ac:dyDescent="0.25">
      <c r="A798" s="3">
        <v>41340</v>
      </c>
      <c r="B798" s="5">
        <f t="shared" si="72"/>
        <v>7</v>
      </c>
      <c r="C798" s="5">
        <f t="shared" si="73"/>
        <v>3</v>
      </c>
      <c r="D798" s="5">
        <f t="shared" si="74"/>
        <v>2013</v>
      </c>
      <c r="E798" s="4">
        <v>0.1</v>
      </c>
      <c r="F798">
        <f t="shared" si="75"/>
        <v>2.647855489630313E-4</v>
      </c>
      <c r="G798">
        <f t="shared" si="77"/>
        <v>1.0013239351610377</v>
      </c>
      <c r="H798">
        <f t="shared" si="76"/>
        <v>0</v>
      </c>
    </row>
    <row r="799" spans="1:8" x14ac:dyDescent="0.25">
      <c r="A799" s="3">
        <v>41341</v>
      </c>
      <c r="B799" s="5">
        <f t="shared" si="72"/>
        <v>8</v>
      </c>
      <c r="C799" s="5">
        <f t="shared" si="73"/>
        <v>3</v>
      </c>
      <c r="D799" s="5">
        <f t="shared" si="74"/>
        <v>2013</v>
      </c>
      <c r="E799" s="4">
        <v>0.1</v>
      </c>
      <c r="F799">
        <f t="shared" si="75"/>
        <v>2.647855489630313E-4</v>
      </c>
      <c r="G799">
        <f t="shared" si="77"/>
        <v>1.0015890712688991</v>
      </c>
      <c r="H799">
        <f t="shared" si="76"/>
        <v>0</v>
      </c>
    </row>
    <row r="800" spans="1:8" x14ac:dyDescent="0.25">
      <c r="A800" s="3">
        <v>41344</v>
      </c>
      <c r="B800" s="5">
        <f t="shared" si="72"/>
        <v>11</v>
      </c>
      <c r="C800" s="5">
        <f t="shared" si="73"/>
        <v>3</v>
      </c>
      <c r="D800" s="5">
        <f t="shared" si="74"/>
        <v>2013</v>
      </c>
      <c r="E800" s="4">
        <v>0.1</v>
      </c>
      <c r="F800">
        <f t="shared" si="75"/>
        <v>2.647855489630313E-4</v>
      </c>
      <c r="G800">
        <f t="shared" si="77"/>
        <v>1.0018542775809705</v>
      </c>
      <c r="H800">
        <f t="shared" si="76"/>
        <v>0</v>
      </c>
    </row>
    <row r="801" spans="1:8" x14ac:dyDescent="0.25">
      <c r="A801" s="3">
        <v>41345</v>
      </c>
      <c r="B801" s="5">
        <f t="shared" si="72"/>
        <v>12</v>
      </c>
      <c r="C801" s="5">
        <f t="shared" si="73"/>
        <v>3</v>
      </c>
      <c r="D801" s="5">
        <f t="shared" si="74"/>
        <v>2013</v>
      </c>
      <c r="E801" s="4">
        <v>0.1</v>
      </c>
      <c r="F801">
        <f t="shared" si="75"/>
        <v>2.647855489630313E-4</v>
      </c>
      <c r="G801">
        <f t="shared" si="77"/>
        <v>1.0021195541158407</v>
      </c>
      <c r="H801">
        <f t="shared" si="76"/>
        <v>0</v>
      </c>
    </row>
    <row r="802" spans="1:8" x14ac:dyDescent="0.25">
      <c r="A802" s="3">
        <v>41346</v>
      </c>
      <c r="B802" s="5">
        <f t="shared" si="72"/>
        <v>13</v>
      </c>
      <c r="C802" s="5">
        <f t="shared" si="73"/>
        <v>3</v>
      </c>
      <c r="D802" s="5">
        <f t="shared" si="74"/>
        <v>2013</v>
      </c>
      <c r="E802" s="4">
        <v>0.09</v>
      </c>
      <c r="F802">
        <f t="shared" si="75"/>
        <v>2.3941114383307927E-4</v>
      </c>
      <c r="G802">
        <f t="shared" si="77"/>
        <v>1.0023594727045491</v>
      </c>
      <c r="H802">
        <f t="shared" si="76"/>
        <v>0</v>
      </c>
    </row>
    <row r="803" spans="1:8" x14ac:dyDescent="0.25">
      <c r="A803" s="3">
        <v>41347</v>
      </c>
      <c r="B803" s="5">
        <f t="shared" si="72"/>
        <v>14</v>
      </c>
      <c r="C803" s="5">
        <f t="shared" si="73"/>
        <v>3</v>
      </c>
      <c r="D803" s="5">
        <f t="shared" si="74"/>
        <v>2013</v>
      </c>
      <c r="E803" s="4">
        <v>0.1</v>
      </c>
      <c r="F803">
        <f t="shared" si="75"/>
        <v>2.647855489630313E-4</v>
      </c>
      <c r="G803">
        <f t="shared" si="77"/>
        <v>1.0026248830077875</v>
      </c>
      <c r="H803">
        <f t="shared" si="76"/>
        <v>0</v>
      </c>
    </row>
    <row r="804" spans="1:8" x14ac:dyDescent="0.25">
      <c r="A804" s="3">
        <v>41348</v>
      </c>
      <c r="B804" s="5">
        <f t="shared" si="72"/>
        <v>15</v>
      </c>
      <c r="C804" s="5">
        <f t="shared" si="73"/>
        <v>3</v>
      </c>
      <c r="D804" s="5">
        <f t="shared" si="74"/>
        <v>2013</v>
      </c>
      <c r="E804" s="4">
        <v>0.09</v>
      </c>
      <c r="F804">
        <f t="shared" si="75"/>
        <v>2.3941114383307927E-4</v>
      </c>
      <c r="G804">
        <f t="shared" si="77"/>
        <v>1.0028649225778639</v>
      </c>
      <c r="H804">
        <f t="shared" si="76"/>
        <v>0</v>
      </c>
    </row>
    <row r="805" spans="1:8" x14ac:dyDescent="0.25">
      <c r="A805" s="3">
        <v>41351</v>
      </c>
      <c r="B805" s="5">
        <f t="shared" si="72"/>
        <v>18</v>
      </c>
      <c r="C805" s="5">
        <f t="shared" si="73"/>
        <v>3</v>
      </c>
      <c r="D805" s="5">
        <f t="shared" si="74"/>
        <v>2013</v>
      </c>
      <c r="E805" s="4">
        <v>7.0000000000000007E-2</v>
      </c>
      <c r="F805">
        <f t="shared" si="75"/>
        <v>1.8795835216289802E-4</v>
      </c>
      <c r="G805">
        <f t="shared" si="77"/>
        <v>1.0030534194161536</v>
      </c>
      <c r="H805">
        <f t="shared" si="76"/>
        <v>0</v>
      </c>
    </row>
    <row r="806" spans="1:8" x14ac:dyDescent="0.25">
      <c r="A806" s="3">
        <v>41352</v>
      </c>
      <c r="B806" s="5">
        <f t="shared" si="72"/>
        <v>19</v>
      </c>
      <c r="C806" s="5">
        <f t="shared" si="73"/>
        <v>3</v>
      </c>
      <c r="D806" s="5">
        <f t="shared" si="74"/>
        <v>2013</v>
      </c>
      <c r="E806" s="4">
        <v>7.0000000000000007E-2</v>
      </c>
      <c r="F806">
        <f t="shared" si="75"/>
        <v>1.8795835216289802E-4</v>
      </c>
      <c r="G806">
        <f t="shared" si="77"/>
        <v>1.0032419516839983</v>
      </c>
      <c r="H806">
        <f t="shared" si="76"/>
        <v>0</v>
      </c>
    </row>
    <row r="807" spans="1:8" x14ac:dyDescent="0.25">
      <c r="A807" s="3">
        <v>41353</v>
      </c>
      <c r="B807" s="5">
        <f t="shared" si="72"/>
        <v>20</v>
      </c>
      <c r="C807" s="5">
        <f t="shared" si="73"/>
        <v>3</v>
      </c>
      <c r="D807" s="5">
        <f t="shared" si="74"/>
        <v>2013</v>
      </c>
      <c r="E807" s="4">
        <v>7.0000000000000007E-2</v>
      </c>
      <c r="F807">
        <f t="shared" si="75"/>
        <v>1.8795835216289802E-4</v>
      </c>
      <c r="G807">
        <f t="shared" si="77"/>
        <v>1.0034305193880575</v>
      </c>
      <c r="H807">
        <f t="shared" si="76"/>
        <v>0</v>
      </c>
    </row>
    <row r="808" spans="1:8" x14ac:dyDescent="0.25">
      <c r="A808" s="3">
        <v>41354</v>
      </c>
      <c r="B808" s="5">
        <f t="shared" si="72"/>
        <v>21</v>
      </c>
      <c r="C808" s="5">
        <f t="shared" si="73"/>
        <v>3</v>
      </c>
      <c r="D808" s="5">
        <f t="shared" si="74"/>
        <v>2013</v>
      </c>
      <c r="E808" s="4">
        <v>7.0000000000000007E-2</v>
      </c>
      <c r="F808">
        <f t="shared" si="75"/>
        <v>1.8795835216289802E-4</v>
      </c>
      <c r="G808">
        <f t="shared" si="77"/>
        <v>1.0036191225349915</v>
      </c>
      <c r="H808">
        <f t="shared" si="76"/>
        <v>0</v>
      </c>
    </row>
    <row r="809" spans="1:8" x14ac:dyDescent="0.25">
      <c r="A809" s="3">
        <v>41355</v>
      </c>
      <c r="B809" s="5">
        <f t="shared" si="72"/>
        <v>22</v>
      </c>
      <c r="C809" s="5">
        <f t="shared" si="73"/>
        <v>3</v>
      </c>
      <c r="D809" s="5">
        <f t="shared" si="74"/>
        <v>2013</v>
      </c>
      <c r="E809" s="4">
        <v>7.0000000000000007E-2</v>
      </c>
      <c r="F809">
        <f t="shared" si="75"/>
        <v>1.8795835216289802E-4</v>
      </c>
      <c r="G809">
        <f t="shared" si="77"/>
        <v>1.0038077611314624</v>
      </c>
      <c r="H809">
        <f t="shared" si="76"/>
        <v>0</v>
      </c>
    </row>
    <row r="810" spans="1:8" x14ac:dyDescent="0.25">
      <c r="A810" s="3">
        <v>41358</v>
      </c>
      <c r="B810" s="5">
        <f t="shared" si="72"/>
        <v>25</v>
      </c>
      <c r="C810" s="5">
        <f t="shared" si="73"/>
        <v>3</v>
      </c>
      <c r="D810" s="5">
        <f t="shared" si="74"/>
        <v>2013</v>
      </c>
      <c r="E810" s="4">
        <v>0.08</v>
      </c>
      <c r="F810">
        <f t="shared" si="75"/>
        <v>2.1380352253852486E-4</v>
      </c>
      <c r="G810">
        <f t="shared" si="77"/>
        <v>1.0040223787667439</v>
      </c>
      <c r="H810">
        <f t="shared" si="76"/>
        <v>0</v>
      </c>
    </row>
    <row r="811" spans="1:8" x14ac:dyDescent="0.25">
      <c r="A811" s="3">
        <v>41359</v>
      </c>
      <c r="B811" s="5">
        <f t="shared" si="72"/>
        <v>26</v>
      </c>
      <c r="C811" s="5">
        <f t="shared" si="73"/>
        <v>3</v>
      </c>
      <c r="D811" s="5">
        <f t="shared" si="74"/>
        <v>2013</v>
      </c>
      <c r="E811" s="4">
        <v>7.0000000000000007E-2</v>
      </c>
      <c r="F811">
        <f t="shared" si="75"/>
        <v>1.8795835216289802E-4</v>
      </c>
      <c r="G811">
        <f t="shared" si="77"/>
        <v>1.0042110931585917</v>
      </c>
      <c r="H811">
        <f t="shared" si="76"/>
        <v>0</v>
      </c>
    </row>
    <row r="812" spans="1:8" x14ac:dyDescent="0.25">
      <c r="A812" s="3">
        <v>41360</v>
      </c>
      <c r="B812" s="5">
        <f t="shared" si="72"/>
        <v>27</v>
      </c>
      <c r="C812" s="5">
        <f t="shared" si="73"/>
        <v>3</v>
      </c>
      <c r="D812" s="5">
        <f t="shared" si="74"/>
        <v>2013</v>
      </c>
      <c r="E812" s="4">
        <v>0.09</v>
      </c>
      <c r="F812">
        <f t="shared" si="75"/>
        <v>2.3941114383307927E-4</v>
      </c>
      <c r="G812">
        <f t="shared" si="77"/>
        <v>1.0044515124850546</v>
      </c>
      <c r="H812">
        <f t="shared" si="76"/>
        <v>0</v>
      </c>
    </row>
    <row r="813" spans="1:8" x14ac:dyDescent="0.25">
      <c r="A813" s="3">
        <v>41361</v>
      </c>
      <c r="B813" s="5">
        <f t="shared" si="72"/>
        <v>28</v>
      </c>
      <c r="C813" s="5">
        <f t="shared" si="73"/>
        <v>3</v>
      </c>
      <c r="D813" s="5">
        <f t="shared" si="74"/>
        <v>2013</v>
      </c>
      <c r="E813" s="4">
        <v>7.0000000000000007E-2</v>
      </c>
      <c r="F813">
        <f t="shared" si="75"/>
        <v>1.8795835216289802E-4</v>
      </c>
      <c r="G813">
        <f t="shared" si="77"/>
        <v>1.0046403075361687</v>
      </c>
      <c r="H813">
        <f t="shared" si="76"/>
        <v>1</v>
      </c>
    </row>
    <row r="814" spans="1:8" x14ac:dyDescent="0.25">
      <c r="A814" s="3">
        <v>41365</v>
      </c>
      <c r="B814" s="5">
        <f t="shared" si="72"/>
        <v>1</v>
      </c>
      <c r="C814" s="5">
        <f t="shared" si="73"/>
        <v>4</v>
      </c>
      <c r="D814" s="5">
        <f t="shared" si="74"/>
        <v>2013</v>
      </c>
      <c r="E814" s="4">
        <v>0.08</v>
      </c>
      <c r="F814">
        <f t="shared" si="75"/>
        <v>2.1380352253852486E-4</v>
      </c>
      <c r="G814">
        <f t="shared" si="77"/>
        <v>1.0002138035225385</v>
      </c>
      <c r="H814">
        <f t="shared" si="76"/>
        <v>0</v>
      </c>
    </row>
    <row r="815" spans="1:8" x14ac:dyDescent="0.25">
      <c r="A815" s="3">
        <v>41366</v>
      </c>
      <c r="B815" s="5">
        <f t="shared" si="72"/>
        <v>2</v>
      </c>
      <c r="C815" s="5">
        <f t="shared" si="73"/>
        <v>4</v>
      </c>
      <c r="D815" s="5">
        <f t="shared" si="74"/>
        <v>2013</v>
      </c>
      <c r="E815" s="4">
        <v>7.0000000000000007E-2</v>
      </c>
      <c r="F815">
        <f t="shared" si="75"/>
        <v>1.8795835216289802E-4</v>
      </c>
      <c r="G815">
        <f t="shared" si="77"/>
        <v>1.0004018020608592</v>
      </c>
      <c r="H815">
        <f t="shared" si="76"/>
        <v>0</v>
      </c>
    </row>
    <row r="816" spans="1:8" x14ac:dyDescent="0.25">
      <c r="A816" s="3">
        <v>41367</v>
      </c>
      <c r="B816" s="5">
        <f t="shared" si="72"/>
        <v>3</v>
      </c>
      <c r="C816" s="5">
        <f t="shared" si="73"/>
        <v>4</v>
      </c>
      <c r="D816" s="5">
        <f t="shared" si="74"/>
        <v>2013</v>
      </c>
      <c r="E816" s="4">
        <v>0.06</v>
      </c>
      <c r="F816">
        <f t="shared" si="75"/>
        <v>1.6187117784771665E-4</v>
      </c>
      <c r="G816">
        <f t="shared" si="77"/>
        <v>1.0005637382788797</v>
      </c>
      <c r="H816">
        <f t="shared" si="76"/>
        <v>0</v>
      </c>
    </row>
    <row r="817" spans="1:8" x14ac:dyDescent="0.25">
      <c r="A817" s="3">
        <v>41368</v>
      </c>
      <c r="B817" s="5">
        <f t="shared" si="72"/>
        <v>4</v>
      </c>
      <c r="C817" s="5">
        <f t="shared" si="73"/>
        <v>4</v>
      </c>
      <c r="D817" s="5">
        <f t="shared" si="74"/>
        <v>2013</v>
      </c>
      <c r="E817" s="4">
        <v>7.0000000000000007E-2</v>
      </c>
      <c r="F817">
        <f t="shared" si="75"/>
        <v>1.8795835216289802E-4</v>
      </c>
      <c r="G817">
        <f t="shared" si="77"/>
        <v>1.0007518025903606</v>
      </c>
      <c r="H817">
        <f t="shared" si="76"/>
        <v>0</v>
      </c>
    </row>
    <row r="818" spans="1:8" x14ac:dyDescent="0.25">
      <c r="A818" s="3">
        <v>41369</v>
      </c>
      <c r="B818" s="5">
        <f t="shared" si="72"/>
        <v>5</v>
      </c>
      <c r="C818" s="5">
        <f t="shared" si="73"/>
        <v>4</v>
      </c>
      <c r="D818" s="5">
        <f t="shared" si="74"/>
        <v>2013</v>
      </c>
      <c r="E818" s="4">
        <v>7.0000000000000007E-2</v>
      </c>
      <c r="F818">
        <f t="shared" si="75"/>
        <v>1.8795835216289802E-4</v>
      </c>
      <c r="G818">
        <f t="shared" si="77"/>
        <v>1.0009399022500995</v>
      </c>
      <c r="H818">
        <f t="shared" si="76"/>
        <v>0</v>
      </c>
    </row>
    <row r="819" spans="1:8" x14ac:dyDescent="0.25">
      <c r="A819" s="3">
        <v>41372</v>
      </c>
      <c r="B819" s="5">
        <f t="shared" si="72"/>
        <v>8</v>
      </c>
      <c r="C819" s="5">
        <f t="shared" si="73"/>
        <v>4</v>
      </c>
      <c r="D819" s="5">
        <f t="shared" si="74"/>
        <v>2013</v>
      </c>
      <c r="E819" s="4">
        <v>7.0000000000000007E-2</v>
      </c>
      <c r="F819">
        <f t="shared" si="75"/>
        <v>1.8795835216289802E-4</v>
      </c>
      <c r="G819">
        <f t="shared" si="77"/>
        <v>1.0011280372647406</v>
      </c>
      <c r="H819">
        <f t="shared" si="76"/>
        <v>0</v>
      </c>
    </row>
    <row r="820" spans="1:8" x14ac:dyDescent="0.25">
      <c r="A820" s="3">
        <v>41373</v>
      </c>
      <c r="B820" s="5">
        <f t="shared" si="72"/>
        <v>9</v>
      </c>
      <c r="C820" s="5">
        <f t="shared" si="73"/>
        <v>4</v>
      </c>
      <c r="D820" s="5">
        <f t="shared" si="74"/>
        <v>2013</v>
      </c>
      <c r="E820" s="4">
        <v>0.06</v>
      </c>
      <c r="F820">
        <f t="shared" si="75"/>
        <v>1.6187117784771665E-4</v>
      </c>
      <c r="G820">
        <f t="shared" si="77"/>
        <v>1.001290091039309</v>
      </c>
      <c r="H820">
        <f t="shared" si="76"/>
        <v>0</v>
      </c>
    </row>
    <row r="821" spans="1:8" x14ac:dyDescent="0.25">
      <c r="A821" s="3">
        <v>41374</v>
      </c>
      <c r="B821" s="5">
        <f t="shared" si="72"/>
        <v>10</v>
      </c>
      <c r="C821" s="5">
        <f t="shared" si="73"/>
        <v>4</v>
      </c>
      <c r="D821" s="5">
        <f t="shared" si="74"/>
        <v>2013</v>
      </c>
      <c r="E821" s="4">
        <v>7.0000000000000007E-2</v>
      </c>
      <c r="F821">
        <f t="shared" si="75"/>
        <v>1.8795835216289802E-4</v>
      </c>
      <c r="G821">
        <f t="shared" si="77"/>
        <v>1.0014782918748577</v>
      </c>
      <c r="H821">
        <f t="shared" si="76"/>
        <v>0</v>
      </c>
    </row>
    <row r="822" spans="1:8" x14ac:dyDescent="0.25">
      <c r="A822" s="3">
        <v>41375</v>
      </c>
      <c r="B822" s="5">
        <f t="shared" si="72"/>
        <v>11</v>
      </c>
      <c r="C822" s="5">
        <f t="shared" si="73"/>
        <v>4</v>
      </c>
      <c r="D822" s="5">
        <f t="shared" si="74"/>
        <v>2013</v>
      </c>
      <c r="E822" s="4">
        <v>7.0000000000000007E-2</v>
      </c>
      <c r="F822">
        <f t="shared" si="75"/>
        <v>1.8795835216289802E-4</v>
      </c>
      <c r="G822">
        <f t="shared" si="77"/>
        <v>1.0016665280843253</v>
      </c>
      <c r="H822">
        <f t="shared" si="76"/>
        <v>0</v>
      </c>
    </row>
    <row r="823" spans="1:8" x14ac:dyDescent="0.25">
      <c r="A823" s="3">
        <v>41376</v>
      </c>
      <c r="B823" s="5">
        <f t="shared" si="72"/>
        <v>12</v>
      </c>
      <c r="C823" s="5">
        <f t="shared" si="73"/>
        <v>4</v>
      </c>
      <c r="D823" s="5">
        <f t="shared" si="74"/>
        <v>2013</v>
      </c>
      <c r="E823" s="4">
        <v>0.06</v>
      </c>
      <c r="F823">
        <f t="shared" si="75"/>
        <v>1.6187117784771665E-4</v>
      </c>
      <c r="G823">
        <f t="shared" si="77"/>
        <v>1.0018286690250369</v>
      </c>
      <c r="H823">
        <f t="shared" si="76"/>
        <v>0</v>
      </c>
    </row>
    <row r="824" spans="1:8" x14ac:dyDescent="0.25">
      <c r="A824" s="3">
        <v>41379</v>
      </c>
      <c r="B824" s="5">
        <f t="shared" si="72"/>
        <v>15</v>
      </c>
      <c r="C824" s="5">
        <f t="shared" si="73"/>
        <v>4</v>
      </c>
      <c r="D824" s="5">
        <f t="shared" si="74"/>
        <v>2013</v>
      </c>
      <c r="E824" s="4">
        <v>0.06</v>
      </c>
      <c r="F824">
        <f t="shared" si="75"/>
        <v>1.6187117784771665E-4</v>
      </c>
      <c r="G824">
        <f t="shared" si="77"/>
        <v>1.0019908362116936</v>
      </c>
      <c r="H824">
        <f t="shared" si="76"/>
        <v>0</v>
      </c>
    </row>
    <row r="825" spans="1:8" x14ac:dyDescent="0.25">
      <c r="A825" s="3">
        <v>41380</v>
      </c>
      <c r="B825" s="5">
        <f t="shared" si="72"/>
        <v>16</v>
      </c>
      <c r="C825" s="5">
        <f t="shared" si="73"/>
        <v>4</v>
      </c>
      <c r="D825" s="5">
        <f t="shared" si="74"/>
        <v>2013</v>
      </c>
      <c r="E825" s="4">
        <v>0.06</v>
      </c>
      <c r="F825">
        <f t="shared" si="75"/>
        <v>1.6187117784771665E-4</v>
      </c>
      <c r="G825">
        <f t="shared" si="77"/>
        <v>1.0021530296485439</v>
      </c>
      <c r="H825">
        <f t="shared" si="76"/>
        <v>0</v>
      </c>
    </row>
    <row r="826" spans="1:8" x14ac:dyDescent="0.25">
      <c r="A826" s="3">
        <v>41381</v>
      </c>
      <c r="B826" s="5">
        <f t="shared" si="72"/>
        <v>17</v>
      </c>
      <c r="C826" s="5">
        <f t="shared" si="73"/>
        <v>4</v>
      </c>
      <c r="D826" s="5">
        <f t="shared" si="74"/>
        <v>2013</v>
      </c>
      <c r="E826" s="4">
        <v>0.06</v>
      </c>
      <c r="F826">
        <f t="shared" si="75"/>
        <v>1.6187117784771665E-4</v>
      </c>
      <c r="G826">
        <f t="shared" si="77"/>
        <v>1.0023152493398368</v>
      </c>
      <c r="H826">
        <f t="shared" si="76"/>
        <v>0</v>
      </c>
    </row>
    <row r="827" spans="1:8" x14ac:dyDescent="0.25">
      <c r="A827" s="3">
        <v>41382</v>
      </c>
      <c r="B827" s="5">
        <f t="shared" si="72"/>
        <v>18</v>
      </c>
      <c r="C827" s="5">
        <f t="shared" si="73"/>
        <v>4</v>
      </c>
      <c r="D827" s="5">
        <f t="shared" si="74"/>
        <v>2013</v>
      </c>
      <c r="E827" s="4">
        <v>0.05</v>
      </c>
      <c r="F827">
        <f t="shared" si="75"/>
        <v>1.3553741816996201E-4</v>
      </c>
      <c r="G827">
        <f t="shared" si="77"/>
        <v>1.0024511005609247</v>
      </c>
      <c r="H827">
        <f t="shared" si="76"/>
        <v>0</v>
      </c>
    </row>
    <row r="828" spans="1:8" x14ac:dyDescent="0.25">
      <c r="A828" s="3">
        <v>41383</v>
      </c>
      <c r="B828" s="5">
        <f t="shared" si="72"/>
        <v>19</v>
      </c>
      <c r="C828" s="5">
        <f t="shared" si="73"/>
        <v>4</v>
      </c>
      <c r="D828" s="5">
        <f t="shared" si="74"/>
        <v>2013</v>
      </c>
      <c r="E828" s="4">
        <v>0.05</v>
      </c>
      <c r="F828">
        <f t="shared" si="75"/>
        <v>1.3553741816996201E-4</v>
      </c>
      <c r="G828">
        <f t="shared" si="77"/>
        <v>1.0025869701949364</v>
      </c>
      <c r="H828">
        <f t="shared" si="76"/>
        <v>0</v>
      </c>
    </row>
    <row r="829" spans="1:8" x14ac:dyDescent="0.25">
      <c r="A829" s="3">
        <v>41386</v>
      </c>
      <c r="B829" s="5">
        <f t="shared" si="72"/>
        <v>22</v>
      </c>
      <c r="C829" s="5">
        <f t="shared" si="73"/>
        <v>4</v>
      </c>
      <c r="D829" s="5">
        <f t="shared" si="74"/>
        <v>2013</v>
      </c>
      <c r="E829" s="4">
        <v>0.05</v>
      </c>
      <c r="F829">
        <f t="shared" si="75"/>
        <v>1.3553741816996201E-4</v>
      </c>
      <c r="G829">
        <f t="shared" si="77"/>
        <v>1.0027228582443675</v>
      </c>
      <c r="H829">
        <f t="shared" si="76"/>
        <v>0</v>
      </c>
    </row>
    <row r="830" spans="1:8" x14ac:dyDescent="0.25">
      <c r="A830" s="3">
        <v>41387</v>
      </c>
      <c r="B830" s="5">
        <f t="shared" si="72"/>
        <v>23</v>
      </c>
      <c r="C830" s="5">
        <f t="shared" si="73"/>
        <v>4</v>
      </c>
      <c r="D830" s="5">
        <f t="shared" si="74"/>
        <v>2013</v>
      </c>
      <c r="E830" s="4">
        <v>0.05</v>
      </c>
      <c r="F830">
        <f t="shared" si="75"/>
        <v>1.3553741816996201E-4</v>
      </c>
      <c r="G830">
        <f t="shared" si="77"/>
        <v>1.002858764711714</v>
      </c>
      <c r="H830">
        <f t="shared" si="76"/>
        <v>0</v>
      </c>
    </row>
    <row r="831" spans="1:8" x14ac:dyDescent="0.25">
      <c r="A831" s="3">
        <v>41388</v>
      </c>
      <c r="B831" s="5">
        <f t="shared" si="72"/>
        <v>24</v>
      </c>
      <c r="C831" s="5">
        <f t="shared" si="73"/>
        <v>4</v>
      </c>
      <c r="D831" s="5">
        <f t="shared" si="74"/>
        <v>2013</v>
      </c>
      <c r="E831" s="4">
        <v>0.06</v>
      </c>
      <c r="F831">
        <f t="shared" si="75"/>
        <v>1.6187117784771665E-4</v>
      </c>
      <c r="G831">
        <f t="shared" si="77"/>
        <v>1.0030210986411727</v>
      </c>
      <c r="H831">
        <f t="shared" si="76"/>
        <v>0</v>
      </c>
    </row>
    <row r="832" spans="1:8" x14ac:dyDescent="0.25">
      <c r="A832" s="3">
        <v>41389</v>
      </c>
      <c r="B832" s="5">
        <f t="shared" si="72"/>
        <v>25</v>
      </c>
      <c r="C832" s="5">
        <f t="shared" si="73"/>
        <v>4</v>
      </c>
      <c r="D832" s="5">
        <f t="shared" si="74"/>
        <v>2013</v>
      </c>
      <c r="E832" s="4">
        <v>0.05</v>
      </c>
      <c r="F832">
        <f t="shared" si="75"/>
        <v>1.3553741816996201E-4</v>
      </c>
      <c r="G832">
        <f t="shared" si="77"/>
        <v>1.0031570455312526</v>
      </c>
      <c r="H832">
        <f t="shared" si="76"/>
        <v>0</v>
      </c>
    </row>
    <row r="833" spans="1:8" x14ac:dyDescent="0.25">
      <c r="A833" s="3">
        <v>41390</v>
      </c>
      <c r="B833" s="5">
        <f t="shared" si="72"/>
        <v>26</v>
      </c>
      <c r="C833" s="5">
        <f t="shared" si="73"/>
        <v>4</v>
      </c>
      <c r="D833" s="5">
        <f t="shared" si="74"/>
        <v>2013</v>
      </c>
      <c r="E833" s="4">
        <v>0.05</v>
      </c>
      <c r="F833">
        <f t="shared" si="75"/>
        <v>1.3553741816996201E-4</v>
      </c>
      <c r="G833">
        <f t="shared" si="77"/>
        <v>1.0032930108472229</v>
      </c>
      <c r="H833">
        <f t="shared" si="76"/>
        <v>0</v>
      </c>
    </row>
    <row r="834" spans="1:8" x14ac:dyDescent="0.25">
      <c r="A834" s="3">
        <v>41393</v>
      </c>
      <c r="B834" s="5">
        <f t="shared" si="72"/>
        <v>29</v>
      </c>
      <c r="C834" s="5">
        <f t="shared" si="73"/>
        <v>4</v>
      </c>
      <c r="D834" s="5">
        <f t="shared" si="74"/>
        <v>2013</v>
      </c>
      <c r="E834" s="4">
        <v>0.05</v>
      </c>
      <c r="F834">
        <f t="shared" si="75"/>
        <v>1.3553741816996201E-4</v>
      </c>
      <c r="G834">
        <f t="shared" si="77"/>
        <v>1.0034289945915811</v>
      </c>
      <c r="H834">
        <f t="shared" si="76"/>
        <v>0</v>
      </c>
    </row>
    <row r="835" spans="1:8" x14ac:dyDescent="0.25">
      <c r="A835" s="3">
        <v>41394</v>
      </c>
      <c r="B835" s="5">
        <f t="shared" ref="B835:B898" si="78">DAY(A835)</f>
        <v>30</v>
      </c>
      <c r="C835" s="5">
        <f t="shared" ref="C835:C898" si="79">MONTH(A835)</f>
        <v>4</v>
      </c>
      <c r="D835" s="5">
        <f t="shared" ref="D835:D898" si="80">YEAR(A835)</f>
        <v>2013</v>
      </c>
      <c r="E835" s="4">
        <v>0.05</v>
      </c>
      <c r="F835">
        <f t="shared" ref="F835:F898" si="81">POWER(1+E835,1/360)-1</f>
        <v>1.3553741816996201E-4</v>
      </c>
      <c r="G835">
        <f t="shared" si="77"/>
        <v>1.003564996766825</v>
      </c>
      <c r="H835">
        <f t="shared" ref="H835:H898" si="82">IF(C835&lt;&gt;C836,1,0)</f>
        <v>1</v>
      </c>
    </row>
    <row r="836" spans="1:8" x14ac:dyDescent="0.25">
      <c r="A836" s="3">
        <v>41395</v>
      </c>
      <c r="B836" s="5">
        <f t="shared" si="78"/>
        <v>1</v>
      </c>
      <c r="C836" s="5">
        <f t="shared" si="79"/>
        <v>5</v>
      </c>
      <c r="D836" s="5">
        <f t="shared" si="80"/>
        <v>2013</v>
      </c>
      <c r="E836" s="4">
        <v>0.06</v>
      </c>
      <c r="F836">
        <f t="shared" si="81"/>
        <v>1.6187117784771665E-4</v>
      </c>
      <c r="G836">
        <f t="shared" ref="G836:G899" si="83">IF(C836&lt;&gt;C835, (1+F836),G835*(1+F836))</f>
        <v>1.0001618711778477</v>
      </c>
      <c r="H836">
        <f t="shared" si="82"/>
        <v>0</v>
      </c>
    </row>
    <row r="837" spans="1:8" x14ac:dyDescent="0.25">
      <c r="A837" s="3">
        <v>41396</v>
      </c>
      <c r="B837" s="5">
        <f t="shared" si="78"/>
        <v>2</v>
      </c>
      <c r="C837" s="5">
        <f t="shared" si="79"/>
        <v>5</v>
      </c>
      <c r="D837" s="5">
        <f t="shared" si="80"/>
        <v>2013</v>
      </c>
      <c r="E837" s="4">
        <v>0.05</v>
      </c>
      <c r="F837">
        <f t="shared" si="81"/>
        <v>1.3553741816996201E-4</v>
      </c>
      <c r="G837">
        <f t="shared" si="83"/>
        <v>1.0002974305356191</v>
      </c>
      <c r="H837">
        <f t="shared" si="82"/>
        <v>0</v>
      </c>
    </row>
    <row r="838" spans="1:8" x14ac:dyDescent="0.25">
      <c r="A838" s="3">
        <v>41397</v>
      </c>
      <c r="B838" s="5">
        <f t="shared" si="78"/>
        <v>3</v>
      </c>
      <c r="C838" s="5">
        <f t="shared" si="79"/>
        <v>5</v>
      </c>
      <c r="D838" s="5">
        <f t="shared" si="80"/>
        <v>2013</v>
      </c>
      <c r="E838" s="4">
        <v>0.05</v>
      </c>
      <c r="F838">
        <f t="shared" si="81"/>
        <v>1.3553741816996201E-4</v>
      </c>
      <c r="G838">
        <f t="shared" si="83"/>
        <v>1.0004330082667561</v>
      </c>
      <c r="H838">
        <f t="shared" si="82"/>
        <v>0</v>
      </c>
    </row>
    <row r="839" spans="1:8" x14ac:dyDescent="0.25">
      <c r="A839" s="3">
        <v>41400</v>
      </c>
      <c r="B839" s="5">
        <f t="shared" si="78"/>
        <v>6</v>
      </c>
      <c r="C839" s="5">
        <f t="shared" si="79"/>
        <v>5</v>
      </c>
      <c r="D839" s="5">
        <f t="shared" si="80"/>
        <v>2013</v>
      </c>
      <c r="E839" s="4">
        <v>0.04</v>
      </c>
      <c r="F839">
        <f t="shared" si="81"/>
        <v>1.0895236030306066E-4</v>
      </c>
      <c r="G839">
        <f t="shared" si="83"/>
        <v>1.0005420078043319</v>
      </c>
      <c r="H839">
        <f t="shared" si="82"/>
        <v>0</v>
      </c>
    </row>
    <row r="840" spans="1:8" x14ac:dyDescent="0.25">
      <c r="A840" s="3">
        <v>41401</v>
      </c>
      <c r="B840" s="5">
        <f t="shared" si="78"/>
        <v>7</v>
      </c>
      <c r="C840" s="5">
        <f t="shared" si="79"/>
        <v>5</v>
      </c>
      <c r="D840" s="5">
        <f t="shared" si="80"/>
        <v>2013</v>
      </c>
      <c r="E840" s="4">
        <v>0.04</v>
      </c>
      <c r="F840">
        <f t="shared" si="81"/>
        <v>1.0895236030306066E-4</v>
      </c>
      <c r="G840">
        <f t="shared" si="83"/>
        <v>1.0006510192176645</v>
      </c>
      <c r="H840">
        <f t="shared" si="82"/>
        <v>0</v>
      </c>
    </row>
    <row r="841" spans="1:8" x14ac:dyDescent="0.25">
      <c r="A841" s="3">
        <v>41402</v>
      </c>
      <c r="B841" s="5">
        <f t="shared" si="78"/>
        <v>8</v>
      </c>
      <c r="C841" s="5">
        <f t="shared" si="79"/>
        <v>5</v>
      </c>
      <c r="D841" s="5">
        <f t="shared" si="80"/>
        <v>2013</v>
      </c>
      <c r="E841" s="4">
        <v>0.04</v>
      </c>
      <c r="F841">
        <f t="shared" si="81"/>
        <v>1.0895236030306066E-4</v>
      </c>
      <c r="G841">
        <f t="shared" si="83"/>
        <v>1.0007600425080481</v>
      </c>
      <c r="H841">
        <f t="shared" si="82"/>
        <v>0</v>
      </c>
    </row>
    <row r="842" spans="1:8" x14ac:dyDescent="0.25">
      <c r="A842" s="3">
        <v>41403</v>
      </c>
      <c r="B842" s="5">
        <f t="shared" si="78"/>
        <v>9</v>
      </c>
      <c r="C842" s="5">
        <f t="shared" si="79"/>
        <v>5</v>
      </c>
      <c r="D842" s="5">
        <f t="shared" si="80"/>
        <v>2013</v>
      </c>
      <c r="E842" s="4">
        <v>0.04</v>
      </c>
      <c r="F842">
        <f t="shared" si="81"/>
        <v>1.0895236030306066E-4</v>
      </c>
      <c r="G842">
        <f t="shared" si="83"/>
        <v>1.0008690776767764</v>
      </c>
      <c r="H842">
        <f t="shared" si="82"/>
        <v>0</v>
      </c>
    </row>
    <row r="843" spans="1:8" x14ac:dyDescent="0.25">
      <c r="A843" s="3">
        <v>41404</v>
      </c>
      <c r="B843" s="5">
        <f t="shared" si="78"/>
        <v>10</v>
      </c>
      <c r="C843" s="5">
        <f t="shared" si="79"/>
        <v>5</v>
      </c>
      <c r="D843" s="5">
        <f t="shared" si="80"/>
        <v>2013</v>
      </c>
      <c r="E843" s="4">
        <v>0.04</v>
      </c>
      <c r="F843">
        <f t="shared" si="81"/>
        <v>1.0895236030306066E-4</v>
      </c>
      <c r="G843">
        <f t="shared" si="83"/>
        <v>1.0009781247251437</v>
      </c>
      <c r="H843">
        <f t="shared" si="82"/>
        <v>0</v>
      </c>
    </row>
    <row r="844" spans="1:8" x14ac:dyDescent="0.25">
      <c r="A844" s="3">
        <v>41407</v>
      </c>
      <c r="B844" s="5">
        <f t="shared" si="78"/>
        <v>13</v>
      </c>
      <c r="C844" s="5">
        <f t="shared" si="79"/>
        <v>5</v>
      </c>
      <c r="D844" s="5">
        <f t="shared" si="80"/>
        <v>2013</v>
      </c>
      <c r="E844" s="4">
        <v>0.05</v>
      </c>
      <c r="F844">
        <f t="shared" si="81"/>
        <v>1.3553741816996201E-4</v>
      </c>
      <c r="G844">
        <f t="shared" si="83"/>
        <v>1.0011137947158135</v>
      </c>
      <c r="H844">
        <f t="shared" si="82"/>
        <v>0</v>
      </c>
    </row>
    <row r="845" spans="1:8" x14ac:dyDescent="0.25">
      <c r="A845" s="3">
        <v>41408</v>
      </c>
      <c r="B845" s="5">
        <f t="shared" si="78"/>
        <v>14</v>
      </c>
      <c r="C845" s="5">
        <f t="shared" si="79"/>
        <v>5</v>
      </c>
      <c r="D845" s="5">
        <f t="shared" si="80"/>
        <v>2013</v>
      </c>
      <c r="E845" s="4">
        <v>0.05</v>
      </c>
      <c r="F845">
        <f t="shared" si="81"/>
        <v>1.3553741816996201E-4</v>
      </c>
      <c r="G845">
        <f t="shared" si="83"/>
        <v>1.0012494830948437</v>
      </c>
      <c r="H845">
        <f t="shared" si="82"/>
        <v>0</v>
      </c>
    </row>
    <row r="846" spans="1:8" x14ac:dyDescent="0.25">
      <c r="A846" s="3">
        <v>41409</v>
      </c>
      <c r="B846" s="5">
        <f t="shared" si="78"/>
        <v>15</v>
      </c>
      <c r="C846" s="5">
        <f t="shared" si="79"/>
        <v>5</v>
      </c>
      <c r="D846" s="5">
        <f t="shared" si="80"/>
        <v>2013</v>
      </c>
      <c r="E846" s="4">
        <v>0.04</v>
      </c>
      <c r="F846">
        <f t="shared" si="81"/>
        <v>1.0895236030306066E-4</v>
      </c>
      <c r="G846">
        <f t="shared" si="83"/>
        <v>1.0013585715892792</v>
      </c>
      <c r="H846">
        <f t="shared" si="82"/>
        <v>0</v>
      </c>
    </row>
    <row r="847" spans="1:8" x14ac:dyDescent="0.25">
      <c r="A847" s="3">
        <v>41410</v>
      </c>
      <c r="B847" s="5">
        <f t="shared" si="78"/>
        <v>16</v>
      </c>
      <c r="C847" s="5">
        <f t="shared" si="79"/>
        <v>5</v>
      </c>
      <c r="D847" s="5">
        <f t="shared" si="80"/>
        <v>2013</v>
      </c>
      <c r="E847" s="4">
        <v>0.03</v>
      </c>
      <c r="F847">
        <f t="shared" si="81"/>
        <v>8.2111154940722741E-5</v>
      </c>
      <c r="G847">
        <f t="shared" si="83"/>
        <v>1.0014407942981023</v>
      </c>
      <c r="H847">
        <f t="shared" si="82"/>
        <v>0</v>
      </c>
    </row>
    <row r="848" spans="1:8" x14ac:dyDescent="0.25">
      <c r="A848" s="3">
        <v>41411</v>
      </c>
      <c r="B848" s="5">
        <f t="shared" si="78"/>
        <v>17</v>
      </c>
      <c r="C848" s="5">
        <f t="shared" si="79"/>
        <v>5</v>
      </c>
      <c r="D848" s="5">
        <f t="shared" si="80"/>
        <v>2013</v>
      </c>
      <c r="E848" s="4">
        <v>0.04</v>
      </c>
      <c r="F848">
        <f t="shared" si="81"/>
        <v>1.0895236030306066E-4</v>
      </c>
      <c r="G848">
        <f t="shared" si="83"/>
        <v>1.0015499036363449</v>
      </c>
      <c r="H848">
        <f t="shared" si="82"/>
        <v>0</v>
      </c>
    </row>
    <row r="849" spans="1:8" x14ac:dyDescent="0.25">
      <c r="A849" s="3">
        <v>41414</v>
      </c>
      <c r="B849" s="5">
        <f t="shared" si="78"/>
        <v>20</v>
      </c>
      <c r="C849" s="5">
        <f t="shared" si="79"/>
        <v>5</v>
      </c>
      <c r="D849" s="5">
        <f t="shared" si="80"/>
        <v>2013</v>
      </c>
      <c r="E849" s="4">
        <v>0.05</v>
      </c>
      <c r="F849">
        <f t="shared" si="81"/>
        <v>1.3553741816996201E-4</v>
      </c>
      <c r="G849">
        <f t="shared" si="83"/>
        <v>1.0016856511244521</v>
      </c>
      <c r="H849">
        <f t="shared" si="82"/>
        <v>0</v>
      </c>
    </row>
    <row r="850" spans="1:8" x14ac:dyDescent="0.25">
      <c r="A850" s="3">
        <v>41415</v>
      </c>
      <c r="B850" s="5">
        <f t="shared" si="78"/>
        <v>21</v>
      </c>
      <c r="C850" s="5">
        <f t="shared" si="79"/>
        <v>5</v>
      </c>
      <c r="D850" s="5">
        <f t="shared" si="80"/>
        <v>2013</v>
      </c>
      <c r="E850" s="4">
        <v>0.04</v>
      </c>
      <c r="F850">
        <f t="shared" si="81"/>
        <v>1.0895236030306066E-4</v>
      </c>
      <c r="G850">
        <f t="shared" si="83"/>
        <v>1.0017947871404238</v>
      </c>
      <c r="H850">
        <f t="shared" si="82"/>
        <v>0</v>
      </c>
    </row>
    <row r="851" spans="1:8" x14ac:dyDescent="0.25">
      <c r="A851" s="3">
        <v>41416</v>
      </c>
      <c r="B851" s="5">
        <f t="shared" si="78"/>
        <v>22</v>
      </c>
      <c r="C851" s="5">
        <f t="shared" si="79"/>
        <v>5</v>
      </c>
      <c r="D851" s="5">
        <f t="shared" si="80"/>
        <v>2013</v>
      </c>
      <c r="E851" s="4">
        <v>0.04</v>
      </c>
      <c r="F851">
        <f t="shared" si="81"/>
        <v>1.0895236030306066E-4</v>
      </c>
      <c r="G851">
        <f t="shared" si="83"/>
        <v>1.001903935047022</v>
      </c>
      <c r="H851">
        <f t="shared" si="82"/>
        <v>0</v>
      </c>
    </row>
    <row r="852" spans="1:8" x14ac:dyDescent="0.25">
      <c r="A852" s="3">
        <v>41417</v>
      </c>
      <c r="B852" s="5">
        <f t="shared" si="78"/>
        <v>23</v>
      </c>
      <c r="C852" s="5">
        <f t="shared" si="79"/>
        <v>5</v>
      </c>
      <c r="D852" s="5">
        <f t="shared" si="80"/>
        <v>2013</v>
      </c>
      <c r="E852" s="4">
        <v>0.05</v>
      </c>
      <c r="F852">
        <f t="shared" si="81"/>
        <v>1.3553741816996201E-4</v>
      </c>
      <c r="G852">
        <f t="shared" si="83"/>
        <v>1.0020397305196327</v>
      </c>
      <c r="H852">
        <f t="shared" si="82"/>
        <v>0</v>
      </c>
    </row>
    <row r="853" spans="1:8" x14ac:dyDescent="0.25">
      <c r="A853" s="3">
        <v>41418</v>
      </c>
      <c r="B853" s="5">
        <f t="shared" si="78"/>
        <v>24</v>
      </c>
      <c r="C853" s="5">
        <f t="shared" si="79"/>
        <v>5</v>
      </c>
      <c r="D853" s="5">
        <f t="shared" si="80"/>
        <v>2013</v>
      </c>
      <c r="E853" s="4">
        <v>0.04</v>
      </c>
      <c r="F853">
        <f t="shared" si="81"/>
        <v>1.0895236030306066E-4</v>
      </c>
      <c r="G853">
        <f t="shared" si="83"/>
        <v>1.0021489051133903</v>
      </c>
      <c r="H853">
        <f t="shared" si="82"/>
        <v>0</v>
      </c>
    </row>
    <row r="854" spans="1:8" x14ac:dyDescent="0.25">
      <c r="A854" s="3">
        <v>41422</v>
      </c>
      <c r="B854" s="5">
        <f t="shared" si="78"/>
        <v>28</v>
      </c>
      <c r="C854" s="5">
        <f t="shared" si="79"/>
        <v>5</v>
      </c>
      <c r="D854" s="5">
        <f t="shared" si="80"/>
        <v>2013</v>
      </c>
      <c r="E854" s="4">
        <v>0.05</v>
      </c>
      <c r="F854">
        <f t="shared" si="81"/>
        <v>1.3553741816996201E-4</v>
      </c>
      <c r="G854">
        <f t="shared" si="83"/>
        <v>1.0022847337886112</v>
      </c>
      <c r="H854">
        <f t="shared" si="82"/>
        <v>0</v>
      </c>
    </row>
    <row r="855" spans="1:8" x14ac:dyDescent="0.25">
      <c r="A855" s="3">
        <v>41423</v>
      </c>
      <c r="B855" s="5">
        <f t="shared" si="78"/>
        <v>29</v>
      </c>
      <c r="C855" s="5">
        <f t="shared" si="79"/>
        <v>5</v>
      </c>
      <c r="D855" s="5">
        <f t="shared" si="80"/>
        <v>2013</v>
      </c>
      <c r="E855" s="4">
        <v>0.05</v>
      </c>
      <c r="F855">
        <f t="shared" si="81"/>
        <v>1.3553741816996201E-4</v>
      </c>
      <c r="G855">
        <f t="shared" si="83"/>
        <v>1.0024205808737001</v>
      </c>
      <c r="H855">
        <f t="shared" si="82"/>
        <v>0</v>
      </c>
    </row>
    <row r="856" spans="1:8" x14ac:dyDescent="0.25">
      <c r="A856" s="3">
        <v>41424</v>
      </c>
      <c r="B856" s="5">
        <f t="shared" si="78"/>
        <v>30</v>
      </c>
      <c r="C856" s="5">
        <f t="shared" si="79"/>
        <v>5</v>
      </c>
      <c r="D856" s="5">
        <f t="shared" si="80"/>
        <v>2013</v>
      </c>
      <c r="E856" s="4">
        <v>0.04</v>
      </c>
      <c r="F856">
        <f t="shared" si="81"/>
        <v>1.0895236030306066E-4</v>
      </c>
      <c r="G856">
        <f t="shared" si="83"/>
        <v>1.0025297969620026</v>
      </c>
      <c r="H856">
        <f t="shared" si="82"/>
        <v>0</v>
      </c>
    </row>
    <row r="857" spans="1:8" x14ac:dyDescent="0.25">
      <c r="A857" s="3">
        <v>41425</v>
      </c>
      <c r="B857" s="5">
        <f t="shared" si="78"/>
        <v>31</v>
      </c>
      <c r="C857" s="5">
        <f t="shared" si="79"/>
        <v>5</v>
      </c>
      <c r="D857" s="5">
        <f t="shared" si="80"/>
        <v>2013</v>
      </c>
      <c r="E857" s="4">
        <v>0.04</v>
      </c>
      <c r="F857">
        <f t="shared" si="81"/>
        <v>1.0895236030306066E-4</v>
      </c>
      <c r="G857">
        <f t="shared" si="83"/>
        <v>1.0026390249496557</v>
      </c>
      <c r="H857">
        <f t="shared" si="82"/>
        <v>1</v>
      </c>
    </row>
    <row r="858" spans="1:8" x14ac:dyDescent="0.25">
      <c r="A858" s="3">
        <v>41428</v>
      </c>
      <c r="B858" s="5">
        <f t="shared" si="78"/>
        <v>3</v>
      </c>
      <c r="C858" s="5">
        <f t="shared" si="79"/>
        <v>6</v>
      </c>
      <c r="D858" s="5">
        <f t="shared" si="80"/>
        <v>2013</v>
      </c>
      <c r="E858" s="4">
        <v>0.05</v>
      </c>
      <c r="F858">
        <f t="shared" si="81"/>
        <v>1.3553741816996201E-4</v>
      </c>
      <c r="G858">
        <f t="shared" si="83"/>
        <v>1.00013553741817</v>
      </c>
      <c r="H858">
        <f t="shared" si="82"/>
        <v>0</v>
      </c>
    </row>
    <row r="859" spans="1:8" x14ac:dyDescent="0.25">
      <c r="A859" s="3">
        <v>41429</v>
      </c>
      <c r="B859" s="5">
        <f t="shared" si="78"/>
        <v>4</v>
      </c>
      <c r="C859" s="5">
        <f t="shared" si="79"/>
        <v>6</v>
      </c>
      <c r="D859" s="5">
        <f t="shared" si="80"/>
        <v>2013</v>
      </c>
      <c r="E859" s="4">
        <v>0.04</v>
      </c>
      <c r="F859">
        <f t="shared" si="81"/>
        <v>1.0895236030306066E-4</v>
      </c>
      <c r="G859">
        <f t="shared" si="83"/>
        <v>1.0002445045455945</v>
      </c>
      <c r="H859">
        <f t="shared" si="82"/>
        <v>0</v>
      </c>
    </row>
    <row r="860" spans="1:8" x14ac:dyDescent="0.25">
      <c r="A860" s="3">
        <v>41430</v>
      </c>
      <c r="B860" s="5">
        <f t="shared" si="78"/>
        <v>5</v>
      </c>
      <c r="C860" s="5">
        <f t="shared" si="79"/>
        <v>6</v>
      </c>
      <c r="D860" s="5">
        <f t="shared" si="80"/>
        <v>2013</v>
      </c>
      <c r="E860" s="4">
        <v>0.05</v>
      </c>
      <c r="F860">
        <f t="shared" si="81"/>
        <v>1.3553741816996201E-4</v>
      </c>
      <c r="G860">
        <f t="shared" si="83"/>
        <v>1.0003800751032794</v>
      </c>
      <c r="H860">
        <f t="shared" si="82"/>
        <v>0</v>
      </c>
    </row>
    <row r="861" spans="1:8" x14ac:dyDescent="0.25">
      <c r="A861" s="3">
        <v>41431</v>
      </c>
      <c r="B861" s="5">
        <f t="shared" si="78"/>
        <v>6</v>
      </c>
      <c r="C861" s="5">
        <f t="shared" si="79"/>
        <v>6</v>
      </c>
      <c r="D861" s="5">
        <f t="shared" si="80"/>
        <v>2013</v>
      </c>
      <c r="E861" s="4">
        <v>0.05</v>
      </c>
      <c r="F861">
        <f t="shared" si="81"/>
        <v>1.3553741816996201E-4</v>
      </c>
      <c r="G861">
        <f t="shared" si="83"/>
        <v>1.0005156640358477</v>
      </c>
      <c r="H861">
        <f t="shared" si="82"/>
        <v>0</v>
      </c>
    </row>
    <row r="862" spans="1:8" x14ac:dyDescent="0.25">
      <c r="A862" s="3">
        <v>41432</v>
      </c>
      <c r="B862" s="5">
        <f t="shared" si="78"/>
        <v>7</v>
      </c>
      <c r="C862" s="5">
        <f t="shared" si="79"/>
        <v>6</v>
      </c>
      <c r="D862" s="5">
        <f t="shared" si="80"/>
        <v>2013</v>
      </c>
      <c r="E862" s="4">
        <v>0.04</v>
      </c>
      <c r="F862">
        <f t="shared" si="81"/>
        <v>1.0895236030306066E-4</v>
      </c>
      <c r="G862">
        <f t="shared" si="83"/>
        <v>1.0006246725789645</v>
      </c>
      <c r="H862">
        <f t="shared" si="82"/>
        <v>0</v>
      </c>
    </row>
    <row r="863" spans="1:8" x14ac:dyDescent="0.25">
      <c r="A863" s="3">
        <v>41435</v>
      </c>
      <c r="B863" s="5">
        <f t="shared" si="78"/>
        <v>10</v>
      </c>
      <c r="C863" s="5">
        <f t="shared" si="79"/>
        <v>6</v>
      </c>
      <c r="D863" s="5">
        <f t="shared" si="80"/>
        <v>2013</v>
      </c>
      <c r="E863" s="4">
        <v>0.05</v>
      </c>
      <c r="F863">
        <f t="shared" si="81"/>
        <v>1.3553741816996201E-4</v>
      </c>
      <c r="G863">
        <f t="shared" si="83"/>
        <v>1.0007602946636429</v>
      </c>
      <c r="H863">
        <f t="shared" si="82"/>
        <v>0</v>
      </c>
    </row>
    <row r="864" spans="1:8" x14ac:dyDescent="0.25">
      <c r="A864" s="3">
        <v>41436</v>
      </c>
      <c r="B864" s="5">
        <f t="shared" si="78"/>
        <v>11</v>
      </c>
      <c r="C864" s="5">
        <f t="shared" si="79"/>
        <v>6</v>
      </c>
      <c r="D864" s="5">
        <f t="shared" si="80"/>
        <v>2013</v>
      </c>
      <c r="E864" s="4">
        <v>0.05</v>
      </c>
      <c r="F864">
        <f t="shared" si="81"/>
        <v>1.3553741816996201E-4</v>
      </c>
      <c r="G864">
        <f t="shared" si="83"/>
        <v>1.0008959351301887</v>
      </c>
      <c r="H864">
        <f t="shared" si="82"/>
        <v>0</v>
      </c>
    </row>
    <row r="865" spans="1:8" x14ac:dyDescent="0.25">
      <c r="A865" s="3">
        <v>41437</v>
      </c>
      <c r="B865" s="5">
        <f t="shared" si="78"/>
        <v>12</v>
      </c>
      <c r="C865" s="5">
        <f t="shared" si="79"/>
        <v>6</v>
      </c>
      <c r="D865" s="5">
        <f t="shared" si="80"/>
        <v>2013</v>
      </c>
      <c r="E865" s="4">
        <v>0.05</v>
      </c>
      <c r="F865">
        <f t="shared" si="81"/>
        <v>1.3553741816996201E-4</v>
      </c>
      <c r="G865">
        <f t="shared" si="83"/>
        <v>1.001031593981093</v>
      </c>
      <c r="H865">
        <f t="shared" si="82"/>
        <v>0</v>
      </c>
    </row>
    <row r="866" spans="1:8" x14ac:dyDescent="0.25">
      <c r="A866" s="3">
        <v>41438</v>
      </c>
      <c r="B866" s="5">
        <f t="shared" si="78"/>
        <v>13</v>
      </c>
      <c r="C866" s="5">
        <f t="shared" si="79"/>
        <v>6</v>
      </c>
      <c r="D866" s="5">
        <f t="shared" si="80"/>
        <v>2013</v>
      </c>
      <c r="E866" s="4">
        <v>0.05</v>
      </c>
      <c r="F866">
        <f t="shared" si="81"/>
        <v>1.3553741816996201E-4</v>
      </c>
      <c r="G866">
        <f t="shared" si="83"/>
        <v>1.0011672712188477</v>
      </c>
      <c r="H866">
        <f t="shared" si="82"/>
        <v>0</v>
      </c>
    </row>
    <row r="867" spans="1:8" x14ac:dyDescent="0.25">
      <c r="A867" s="3">
        <v>41439</v>
      </c>
      <c r="B867" s="5">
        <f t="shared" si="78"/>
        <v>14</v>
      </c>
      <c r="C867" s="5">
        <f t="shared" si="79"/>
        <v>6</v>
      </c>
      <c r="D867" s="5">
        <f t="shared" si="80"/>
        <v>2013</v>
      </c>
      <c r="E867" s="4">
        <v>0.05</v>
      </c>
      <c r="F867">
        <f t="shared" si="81"/>
        <v>1.3553741816996201E-4</v>
      </c>
      <c r="G867">
        <f t="shared" si="83"/>
        <v>1.001302966845945</v>
      </c>
      <c r="H867">
        <f t="shared" si="82"/>
        <v>0</v>
      </c>
    </row>
    <row r="868" spans="1:8" x14ac:dyDescent="0.25">
      <c r="A868" s="3">
        <v>41442</v>
      </c>
      <c r="B868" s="5">
        <f t="shared" si="78"/>
        <v>17</v>
      </c>
      <c r="C868" s="5">
        <f t="shared" si="79"/>
        <v>6</v>
      </c>
      <c r="D868" s="5">
        <f t="shared" si="80"/>
        <v>2013</v>
      </c>
      <c r="E868" s="4">
        <v>0.05</v>
      </c>
      <c r="F868">
        <f t="shared" si="81"/>
        <v>1.3553741816996201E-4</v>
      </c>
      <c r="G868">
        <f t="shared" si="83"/>
        <v>1.0014386808648772</v>
      </c>
      <c r="H868">
        <f t="shared" si="82"/>
        <v>0</v>
      </c>
    </row>
    <row r="869" spans="1:8" x14ac:dyDescent="0.25">
      <c r="A869" s="3">
        <v>41443</v>
      </c>
      <c r="B869" s="5">
        <f t="shared" si="78"/>
        <v>18</v>
      </c>
      <c r="C869" s="5">
        <f t="shared" si="79"/>
        <v>6</v>
      </c>
      <c r="D869" s="5">
        <f t="shared" si="80"/>
        <v>2013</v>
      </c>
      <c r="E869" s="4">
        <v>0.05</v>
      </c>
      <c r="F869">
        <f t="shared" si="81"/>
        <v>1.3553741816996201E-4</v>
      </c>
      <c r="G869">
        <f t="shared" si="83"/>
        <v>1.0015744132781372</v>
      </c>
      <c r="H869">
        <f t="shared" si="82"/>
        <v>0</v>
      </c>
    </row>
    <row r="870" spans="1:8" x14ac:dyDescent="0.25">
      <c r="A870" s="3">
        <v>41444</v>
      </c>
      <c r="B870" s="5">
        <f t="shared" si="78"/>
        <v>19</v>
      </c>
      <c r="C870" s="5">
        <f t="shared" si="79"/>
        <v>6</v>
      </c>
      <c r="D870" s="5">
        <f t="shared" si="80"/>
        <v>2013</v>
      </c>
      <c r="E870" s="4">
        <v>0.05</v>
      </c>
      <c r="F870">
        <f t="shared" si="81"/>
        <v>1.3553741816996201E-4</v>
      </c>
      <c r="G870">
        <f t="shared" si="83"/>
        <v>1.001710164088218</v>
      </c>
      <c r="H870">
        <f t="shared" si="82"/>
        <v>0</v>
      </c>
    </row>
    <row r="871" spans="1:8" x14ac:dyDescent="0.25">
      <c r="A871" s="3">
        <v>41445</v>
      </c>
      <c r="B871" s="5">
        <f t="shared" si="78"/>
        <v>20</v>
      </c>
      <c r="C871" s="5">
        <f t="shared" si="79"/>
        <v>6</v>
      </c>
      <c r="D871" s="5">
        <f t="shared" si="80"/>
        <v>2013</v>
      </c>
      <c r="E871" s="4">
        <v>0.05</v>
      </c>
      <c r="F871">
        <f t="shared" si="81"/>
        <v>1.3553741816996201E-4</v>
      </c>
      <c r="G871">
        <f t="shared" si="83"/>
        <v>1.0018459332976131</v>
      </c>
      <c r="H871">
        <f t="shared" si="82"/>
        <v>0</v>
      </c>
    </row>
    <row r="872" spans="1:8" x14ac:dyDescent="0.25">
      <c r="A872" s="3">
        <v>41446</v>
      </c>
      <c r="B872" s="5">
        <f t="shared" si="78"/>
        <v>21</v>
      </c>
      <c r="C872" s="5">
        <f t="shared" si="79"/>
        <v>6</v>
      </c>
      <c r="D872" s="5">
        <f t="shared" si="80"/>
        <v>2013</v>
      </c>
      <c r="E872" s="4">
        <v>0.05</v>
      </c>
      <c r="F872">
        <f t="shared" si="81"/>
        <v>1.3553741816996201E-4</v>
      </c>
      <c r="G872">
        <f t="shared" si="83"/>
        <v>1.0019817209088162</v>
      </c>
      <c r="H872">
        <f t="shared" si="82"/>
        <v>0</v>
      </c>
    </row>
    <row r="873" spans="1:8" x14ac:dyDescent="0.25">
      <c r="A873" s="3">
        <v>41449</v>
      </c>
      <c r="B873" s="5">
        <f t="shared" si="78"/>
        <v>24</v>
      </c>
      <c r="C873" s="5">
        <f t="shared" si="79"/>
        <v>6</v>
      </c>
      <c r="D873" s="5">
        <f t="shared" si="80"/>
        <v>2013</v>
      </c>
      <c r="E873" s="4">
        <v>0.06</v>
      </c>
      <c r="F873">
        <f t="shared" si="81"/>
        <v>1.6187117784771665E-4</v>
      </c>
      <c r="G873">
        <f t="shared" si="83"/>
        <v>1.0021439128701617</v>
      </c>
      <c r="H873">
        <f t="shared" si="82"/>
        <v>0</v>
      </c>
    </row>
    <row r="874" spans="1:8" x14ac:dyDescent="0.25">
      <c r="A874" s="3">
        <v>41450</v>
      </c>
      <c r="B874" s="5">
        <f t="shared" si="78"/>
        <v>25</v>
      </c>
      <c r="C874" s="5">
        <f t="shared" si="79"/>
        <v>6</v>
      </c>
      <c r="D874" s="5">
        <f t="shared" si="80"/>
        <v>2013</v>
      </c>
      <c r="E874" s="4">
        <v>0.06</v>
      </c>
      <c r="F874">
        <f t="shared" si="81"/>
        <v>1.6187117784771665E-4</v>
      </c>
      <c r="G874">
        <f t="shared" si="83"/>
        <v>1.0023061310857109</v>
      </c>
      <c r="H874">
        <f t="shared" si="82"/>
        <v>0</v>
      </c>
    </row>
    <row r="875" spans="1:8" x14ac:dyDescent="0.25">
      <c r="A875" s="3">
        <v>41451</v>
      </c>
      <c r="B875" s="5">
        <f t="shared" si="78"/>
        <v>26</v>
      </c>
      <c r="C875" s="5">
        <f t="shared" si="79"/>
        <v>6</v>
      </c>
      <c r="D875" s="5">
        <f t="shared" si="80"/>
        <v>2013</v>
      </c>
      <c r="E875" s="4">
        <v>0.06</v>
      </c>
      <c r="F875">
        <f t="shared" si="81"/>
        <v>1.6187117784771665E-4</v>
      </c>
      <c r="G875">
        <f t="shared" si="83"/>
        <v>1.0024683755597137</v>
      </c>
      <c r="H875">
        <f t="shared" si="82"/>
        <v>0</v>
      </c>
    </row>
    <row r="876" spans="1:8" x14ac:dyDescent="0.25">
      <c r="A876" s="3">
        <v>41452</v>
      </c>
      <c r="B876" s="5">
        <f t="shared" si="78"/>
        <v>27</v>
      </c>
      <c r="C876" s="5">
        <f t="shared" si="79"/>
        <v>6</v>
      </c>
      <c r="D876" s="5">
        <f t="shared" si="80"/>
        <v>2013</v>
      </c>
      <c r="E876" s="4">
        <v>0.06</v>
      </c>
      <c r="F876">
        <f t="shared" si="81"/>
        <v>1.6187117784771665E-4</v>
      </c>
      <c r="G876">
        <f t="shared" si="83"/>
        <v>1.0026306462964207</v>
      </c>
      <c r="H876">
        <f t="shared" si="82"/>
        <v>0</v>
      </c>
    </row>
    <row r="877" spans="1:8" x14ac:dyDescent="0.25">
      <c r="A877" s="3">
        <v>41453</v>
      </c>
      <c r="B877" s="5">
        <f t="shared" si="78"/>
        <v>28</v>
      </c>
      <c r="C877" s="5">
        <f t="shared" si="79"/>
        <v>6</v>
      </c>
      <c r="D877" s="5">
        <f t="shared" si="80"/>
        <v>2013</v>
      </c>
      <c r="E877" s="4">
        <v>0.04</v>
      </c>
      <c r="F877">
        <f t="shared" si="81"/>
        <v>1.0895236030306066E-4</v>
      </c>
      <c r="G877">
        <f t="shared" si="83"/>
        <v>1.002739885271847</v>
      </c>
      <c r="H877">
        <f t="shared" si="82"/>
        <v>1</v>
      </c>
    </row>
    <row r="878" spans="1:8" x14ac:dyDescent="0.25">
      <c r="A878" s="3">
        <v>41456</v>
      </c>
      <c r="B878" s="5">
        <f t="shared" si="78"/>
        <v>1</v>
      </c>
      <c r="C878" s="5">
        <f t="shared" si="79"/>
        <v>7</v>
      </c>
      <c r="D878" s="5">
        <f t="shared" si="80"/>
        <v>2013</v>
      </c>
      <c r="E878" s="4">
        <v>0.04</v>
      </c>
      <c r="F878">
        <f t="shared" si="81"/>
        <v>1.0895236030306066E-4</v>
      </c>
      <c r="G878">
        <f t="shared" si="83"/>
        <v>1.0001089523603031</v>
      </c>
      <c r="H878">
        <f t="shared" si="82"/>
        <v>0</v>
      </c>
    </row>
    <row r="879" spans="1:8" x14ac:dyDescent="0.25">
      <c r="A879" s="3">
        <v>41457</v>
      </c>
      <c r="B879" s="5">
        <f t="shared" si="78"/>
        <v>2</v>
      </c>
      <c r="C879" s="5">
        <f t="shared" si="79"/>
        <v>7</v>
      </c>
      <c r="D879" s="5">
        <f t="shared" si="80"/>
        <v>2013</v>
      </c>
      <c r="E879" s="4">
        <v>0.03</v>
      </c>
      <c r="F879">
        <f t="shared" si="81"/>
        <v>8.2111154940722741E-5</v>
      </c>
      <c r="G879">
        <f t="shared" si="83"/>
        <v>1.000191072461448</v>
      </c>
      <c r="H879">
        <f t="shared" si="82"/>
        <v>0</v>
      </c>
    </row>
    <row r="880" spans="1:8" x14ac:dyDescent="0.25">
      <c r="A880" s="3">
        <v>41458</v>
      </c>
      <c r="B880" s="5">
        <f t="shared" si="78"/>
        <v>3</v>
      </c>
      <c r="C880" s="5">
        <f t="shared" si="79"/>
        <v>7</v>
      </c>
      <c r="D880" s="5">
        <f t="shared" si="80"/>
        <v>2013</v>
      </c>
      <c r="E880" s="4">
        <v>0.05</v>
      </c>
      <c r="F880">
        <f t="shared" si="81"/>
        <v>1.3553741816996201E-4</v>
      </c>
      <c r="G880">
        <f t="shared" si="83"/>
        <v>1.0003266357770861</v>
      </c>
      <c r="H880">
        <f t="shared" si="82"/>
        <v>0</v>
      </c>
    </row>
    <row r="881" spans="1:8" x14ac:dyDescent="0.25">
      <c r="A881" s="3">
        <v>41460</v>
      </c>
      <c r="B881" s="5">
        <f t="shared" si="78"/>
        <v>5</v>
      </c>
      <c r="C881" s="5">
        <f t="shared" si="79"/>
        <v>7</v>
      </c>
      <c r="D881" s="5">
        <f t="shared" si="80"/>
        <v>2013</v>
      </c>
      <c r="E881" s="4">
        <v>0.04</v>
      </c>
      <c r="F881">
        <f t="shared" si="81"/>
        <v>1.0895236030306066E-4</v>
      </c>
      <c r="G881">
        <f t="shared" si="83"/>
        <v>1.0004356237251282</v>
      </c>
      <c r="H881">
        <f t="shared" si="82"/>
        <v>0</v>
      </c>
    </row>
    <row r="882" spans="1:8" x14ac:dyDescent="0.25">
      <c r="A882" s="3">
        <v>41463</v>
      </c>
      <c r="B882" s="5">
        <f t="shared" si="78"/>
        <v>8</v>
      </c>
      <c r="C882" s="5">
        <f t="shared" si="79"/>
        <v>7</v>
      </c>
      <c r="D882" s="5">
        <f t="shared" si="80"/>
        <v>2013</v>
      </c>
      <c r="E882" s="4">
        <v>0.05</v>
      </c>
      <c r="F882">
        <f t="shared" si="81"/>
        <v>1.3553741816996201E-4</v>
      </c>
      <c r="G882">
        <f t="shared" si="83"/>
        <v>1.000571220186613</v>
      </c>
      <c r="H882">
        <f t="shared" si="82"/>
        <v>0</v>
      </c>
    </row>
    <row r="883" spans="1:8" x14ac:dyDescent="0.25">
      <c r="A883" s="3">
        <v>41464</v>
      </c>
      <c r="B883" s="5">
        <f t="shared" si="78"/>
        <v>9</v>
      </c>
      <c r="C883" s="5">
        <f t="shared" si="79"/>
        <v>7</v>
      </c>
      <c r="D883" s="5">
        <f t="shared" si="80"/>
        <v>2013</v>
      </c>
      <c r="E883" s="4">
        <v>0.04</v>
      </c>
      <c r="F883">
        <f t="shared" si="81"/>
        <v>1.0895236030306066E-4</v>
      </c>
      <c r="G883">
        <f t="shared" si="83"/>
        <v>1.0006802347827037</v>
      </c>
      <c r="H883">
        <f t="shared" si="82"/>
        <v>0</v>
      </c>
    </row>
    <row r="884" spans="1:8" x14ac:dyDescent="0.25">
      <c r="A884" s="3">
        <v>41465</v>
      </c>
      <c r="B884" s="5">
        <f t="shared" si="78"/>
        <v>10</v>
      </c>
      <c r="C884" s="5">
        <f t="shared" si="79"/>
        <v>7</v>
      </c>
      <c r="D884" s="5">
        <f t="shared" si="80"/>
        <v>2013</v>
      </c>
      <c r="E884" s="4">
        <v>0.04</v>
      </c>
      <c r="F884">
        <f t="shared" si="81"/>
        <v>1.0895236030306066E-4</v>
      </c>
      <c r="G884">
        <f t="shared" si="83"/>
        <v>1.0007892612561919</v>
      </c>
      <c r="H884">
        <f t="shared" si="82"/>
        <v>0</v>
      </c>
    </row>
    <row r="885" spans="1:8" x14ac:dyDescent="0.25">
      <c r="A885" s="3">
        <v>41466</v>
      </c>
      <c r="B885" s="5">
        <f t="shared" si="78"/>
        <v>11</v>
      </c>
      <c r="C885" s="5">
        <f t="shared" si="79"/>
        <v>7</v>
      </c>
      <c r="D885" s="5">
        <f t="shared" si="80"/>
        <v>2013</v>
      </c>
      <c r="E885" s="4">
        <v>0.04</v>
      </c>
      <c r="F885">
        <f t="shared" si="81"/>
        <v>1.0895236030306066E-4</v>
      </c>
      <c r="G885">
        <f t="shared" si="83"/>
        <v>1.0008982996083717</v>
      </c>
      <c r="H885">
        <f t="shared" si="82"/>
        <v>0</v>
      </c>
    </row>
    <row r="886" spans="1:8" x14ac:dyDescent="0.25">
      <c r="A886" s="3">
        <v>41467</v>
      </c>
      <c r="B886" s="5">
        <f t="shared" si="78"/>
        <v>12</v>
      </c>
      <c r="C886" s="5">
        <f t="shared" si="79"/>
        <v>7</v>
      </c>
      <c r="D886" s="5">
        <f t="shared" si="80"/>
        <v>2013</v>
      </c>
      <c r="E886" s="4">
        <v>0.04</v>
      </c>
      <c r="F886">
        <f t="shared" si="81"/>
        <v>1.0895236030306066E-4</v>
      </c>
      <c r="G886">
        <f t="shared" si="83"/>
        <v>1.0010073498405374</v>
      </c>
      <c r="H886">
        <f t="shared" si="82"/>
        <v>0</v>
      </c>
    </row>
    <row r="887" spans="1:8" x14ac:dyDescent="0.25">
      <c r="A887" s="3">
        <v>41470</v>
      </c>
      <c r="B887" s="5">
        <f t="shared" si="78"/>
        <v>15</v>
      </c>
      <c r="C887" s="5">
        <f t="shared" si="79"/>
        <v>7</v>
      </c>
      <c r="D887" s="5">
        <f t="shared" si="80"/>
        <v>2013</v>
      </c>
      <c r="E887" s="4">
        <v>0.04</v>
      </c>
      <c r="F887">
        <f t="shared" si="81"/>
        <v>1.0895236030306066E-4</v>
      </c>
      <c r="G887">
        <f t="shared" si="83"/>
        <v>1.0011164119539833</v>
      </c>
      <c r="H887">
        <f t="shared" si="82"/>
        <v>0</v>
      </c>
    </row>
    <row r="888" spans="1:8" x14ac:dyDescent="0.25">
      <c r="A888" s="3">
        <v>41471</v>
      </c>
      <c r="B888" s="5">
        <f t="shared" si="78"/>
        <v>16</v>
      </c>
      <c r="C888" s="5">
        <f t="shared" si="79"/>
        <v>7</v>
      </c>
      <c r="D888" s="5">
        <f t="shared" si="80"/>
        <v>2013</v>
      </c>
      <c r="E888" s="4">
        <v>0.03</v>
      </c>
      <c r="F888">
        <f t="shared" si="81"/>
        <v>8.2111154940722741E-5</v>
      </c>
      <c r="G888">
        <f t="shared" si="83"/>
        <v>1.001198614778799</v>
      </c>
      <c r="H888">
        <f t="shared" si="82"/>
        <v>0</v>
      </c>
    </row>
    <row r="889" spans="1:8" x14ac:dyDescent="0.25">
      <c r="A889" s="3">
        <v>41472</v>
      </c>
      <c r="B889" s="5">
        <f t="shared" si="78"/>
        <v>17</v>
      </c>
      <c r="C889" s="5">
        <f t="shared" si="79"/>
        <v>7</v>
      </c>
      <c r="D889" s="5">
        <f t="shared" si="80"/>
        <v>2013</v>
      </c>
      <c r="E889" s="4">
        <v>0.03</v>
      </c>
      <c r="F889">
        <f t="shared" si="81"/>
        <v>8.2111154940722741E-5</v>
      </c>
      <c r="G889">
        <f t="shared" si="83"/>
        <v>1.0012808243533835</v>
      </c>
      <c r="H889">
        <f t="shared" si="82"/>
        <v>0</v>
      </c>
    </row>
    <row r="890" spans="1:8" x14ac:dyDescent="0.25">
      <c r="A890" s="3">
        <v>41473</v>
      </c>
      <c r="B890" s="5">
        <f t="shared" si="78"/>
        <v>18</v>
      </c>
      <c r="C890" s="5">
        <f t="shared" si="79"/>
        <v>7</v>
      </c>
      <c r="D890" s="5">
        <f t="shared" si="80"/>
        <v>2013</v>
      </c>
      <c r="E890" s="4">
        <v>0.03</v>
      </c>
      <c r="F890">
        <f t="shared" si="81"/>
        <v>8.2111154940722741E-5</v>
      </c>
      <c r="G890">
        <f t="shared" si="83"/>
        <v>1.0013630406782912</v>
      </c>
      <c r="H890">
        <f t="shared" si="82"/>
        <v>0</v>
      </c>
    </row>
    <row r="891" spans="1:8" x14ac:dyDescent="0.25">
      <c r="A891" s="3">
        <v>41474</v>
      </c>
      <c r="B891" s="5">
        <f t="shared" si="78"/>
        <v>19</v>
      </c>
      <c r="C891" s="5">
        <f t="shared" si="79"/>
        <v>7</v>
      </c>
      <c r="D891" s="5">
        <f t="shared" si="80"/>
        <v>2013</v>
      </c>
      <c r="E891" s="4">
        <v>0.03</v>
      </c>
      <c r="F891">
        <f t="shared" si="81"/>
        <v>8.2111154940722741E-5</v>
      </c>
      <c r="G891">
        <f t="shared" si="83"/>
        <v>1.0014452637540763</v>
      </c>
      <c r="H891">
        <f t="shared" si="82"/>
        <v>0</v>
      </c>
    </row>
    <row r="892" spans="1:8" x14ac:dyDescent="0.25">
      <c r="A892" s="3">
        <v>41477</v>
      </c>
      <c r="B892" s="5">
        <f t="shared" si="78"/>
        <v>22</v>
      </c>
      <c r="C892" s="5">
        <f t="shared" si="79"/>
        <v>7</v>
      </c>
      <c r="D892" s="5">
        <f t="shared" si="80"/>
        <v>2013</v>
      </c>
      <c r="E892" s="4">
        <v>0.04</v>
      </c>
      <c r="F892">
        <f t="shared" si="81"/>
        <v>1.0895236030306066E-4</v>
      </c>
      <c r="G892">
        <f t="shared" si="83"/>
        <v>1.0015543735792767</v>
      </c>
      <c r="H892">
        <f t="shared" si="82"/>
        <v>0</v>
      </c>
    </row>
    <row r="893" spans="1:8" x14ac:dyDescent="0.25">
      <c r="A893" s="3">
        <v>41478</v>
      </c>
      <c r="B893" s="5">
        <f t="shared" si="78"/>
        <v>23</v>
      </c>
      <c r="C893" s="5">
        <f t="shared" si="79"/>
        <v>7</v>
      </c>
      <c r="D893" s="5">
        <f t="shared" si="80"/>
        <v>2013</v>
      </c>
      <c r="E893" s="4">
        <v>0.02</v>
      </c>
      <c r="F893">
        <f t="shared" si="81"/>
        <v>5.5008810974088718E-5</v>
      </c>
      <c r="G893">
        <f t="shared" si="83"/>
        <v>1.0016094678944931</v>
      </c>
      <c r="H893">
        <f t="shared" si="82"/>
        <v>0</v>
      </c>
    </row>
    <row r="894" spans="1:8" x14ac:dyDescent="0.25">
      <c r="A894" s="3">
        <v>41479</v>
      </c>
      <c r="B894" s="5">
        <f t="shared" si="78"/>
        <v>24</v>
      </c>
      <c r="C894" s="5">
        <f t="shared" si="79"/>
        <v>7</v>
      </c>
      <c r="D894" s="5">
        <f t="shared" si="80"/>
        <v>2013</v>
      </c>
      <c r="E894" s="4">
        <v>0.03</v>
      </c>
      <c r="F894">
        <f t="shared" si="81"/>
        <v>8.2111154940722741E-5</v>
      </c>
      <c r="G894">
        <f t="shared" si="83"/>
        <v>1.0016917112047015</v>
      </c>
      <c r="H894">
        <f t="shared" si="82"/>
        <v>0</v>
      </c>
    </row>
    <row r="895" spans="1:8" x14ac:dyDescent="0.25">
      <c r="A895" s="3">
        <v>41480</v>
      </c>
      <c r="B895" s="5">
        <f t="shared" si="78"/>
        <v>25</v>
      </c>
      <c r="C895" s="5">
        <f t="shared" si="79"/>
        <v>7</v>
      </c>
      <c r="D895" s="5">
        <f t="shared" si="80"/>
        <v>2013</v>
      </c>
      <c r="E895" s="4">
        <v>0.02</v>
      </c>
      <c r="F895">
        <f t="shared" si="81"/>
        <v>5.5008810974088718E-5</v>
      </c>
      <c r="G895">
        <f t="shared" si="83"/>
        <v>1.0017468130746974</v>
      </c>
      <c r="H895">
        <f t="shared" si="82"/>
        <v>0</v>
      </c>
    </row>
    <row r="896" spans="1:8" x14ac:dyDescent="0.25">
      <c r="A896" s="3">
        <v>41481</v>
      </c>
      <c r="B896" s="5">
        <f t="shared" si="78"/>
        <v>26</v>
      </c>
      <c r="C896" s="5">
        <f t="shared" si="79"/>
        <v>7</v>
      </c>
      <c r="D896" s="5">
        <f t="shared" si="80"/>
        <v>2013</v>
      </c>
      <c r="E896" s="4">
        <v>0.03</v>
      </c>
      <c r="F896">
        <f t="shared" si="81"/>
        <v>8.2111154940722741E-5</v>
      </c>
      <c r="G896">
        <f t="shared" si="83"/>
        <v>1.001829067662477</v>
      </c>
      <c r="H896">
        <f t="shared" si="82"/>
        <v>0</v>
      </c>
    </row>
    <row r="897" spans="1:8" x14ac:dyDescent="0.25">
      <c r="A897" s="3">
        <v>41484</v>
      </c>
      <c r="B897" s="5">
        <f t="shared" si="78"/>
        <v>29</v>
      </c>
      <c r="C897" s="5">
        <f t="shared" si="79"/>
        <v>7</v>
      </c>
      <c r="D897" s="5">
        <f t="shared" si="80"/>
        <v>2013</v>
      </c>
      <c r="E897" s="4">
        <v>0.03</v>
      </c>
      <c r="F897">
        <f t="shared" si="81"/>
        <v>8.2111154940722741E-5</v>
      </c>
      <c r="G897">
        <f t="shared" si="83"/>
        <v>1.001911329004276</v>
      </c>
      <c r="H897">
        <f t="shared" si="82"/>
        <v>0</v>
      </c>
    </row>
    <row r="898" spans="1:8" x14ac:dyDescent="0.25">
      <c r="A898" s="3">
        <v>41485</v>
      </c>
      <c r="B898" s="5">
        <f t="shared" si="78"/>
        <v>30</v>
      </c>
      <c r="C898" s="5">
        <f t="shared" si="79"/>
        <v>7</v>
      </c>
      <c r="D898" s="5">
        <f t="shared" si="80"/>
        <v>2013</v>
      </c>
      <c r="E898" s="4">
        <v>0.04</v>
      </c>
      <c r="F898">
        <f t="shared" si="81"/>
        <v>1.0895236030306066E-4</v>
      </c>
      <c r="G898">
        <f t="shared" si="83"/>
        <v>1.0020204896083855</v>
      </c>
      <c r="H898">
        <f t="shared" si="82"/>
        <v>0</v>
      </c>
    </row>
    <row r="899" spans="1:8" x14ac:dyDescent="0.25">
      <c r="A899" s="3">
        <v>41486</v>
      </c>
      <c r="B899" s="5">
        <f t="shared" ref="B899:B962" si="84">DAY(A899)</f>
        <v>31</v>
      </c>
      <c r="C899" s="5">
        <f t="shared" ref="C899:C962" si="85">MONTH(A899)</f>
        <v>7</v>
      </c>
      <c r="D899" s="5">
        <f t="shared" ref="D899:D962" si="86">YEAR(A899)</f>
        <v>2013</v>
      </c>
      <c r="E899" s="4">
        <v>0.04</v>
      </c>
      <c r="F899">
        <f t="shared" ref="F899:F962" si="87">POWER(1+E899,1/360)-1</f>
        <v>1.0895236030306066E-4</v>
      </c>
      <c r="G899">
        <f t="shared" si="83"/>
        <v>1.0021296621058005</v>
      </c>
      <c r="H899">
        <f t="shared" ref="H899:H962" si="88">IF(C899&lt;&gt;C900,1,0)</f>
        <v>1</v>
      </c>
    </row>
    <row r="900" spans="1:8" x14ac:dyDescent="0.25">
      <c r="A900" s="3">
        <v>41487</v>
      </c>
      <c r="B900" s="5">
        <f t="shared" si="84"/>
        <v>1</v>
      </c>
      <c r="C900" s="5">
        <f t="shared" si="85"/>
        <v>8</v>
      </c>
      <c r="D900" s="5">
        <f t="shared" si="86"/>
        <v>2013</v>
      </c>
      <c r="E900" s="4">
        <v>0.04</v>
      </c>
      <c r="F900">
        <f t="shared" si="87"/>
        <v>1.0895236030306066E-4</v>
      </c>
      <c r="G900">
        <f t="shared" ref="G900:G963" si="89">IF(C900&lt;&gt;C899, (1+F900),G899*(1+F900))</f>
        <v>1.0001089523603031</v>
      </c>
      <c r="H900">
        <f t="shared" si="88"/>
        <v>0</v>
      </c>
    </row>
    <row r="901" spans="1:8" x14ac:dyDescent="0.25">
      <c r="A901" s="3">
        <v>41488</v>
      </c>
      <c r="B901" s="5">
        <f t="shared" si="84"/>
        <v>2</v>
      </c>
      <c r="C901" s="5">
        <f t="shared" si="85"/>
        <v>8</v>
      </c>
      <c r="D901" s="5">
        <f t="shared" si="86"/>
        <v>2013</v>
      </c>
      <c r="E901" s="4">
        <v>0.04</v>
      </c>
      <c r="F901">
        <f t="shared" si="87"/>
        <v>1.0895236030306066E-4</v>
      </c>
      <c r="G901">
        <f t="shared" si="89"/>
        <v>1.0002179165912228</v>
      </c>
      <c r="H901">
        <f t="shared" si="88"/>
        <v>0</v>
      </c>
    </row>
    <row r="902" spans="1:8" x14ac:dyDescent="0.25">
      <c r="A902" s="3">
        <v>41491</v>
      </c>
      <c r="B902" s="5">
        <f t="shared" si="84"/>
        <v>5</v>
      </c>
      <c r="C902" s="5">
        <f t="shared" si="85"/>
        <v>8</v>
      </c>
      <c r="D902" s="5">
        <f t="shared" si="86"/>
        <v>2013</v>
      </c>
      <c r="E902" s="4">
        <v>0.05</v>
      </c>
      <c r="F902">
        <f t="shared" si="87"/>
        <v>1.3553741816996201E-4</v>
      </c>
      <c r="G902">
        <f t="shared" si="89"/>
        <v>1.000353483545245</v>
      </c>
      <c r="H902">
        <f t="shared" si="88"/>
        <v>0</v>
      </c>
    </row>
    <row r="903" spans="1:8" x14ac:dyDescent="0.25">
      <c r="A903" s="3">
        <v>41492</v>
      </c>
      <c r="B903" s="5">
        <f t="shared" si="84"/>
        <v>6</v>
      </c>
      <c r="C903" s="5">
        <f t="shared" si="85"/>
        <v>8</v>
      </c>
      <c r="D903" s="5">
        <f t="shared" si="86"/>
        <v>2013</v>
      </c>
      <c r="E903" s="4">
        <v>0.04</v>
      </c>
      <c r="F903">
        <f t="shared" si="87"/>
        <v>1.0895236030306066E-4</v>
      </c>
      <c r="G903">
        <f t="shared" si="89"/>
        <v>1.0004624744184147</v>
      </c>
      <c r="H903">
        <f t="shared" si="88"/>
        <v>0</v>
      </c>
    </row>
    <row r="904" spans="1:8" x14ac:dyDescent="0.25">
      <c r="A904" s="3">
        <v>41493</v>
      </c>
      <c r="B904" s="5">
        <f t="shared" si="84"/>
        <v>7</v>
      </c>
      <c r="C904" s="5">
        <f t="shared" si="85"/>
        <v>8</v>
      </c>
      <c r="D904" s="5">
        <f t="shared" si="86"/>
        <v>2013</v>
      </c>
      <c r="E904" s="4">
        <v>0.05</v>
      </c>
      <c r="F904">
        <f t="shared" si="87"/>
        <v>1.3553741816996201E-4</v>
      </c>
      <c r="G904">
        <f t="shared" si="89"/>
        <v>1.0005980745191734</v>
      </c>
      <c r="H904">
        <f t="shared" si="88"/>
        <v>0</v>
      </c>
    </row>
    <row r="905" spans="1:8" x14ac:dyDescent="0.25">
      <c r="A905" s="3">
        <v>41494</v>
      </c>
      <c r="B905" s="5">
        <f t="shared" si="84"/>
        <v>8</v>
      </c>
      <c r="C905" s="5">
        <f t="shared" si="85"/>
        <v>8</v>
      </c>
      <c r="D905" s="5">
        <f t="shared" si="86"/>
        <v>2013</v>
      </c>
      <c r="E905" s="4">
        <v>0.05</v>
      </c>
      <c r="F905">
        <f t="shared" si="87"/>
        <v>1.3553741816996201E-4</v>
      </c>
      <c r="G905">
        <f t="shared" si="89"/>
        <v>1.0007336929988195</v>
      </c>
      <c r="H905">
        <f t="shared" si="88"/>
        <v>0</v>
      </c>
    </row>
    <row r="906" spans="1:8" x14ac:dyDescent="0.25">
      <c r="A906" s="3">
        <v>41495</v>
      </c>
      <c r="B906" s="5">
        <f t="shared" si="84"/>
        <v>9</v>
      </c>
      <c r="C906" s="5">
        <f t="shared" si="85"/>
        <v>8</v>
      </c>
      <c r="D906" s="5">
        <f t="shared" si="86"/>
        <v>2013</v>
      </c>
      <c r="E906" s="4">
        <v>0.05</v>
      </c>
      <c r="F906">
        <f t="shared" si="87"/>
        <v>1.3553741816996201E-4</v>
      </c>
      <c r="G906">
        <f t="shared" si="89"/>
        <v>1.0008693298598443</v>
      </c>
      <c r="H906">
        <f t="shared" si="88"/>
        <v>0</v>
      </c>
    </row>
    <row r="907" spans="1:8" x14ac:dyDescent="0.25">
      <c r="A907" s="3">
        <v>41498</v>
      </c>
      <c r="B907" s="5">
        <f t="shared" si="84"/>
        <v>12</v>
      </c>
      <c r="C907" s="5">
        <f t="shared" si="85"/>
        <v>8</v>
      </c>
      <c r="D907" s="5">
        <f t="shared" si="86"/>
        <v>2013</v>
      </c>
      <c r="E907" s="4">
        <v>0.06</v>
      </c>
      <c r="F907">
        <f t="shared" si="87"/>
        <v>1.6187117784771665E-4</v>
      </c>
      <c r="G907">
        <f t="shared" si="89"/>
        <v>1.0010313417571404</v>
      </c>
      <c r="H907">
        <f t="shared" si="88"/>
        <v>0</v>
      </c>
    </row>
    <row r="908" spans="1:8" x14ac:dyDescent="0.25">
      <c r="A908" s="3">
        <v>41499</v>
      </c>
      <c r="B908" s="5">
        <f t="shared" si="84"/>
        <v>13</v>
      </c>
      <c r="C908" s="5">
        <f t="shared" si="85"/>
        <v>8</v>
      </c>
      <c r="D908" s="5">
        <f t="shared" si="86"/>
        <v>2013</v>
      </c>
      <c r="E908" s="4">
        <v>0.06</v>
      </c>
      <c r="F908">
        <f t="shared" si="87"/>
        <v>1.6187117784771665E-4</v>
      </c>
      <c r="G908">
        <f t="shared" si="89"/>
        <v>1.001193379879493</v>
      </c>
      <c r="H908">
        <f t="shared" si="88"/>
        <v>0</v>
      </c>
    </row>
    <row r="909" spans="1:8" x14ac:dyDescent="0.25">
      <c r="A909" s="3">
        <v>41500</v>
      </c>
      <c r="B909" s="5">
        <f t="shared" si="84"/>
        <v>14</v>
      </c>
      <c r="C909" s="5">
        <f t="shared" si="85"/>
        <v>8</v>
      </c>
      <c r="D909" s="5">
        <f t="shared" si="86"/>
        <v>2013</v>
      </c>
      <c r="E909" s="4">
        <v>0.05</v>
      </c>
      <c r="F909">
        <f t="shared" si="87"/>
        <v>1.3553741816996201E-4</v>
      </c>
      <c r="G909">
        <f t="shared" si="89"/>
        <v>1.0013290790452907</v>
      </c>
      <c r="H909">
        <f t="shared" si="88"/>
        <v>0</v>
      </c>
    </row>
    <row r="910" spans="1:8" x14ac:dyDescent="0.25">
      <c r="A910" s="3">
        <v>41501</v>
      </c>
      <c r="B910" s="5">
        <f t="shared" si="84"/>
        <v>15</v>
      </c>
      <c r="C910" s="5">
        <f t="shared" si="85"/>
        <v>8</v>
      </c>
      <c r="D910" s="5">
        <f t="shared" si="86"/>
        <v>2013</v>
      </c>
      <c r="E910" s="4">
        <v>0.05</v>
      </c>
      <c r="F910">
        <f t="shared" si="87"/>
        <v>1.3553741816996201E-4</v>
      </c>
      <c r="G910">
        <f t="shared" si="89"/>
        <v>1.0014647966034029</v>
      </c>
      <c r="H910">
        <f t="shared" si="88"/>
        <v>0</v>
      </c>
    </row>
    <row r="911" spans="1:8" x14ac:dyDescent="0.25">
      <c r="A911" s="3">
        <v>41502</v>
      </c>
      <c r="B911" s="5">
        <f t="shared" si="84"/>
        <v>16</v>
      </c>
      <c r="C911" s="5">
        <f t="shared" si="85"/>
        <v>8</v>
      </c>
      <c r="D911" s="5">
        <f t="shared" si="86"/>
        <v>2013</v>
      </c>
      <c r="E911" s="4">
        <v>0.05</v>
      </c>
      <c r="F911">
        <f t="shared" si="87"/>
        <v>1.3553741816996201E-4</v>
      </c>
      <c r="G911">
        <f t="shared" si="89"/>
        <v>1.0016005325563226</v>
      </c>
      <c r="H911">
        <f t="shared" si="88"/>
        <v>0</v>
      </c>
    </row>
    <row r="912" spans="1:8" x14ac:dyDescent="0.25">
      <c r="A912" s="3">
        <v>41505</v>
      </c>
      <c r="B912" s="5">
        <f t="shared" si="84"/>
        <v>19</v>
      </c>
      <c r="C912" s="5">
        <f t="shared" si="85"/>
        <v>8</v>
      </c>
      <c r="D912" s="5">
        <f t="shared" si="86"/>
        <v>2013</v>
      </c>
      <c r="E912" s="4">
        <v>0.06</v>
      </c>
      <c r="F912">
        <f t="shared" si="87"/>
        <v>1.6187117784771665E-4</v>
      </c>
      <c r="G912">
        <f t="shared" si="89"/>
        <v>1.0017626628142604</v>
      </c>
      <c r="H912">
        <f t="shared" si="88"/>
        <v>0</v>
      </c>
    </row>
    <row r="913" spans="1:8" x14ac:dyDescent="0.25">
      <c r="A913" s="3">
        <v>41506</v>
      </c>
      <c r="B913" s="5">
        <f t="shared" si="84"/>
        <v>20</v>
      </c>
      <c r="C913" s="5">
        <f t="shared" si="85"/>
        <v>8</v>
      </c>
      <c r="D913" s="5">
        <f t="shared" si="86"/>
        <v>2013</v>
      </c>
      <c r="E913" s="4">
        <v>0.04</v>
      </c>
      <c r="F913">
        <f t="shared" si="87"/>
        <v>1.0895236030306066E-4</v>
      </c>
      <c r="G913">
        <f t="shared" si="89"/>
        <v>1.0018718072208375</v>
      </c>
      <c r="H913">
        <f t="shared" si="88"/>
        <v>0</v>
      </c>
    </row>
    <row r="914" spans="1:8" x14ac:dyDescent="0.25">
      <c r="A914" s="3">
        <v>41507</v>
      </c>
      <c r="B914" s="5">
        <f t="shared" si="84"/>
        <v>21</v>
      </c>
      <c r="C914" s="5">
        <f t="shared" si="85"/>
        <v>8</v>
      </c>
      <c r="D914" s="5">
        <f t="shared" si="86"/>
        <v>2013</v>
      </c>
      <c r="E914" s="4">
        <v>0.04</v>
      </c>
      <c r="F914">
        <f t="shared" si="87"/>
        <v>1.0895236030306066E-4</v>
      </c>
      <c r="G914">
        <f t="shared" si="89"/>
        <v>1.0019809635189552</v>
      </c>
      <c r="H914">
        <f t="shared" si="88"/>
        <v>0</v>
      </c>
    </row>
    <row r="915" spans="1:8" x14ac:dyDescent="0.25">
      <c r="A915" s="3">
        <v>41508</v>
      </c>
      <c r="B915" s="5">
        <f t="shared" si="84"/>
        <v>22</v>
      </c>
      <c r="C915" s="5">
        <f t="shared" si="85"/>
        <v>8</v>
      </c>
      <c r="D915" s="5">
        <f t="shared" si="86"/>
        <v>2013</v>
      </c>
      <c r="E915" s="4">
        <v>0.03</v>
      </c>
      <c r="F915">
        <f t="shared" si="87"/>
        <v>8.2111154940722741E-5</v>
      </c>
      <c r="G915">
        <f t="shared" si="89"/>
        <v>1.0020632373330982</v>
      </c>
      <c r="H915">
        <f t="shared" si="88"/>
        <v>0</v>
      </c>
    </row>
    <row r="916" spans="1:8" x14ac:dyDescent="0.25">
      <c r="A916" s="3">
        <v>41509</v>
      </c>
      <c r="B916" s="5">
        <f t="shared" si="84"/>
        <v>23</v>
      </c>
      <c r="C916" s="5">
        <f t="shared" si="85"/>
        <v>8</v>
      </c>
      <c r="D916" s="5">
        <f t="shared" si="86"/>
        <v>2013</v>
      </c>
      <c r="E916" s="4">
        <v>0.03</v>
      </c>
      <c r="F916">
        <f t="shared" si="87"/>
        <v>8.2111154940722741E-5</v>
      </c>
      <c r="G916">
        <f t="shared" si="89"/>
        <v>1.0021455179028393</v>
      </c>
      <c r="H916">
        <f t="shared" si="88"/>
        <v>0</v>
      </c>
    </row>
    <row r="917" spans="1:8" x14ac:dyDescent="0.25">
      <c r="A917" s="3">
        <v>41512</v>
      </c>
      <c r="B917" s="5">
        <f t="shared" si="84"/>
        <v>26</v>
      </c>
      <c r="C917" s="5">
        <f t="shared" si="85"/>
        <v>8</v>
      </c>
      <c r="D917" s="5">
        <f t="shared" si="86"/>
        <v>2013</v>
      </c>
      <c r="E917" s="4">
        <v>0.04</v>
      </c>
      <c r="F917">
        <f t="shared" si="87"/>
        <v>1.0895236030306066E-4</v>
      </c>
      <c r="G917">
        <f t="shared" si="89"/>
        <v>1.0022547040223819</v>
      </c>
      <c r="H917">
        <f t="shared" si="88"/>
        <v>0</v>
      </c>
    </row>
    <row r="918" spans="1:8" x14ac:dyDescent="0.25">
      <c r="A918" s="3">
        <v>41513</v>
      </c>
      <c r="B918" s="5">
        <f t="shared" si="84"/>
        <v>27</v>
      </c>
      <c r="C918" s="5">
        <f t="shared" si="85"/>
        <v>8</v>
      </c>
      <c r="D918" s="5">
        <f t="shared" si="86"/>
        <v>2013</v>
      </c>
      <c r="E918" s="4">
        <v>0.05</v>
      </c>
      <c r="F918">
        <f t="shared" si="87"/>
        <v>1.3553741816996201E-4</v>
      </c>
      <c r="G918">
        <f t="shared" si="89"/>
        <v>1.0023905470373138</v>
      </c>
      <c r="H918">
        <f t="shared" si="88"/>
        <v>0</v>
      </c>
    </row>
    <row r="919" spans="1:8" x14ac:dyDescent="0.25">
      <c r="A919" s="3">
        <v>41514</v>
      </c>
      <c r="B919" s="5">
        <f t="shared" si="84"/>
        <v>28</v>
      </c>
      <c r="C919" s="5">
        <f t="shared" si="85"/>
        <v>8</v>
      </c>
      <c r="D919" s="5">
        <f t="shared" si="86"/>
        <v>2013</v>
      </c>
      <c r="E919" s="4">
        <v>0.03</v>
      </c>
      <c r="F919">
        <f t="shared" si="87"/>
        <v>8.2111154940722741E-5</v>
      </c>
      <c r="G919">
        <f t="shared" si="89"/>
        <v>1.0024728544828327</v>
      </c>
      <c r="H919">
        <f t="shared" si="88"/>
        <v>0</v>
      </c>
    </row>
    <row r="920" spans="1:8" x14ac:dyDescent="0.25">
      <c r="A920" s="3">
        <v>41515</v>
      </c>
      <c r="B920" s="5">
        <f t="shared" si="84"/>
        <v>29</v>
      </c>
      <c r="C920" s="5">
        <f t="shared" si="85"/>
        <v>8</v>
      </c>
      <c r="D920" s="5">
        <f t="shared" si="86"/>
        <v>2013</v>
      </c>
      <c r="E920" s="4">
        <v>0.02</v>
      </c>
      <c r="F920">
        <f t="shared" si="87"/>
        <v>5.5008810974088718E-5</v>
      </c>
      <c r="G920">
        <f t="shared" si="89"/>
        <v>1.0025279993225917</v>
      </c>
      <c r="H920">
        <f t="shared" si="88"/>
        <v>0</v>
      </c>
    </row>
    <row r="921" spans="1:8" x14ac:dyDescent="0.25">
      <c r="A921" s="3">
        <v>41516</v>
      </c>
      <c r="B921" s="5">
        <f t="shared" si="84"/>
        <v>30</v>
      </c>
      <c r="C921" s="5">
        <f t="shared" si="85"/>
        <v>8</v>
      </c>
      <c r="D921" s="5">
        <f t="shared" si="86"/>
        <v>2013</v>
      </c>
      <c r="E921" s="4">
        <v>0.03</v>
      </c>
      <c r="F921">
        <f t="shared" si="87"/>
        <v>8.2111154940722741E-5</v>
      </c>
      <c r="G921">
        <f t="shared" si="89"/>
        <v>1.0026103180544765</v>
      </c>
      <c r="H921">
        <f t="shared" si="88"/>
        <v>1</v>
      </c>
    </row>
    <row r="922" spans="1:8" x14ac:dyDescent="0.25">
      <c r="A922" s="3">
        <v>41520</v>
      </c>
      <c r="B922" s="5">
        <f t="shared" si="84"/>
        <v>3</v>
      </c>
      <c r="C922" s="5">
        <f t="shared" si="85"/>
        <v>9</v>
      </c>
      <c r="D922" s="5">
        <f t="shared" si="86"/>
        <v>2013</v>
      </c>
      <c r="E922" s="4">
        <v>0.02</v>
      </c>
      <c r="F922">
        <f t="shared" si="87"/>
        <v>5.5008810974088718E-5</v>
      </c>
      <c r="G922">
        <f t="shared" si="89"/>
        <v>1.0000550088109741</v>
      </c>
      <c r="H922">
        <f t="shared" si="88"/>
        <v>0</v>
      </c>
    </row>
    <row r="923" spans="1:8" x14ac:dyDescent="0.25">
      <c r="A923" s="3">
        <v>41521</v>
      </c>
      <c r="B923" s="5">
        <f t="shared" si="84"/>
        <v>4</v>
      </c>
      <c r="C923" s="5">
        <f t="shared" si="85"/>
        <v>9</v>
      </c>
      <c r="D923" s="5">
        <f t="shared" si="86"/>
        <v>2013</v>
      </c>
      <c r="E923" s="4">
        <v>0.02</v>
      </c>
      <c r="F923">
        <f t="shared" si="87"/>
        <v>5.5008810974088718E-5</v>
      </c>
      <c r="G923">
        <f t="shared" si="89"/>
        <v>1.0001100206479174</v>
      </c>
      <c r="H923">
        <f t="shared" si="88"/>
        <v>0</v>
      </c>
    </row>
    <row r="924" spans="1:8" x14ac:dyDescent="0.25">
      <c r="A924" s="3">
        <v>41522</v>
      </c>
      <c r="B924" s="5">
        <f t="shared" si="84"/>
        <v>5</v>
      </c>
      <c r="C924" s="5">
        <f t="shared" si="85"/>
        <v>9</v>
      </c>
      <c r="D924" s="5">
        <f t="shared" si="86"/>
        <v>2013</v>
      </c>
      <c r="E924" s="4">
        <v>0.02</v>
      </c>
      <c r="F924">
        <f t="shared" si="87"/>
        <v>5.5008810974088718E-5</v>
      </c>
      <c r="G924">
        <f t="shared" si="89"/>
        <v>1.0001650355109966</v>
      </c>
      <c r="H924">
        <f t="shared" si="88"/>
        <v>0</v>
      </c>
    </row>
    <row r="925" spans="1:8" x14ac:dyDescent="0.25">
      <c r="A925" s="3">
        <v>41523</v>
      </c>
      <c r="B925" s="5">
        <f t="shared" si="84"/>
        <v>6</v>
      </c>
      <c r="C925" s="5">
        <f t="shared" si="85"/>
        <v>9</v>
      </c>
      <c r="D925" s="5">
        <f t="shared" si="86"/>
        <v>2013</v>
      </c>
      <c r="E925" s="4">
        <v>0.02</v>
      </c>
      <c r="F925">
        <f t="shared" si="87"/>
        <v>5.5008810974088718E-5</v>
      </c>
      <c r="G925">
        <f t="shared" si="89"/>
        <v>1.0002200534003778</v>
      </c>
      <c r="H925">
        <f t="shared" si="88"/>
        <v>0</v>
      </c>
    </row>
    <row r="926" spans="1:8" x14ac:dyDescent="0.25">
      <c r="A926" s="3">
        <v>41526</v>
      </c>
      <c r="B926" s="5">
        <f t="shared" si="84"/>
        <v>9</v>
      </c>
      <c r="C926" s="5">
        <f t="shared" si="85"/>
        <v>9</v>
      </c>
      <c r="D926" s="5">
        <f t="shared" si="86"/>
        <v>2013</v>
      </c>
      <c r="E926" s="4">
        <v>0.02</v>
      </c>
      <c r="F926">
        <f t="shared" si="87"/>
        <v>5.5008810974088718E-5</v>
      </c>
      <c r="G926">
        <f t="shared" si="89"/>
        <v>1.0002750743162279</v>
      </c>
      <c r="H926">
        <f t="shared" si="88"/>
        <v>0</v>
      </c>
    </row>
    <row r="927" spans="1:8" x14ac:dyDescent="0.25">
      <c r="A927" s="3">
        <v>41527</v>
      </c>
      <c r="B927" s="5">
        <f t="shared" si="84"/>
        <v>10</v>
      </c>
      <c r="C927" s="5">
        <f t="shared" si="85"/>
        <v>9</v>
      </c>
      <c r="D927" s="5">
        <f t="shared" si="86"/>
        <v>2013</v>
      </c>
      <c r="E927" s="4">
        <v>0.02</v>
      </c>
      <c r="F927">
        <f t="shared" si="87"/>
        <v>5.5008810974088718E-5</v>
      </c>
      <c r="G927">
        <f t="shared" si="89"/>
        <v>1.0003300982587131</v>
      </c>
      <c r="H927">
        <f t="shared" si="88"/>
        <v>0</v>
      </c>
    </row>
    <row r="928" spans="1:8" x14ac:dyDescent="0.25">
      <c r="A928" s="3">
        <v>41528</v>
      </c>
      <c r="B928" s="5">
        <f t="shared" si="84"/>
        <v>11</v>
      </c>
      <c r="C928" s="5">
        <f t="shared" si="85"/>
        <v>9</v>
      </c>
      <c r="D928" s="5">
        <f t="shared" si="86"/>
        <v>2013</v>
      </c>
      <c r="E928" s="4">
        <v>0.02</v>
      </c>
      <c r="F928">
        <f t="shared" si="87"/>
        <v>5.5008810974088718E-5</v>
      </c>
      <c r="G928">
        <f t="shared" si="89"/>
        <v>1.0003851252279998</v>
      </c>
      <c r="H928">
        <f t="shared" si="88"/>
        <v>0</v>
      </c>
    </row>
    <row r="929" spans="1:8" x14ac:dyDescent="0.25">
      <c r="A929" s="3">
        <v>41529</v>
      </c>
      <c r="B929" s="5">
        <f t="shared" si="84"/>
        <v>12</v>
      </c>
      <c r="C929" s="5">
        <f t="shared" si="85"/>
        <v>9</v>
      </c>
      <c r="D929" s="5">
        <f t="shared" si="86"/>
        <v>2013</v>
      </c>
      <c r="E929" s="4">
        <v>0.01</v>
      </c>
      <c r="F929">
        <f t="shared" si="87"/>
        <v>2.7640189908417767E-5</v>
      </c>
      <c r="G929">
        <f t="shared" si="89"/>
        <v>1.0004127760628427</v>
      </c>
      <c r="H929">
        <f t="shared" si="88"/>
        <v>0</v>
      </c>
    </row>
    <row r="930" spans="1:8" x14ac:dyDescent="0.25">
      <c r="A930" s="3">
        <v>41530</v>
      </c>
      <c r="B930" s="5">
        <f t="shared" si="84"/>
        <v>13</v>
      </c>
      <c r="C930" s="5">
        <f t="shared" si="85"/>
        <v>9</v>
      </c>
      <c r="D930" s="5">
        <f t="shared" si="86"/>
        <v>2013</v>
      </c>
      <c r="E930" s="4">
        <v>0.01</v>
      </c>
      <c r="F930">
        <f t="shared" si="87"/>
        <v>2.7640189908417767E-5</v>
      </c>
      <c r="G930">
        <f t="shared" si="89"/>
        <v>1.0004404276619598</v>
      </c>
      <c r="H930">
        <f t="shared" si="88"/>
        <v>0</v>
      </c>
    </row>
    <row r="931" spans="1:8" x14ac:dyDescent="0.25">
      <c r="A931" s="3">
        <v>41533</v>
      </c>
      <c r="B931" s="5">
        <f t="shared" si="84"/>
        <v>16</v>
      </c>
      <c r="C931" s="5">
        <f t="shared" si="85"/>
        <v>9</v>
      </c>
      <c r="D931" s="5">
        <f t="shared" si="86"/>
        <v>2013</v>
      </c>
      <c r="E931" s="4">
        <v>0.02</v>
      </c>
      <c r="F931">
        <f t="shared" si="87"/>
        <v>5.5008810974088718E-5</v>
      </c>
      <c r="G931">
        <f t="shared" si="89"/>
        <v>1.000495460700336</v>
      </c>
      <c r="H931">
        <f t="shared" si="88"/>
        <v>0</v>
      </c>
    </row>
    <row r="932" spans="1:8" x14ac:dyDescent="0.25">
      <c r="A932" s="3">
        <v>41534</v>
      </c>
      <c r="B932" s="5">
        <f t="shared" si="84"/>
        <v>17</v>
      </c>
      <c r="C932" s="5">
        <f t="shared" si="85"/>
        <v>9</v>
      </c>
      <c r="D932" s="5">
        <f t="shared" si="86"/>
        <v>2013</v>
      </c>
      <c r="E932" s="4">
        <v>0.01</v>
      </c>
      <c r="F932">
        <f t="shared" si="87"/>
        <v>2.7640189908417767E-5</v>
      </c>
      <c r="G932">
        <f t="shared" si="89"/>
        <v>1.0005231145848723</v>
      </c>
      <c r="H932">
        <f t="shared" si="88"/>
        <v>0</v>
      </c>
    </row>
    <row r="933" spans="1:8" x14ac:dyDescent="0.25">
      <c r="A933" s="3">
        <v>41535</v>
      </c>
      <c r="B933" s="5">
        <f t="shared" si="84"/>
        <v>18</v>
      </c>
      <c r="C933" s="5">
        <f t="shared" si="85"/>
        <v>9</v>
      </c>
      <c r="D933" s="5">
        <f t="shared" si="86"/>
        <v>2013</v>
      </c>
      <c r="E933" s="4">
        <v>0.01</v>
      </c>
      <c r="F933">
        <f t="shared" si="87"/>
        <v>2.7640189908417767E-5</v>
      </c>
      <c r="G933">
        <f t="shared" si="89"/>
        <v>1.0005507692337672</v>
      </c>
      <c r="H933">
        <f t="shared" si="88"/>
        <v>0</v>
      </c>
    </row>
    <row r="934" spans="1:8" x14ac:dyDescent="0.25">
      <c r="A934" s="3">
        <v>41536</v>
      </c>
      <c r="B934" s="5">
        <f t="shared" si="84"/>
        <v>19</v>
      </c>
      <c r="C934" s="5">
        <f t="shared" si="85"/>
        <v>9</v>
      </c>
      <c r="D934" s="5">
        <f t="shared" si="86"/>
        <v>2013</v>
      </c>
      <c r="E934" s="4">
        <v>0.01</v>
      </c>
      <c r="F934">
        <f t="shared" si="87"/>
        <v>2.7640189908417767E-5</v>
      </c>
      <c r="G934">
        <f t="shared" si="89"/>
        <v>1.0005784246470417</v>
      </c>
      <c r="H934">
        <f t="shared" si="88"/>
        <v>0</v>
      </c>
    </row>
    <row r="935" spans="1:8" x14ac:dyDescent="0.25">
      <c r="A935" s="3">
        <v>41537</v>
      </c>
      <c r="B935" s="5">
        <f t="shared" si="84"/>
        <v>20</v>
      </c>
      <c r="C935" s="5">
        <f t="shared" si="85"/>
        <v>9</v>
      </c>
      <c r="D935" s="5">
        <f t="shared" si="86"/>
        <v>2013</v>
      </c>
      <c r="E935" s="4">
        <v>0.01</v>
      </c>
      <c r="F935">
        <f t="shared" si="87"/>
        <v>2.7640189908417767E-5</v>
      </c>
      <c r="G935">
        <f t="shared" si="89"/>
        <v>1.0006060808247172</v>
      </c>
      <c r="H935">
        <f t="shared" si="88"/>
        <v>0</v>
      </c>
    </row>
    <row r="936" spans="1:8" x14ac:dyDescent="0.25">
      <c r="A936" s="3">
        <v>41540</v>
      </c>
      <c r="B936" s="5">
        <f t="shared" si="84"/>
        <v>23</v>
      </c>
      <c r="C936" s="5">
        <f t="shared" si="85"/>
        <v>9</v>
      </c>
      <c r="D936" s="5">
        <f t="shared" si="86"/>
        <v>2013</v>
      </c>
      <c r="E936" s="4">
        <v>0.02</v>
      </c>
      <c r="F936">
        <f t="shared" si="87"/>
        <v>5.5008810974088718E-5</v>
      </c>
      <c r="G936">
        <f t="shared" si="89"/>
        <v>1.0006611229754769</v>
      </c>
      <c r="H936">
        <f t="shared" si="88"/>
        <v>0</v>
      </c>
    </row>
    <row r="937" spans="1:8" x14ac:dyDescent="0.25">
      <c r="A937" s="3">
        <v>41541</v>
      </c>
      <c r="B937" s="5">
        <f t="shared" si="84"/>
        <v>24</v>
      </c>
      <c r="C937" s="5">
        <f t="shared" si="85"/>
        <v>9</v>
      </c>
      <c r="D937" s="5">
        <f t="shared" si="86"/>
        <v>2013</v>
      </c>
      <c r="E937" s="4">
        <v>0.02</v>
      </c>
      <c r="F937">
        <f t="shared" si="87"/>
        <v>5.5008810974088718E-5</v>
      </c>
      <c r="G937">
        <f t="shared" si="89"/>
        <v>1.0007161681540397</v>
      </c>
      <c r="H937">
        <f t="shared" si="88"/>
        <v>0</v>
      </c>
    </row>
    <row r="938" spans="1:8" x14ac:dyDescent="0.25">
      <c r="A938" s="3">
        <v>41542</v>
      </c>
      <c r="B938" s="5">
        <f t="shared" si="84"/>
        <v>25</v>
      </c>
      <c r="C938" s="5">
        <f t="shared" si="85"/>
        <v>9</v>
      </c>
      <c r="D938" s="5">
        <f t="shared" si="86"/>
        <v>2013</v>
      </c>
      <c r="E938" s="4">
        <v>0.02</v>
      </c>
      <c r="F938">
        <f t="shared" si="87"/>
        <v>5.5008810974088718E-5</v>
      </c>
      <c r="G938">
        <f t="shared" si="89"/>
        <v>1.0007712163605724</v>
      </c>
      <c r="H938">
        <f t="shared" si="88"/>
        <v>0</v>
      </c>
    </row>
    <row r="939" spans="1:8" x14ac:dyDescent="0.25">
      <c r="A939" s="3">
        <v>41543</v>
      </c>
      <c r="B939" s="5">
        <f t="shared" si="84"/>
        <v>26</v>
      </c>
      <c r="C939" s="5">
        <f t="shared" si="85"/>
        <v>9</v>
      </c>
      <c r="D939" s="5">
        <f t="shared" si="86"/>
        <v>2013</v>
      </c>
      <c r="E939" s="4">
        <v>0</v>
      </c>
      <c r="F939">
        <f t="shared" si="87"/>
        <v>0</v>
      </c>
      <c r="G939">
        <f t="shared" si="89"/>
        <v>1.0007712163605724</v>
      </c>
      <c r="H939">
        <f t="shared" si="88"/>
        <v>0</v>
      </c>
    </row>
    <row r="940" spans="1:8" x14ac:dyDescent="0.25">
      <c r="A940" s="3">
        <v>41544</v>
      </c>
      <c r="B940" s="5">
        <f t="shared" si="84"/>
        <v>27</v>
      </c>
      <c r="C940" s="5">
        <f t="shared" si="85"/>
        <v>9</v>
      </c>
      <c r="D940" s="5">
        <f t="shared" si="86"/>
        <v>2013</v>
      </c>
      <c r="E940" s="4">
        <v>0.02</v>
      </c>
      <c r="F940">
        <f t="shared" si="87"/>
        <v>5.5008810974088718E-5</v>
      </c>
      <c r="G940">
        <f t="shared" si="89"/>
        <v>1.0008262675952415</v>
      </c>
      <c r="H940">
        <f t="shared" si="88"/>
        <v>0</v>
      </c>
    </row>
    <row r="941" spans="1:8" x14ac:dyDescent="0.25">
      <c r="A941" s="3">
        <v>41547</v>
      </c>
      <c r="B941" s="5">
        <f t="shared" si="84"/>
        <v>30</v>
      </c>
      <c r="C941" s="5">
        <f t="shared" si="85"/>
        <v>9</v>
      </c>
      <c r="D941" s="5">
        <f t="shared" si="86"/>
        <v>2013</v>
      </c>
      <c r="E941" s="4">
        <v>0.02</v>
      </c>
      <c r="F941">
        <f t="shared" si="87"/>
        <v>5.5008810974088718E-5</v>
      </c>
      <c r="G941">
        <f t="shared" si="89"/>
        <v>1.0008813218582135</v>
      </c>
      <c r="H941">
        <f t="shared" si="88"/>
        <v>1</v>
      </c>
    </row>
    <row r="942" spans="1:8" x14ac:dyDescent="0.25">
      <c r="A942" s="3">
        <v>41548</v>
      </c>
      <c r="B942" s="5">
        <f t="shared" si="84"/>
        <v>1</v>
      </c>
      <c r="C942" s="5">
        <f t="shared" si="85"/>
        <v>10</v>
      </c>
      <c r="D942" s="5">
        <f t="shared" si="86"/>
        <v>2013</v>
      </c>
      <c r="E942" s="4">
        <v>0.02</v>
      </c>
      <c r="F942">
        <f t="shared" si="87"/>
        <v>5.5008810974088718E-5</v>
      </c>
      <c r="G942">
        <f t="shared" si="89"/>
        <v>1.0000550088109741</v>
      </c>
      <c r="H942">
        <f t="shared" si="88"/>
        <v>0</v>
      </c>
    </row>
    <row r="943" spans="1:8" x14ac:dyDescent="0.25">
      <c r="A943" s="3">
        <v>41549</v>
      </c>
      <c r="B943" s="5">
        <f t="shared" si="84"/>
        <v>2</v>
      </c>
      <c r="C943" s="5">
        <f t="shared" si="85"/>
        <v>10</v>
      </c>
      <c r="D943" s="5">
        <f t="shared" si="86"/>
        <v>2013</v>
      </c>
      <c r="E943" s="4">
        <v>0.02</v>
      </c>
      <c r="F943">
        <f t="shared" si="87"/>
        <v>5.5008810974088718E-5</v>
      </c>
      <c r="G943">
        <f t="shared" si="89"/>
        <v>1.0001100206479174</v>
      </c>
      <c r="H943">
        <f t="shared" si="88"/>
        <v>0</v>
      </c>
    </row>
    <row r="944" spans="1:8" x14ac:dyDescent="0.25">
      <c r="A944" s="3">
        <v>41550</v>
      </c>
      <c r="B944" s="5">
        <f t="shared" si="84"/>
        <v>3</v>
      </c>
      <c r="C944" s="5">
        <f t="shared" si="85"/>
        <v>10</v>
      </c>
      <c r="D944" s="5">
        <f t="shared" si="86"/>
        <v>2013</v>
      </c>
      <c r="E944" s="4">
        <v>0.03</v>
      </c>
      <c r="F944">
        <f t="shared" si="87"/>
        <v>8.2111154940722741E-5</v>
      </c>
      <c r="G944">
        <f t="shared" si="89"/>
        <v>1.0001921408367807</v>
      </c>
      <c r="H944">
        <f t="shared" si="88"/>
        <v>0</v>
      </c>
    </row>
    <row r="945" spans="1:8" x14ac:dyDescent="0.25">
      <c r="A945" s="3">
        <v>41551</v>
      </c>
      <c r="B945" s="5">
        <f t="shared" si="84"/>
        <v>4</v>
      </c>
      <c r="C945" s="5">
        <f t="shared" si="85"/>
        <v>10</v>
      </c>
      <c r="D945" s="5">
        <f t="shared" si="86"/>
        <v>2013</v>
      </c>
      <c r="E945" s="4">
        <v>0.03</v>
      </c>
      <c r="F945">
        <f t="shared" si="87"/>
        <v>8.2111154940722741E-5</v>
      </c>
      <c r="G945">
        <f t="shared" si="89"/>
        <v>1.0002742677686274</v>
      </c>
      <c r="H945">
        <f t="shared" si="88"/>
        <v>0</v>
      </c>
    </row>
    <row r="946" spans="1:8" x14ac:dyDescent="0.25">
      <c r="A946" s="3">
        <v>41554</v>
      </c>
      <c r="B946" s="5">
        <f t="shared" si="84"/>
        <v>7</v>
      </c>
      <c r="C946" s="5">
        <f t="shared" si="85"/>
        <v>10</v>
      </c>
      <c r="D946" s="5">
        <f t="shared" si="86"/>
        <v>2013</v>
      </c>
      <c r="E946" s="4">
        <v>0.03</v>
      </c>
      <c r="F946">
        <f t="shared" si="87"/>
        <v>8.2111154940722741E-5</v>
      </c>
      <c r="G946">
        <f t="shared" si="89"/>
        <v>1.0003564014440114</v>
      </c>
      <c r="H946">
        <f t="shared" si="88"/>
        <v>0</v>
      </c>
    </row>
    <row r="947" spans="1:8" x14ac:dyDescent="0.25">
      <c r="A947" s="3">
        <v>41555</v>
      </c>
      <c r="B947" s="5">
        <f t="shared" si="84"/>
        <v>8</v>
      </c>
      <c r="C947" s="5">
        <f t="shared" si="85"/>
        <v>10</v>
      </c>
      <c r="D947" s="5">
        <f t="shared" si="86"/>
        <v>2013</v>
      </c>
      <c r="E947" s="4">
        <v>0.05</v>
      </c>
      <c r="F947">
        <f t="shared" si="87"/>
        <v>1.3553741816996201E-4</v>
      </c>
      <c r="G947">
        <f t="shared" si="89"/>
        <v>1.000491987167913</v>
      </c>
      <c r="H947">
        <f t="shared" si="88"/>
        <v>0</v>
      </c>
    </row>
    <row r="948" spans="1:8" x14ac:dyDescent="0.25">
      <c r="A948" s="3">
        <v>41556</v>
      </c>
      <c r="B948" s="5">
        <f t="shared" si="84"/>
        <v>9</v>
      </c>
      <c r="C948" s="5">
        <f t="shared" si="85"/>
        <v>10</v>
      </c>
      <c r="D948" s="5">
        <f t="shared" si="86"/>
        <v>2013</v>
      </c>
      <c r="E948" s="4">
        <v>0.05</v>
      </c>
      <c r="F948">
        <f t="shared" si="87"/>
        <v>1.3553741816996201E-4</v>
      </c>
      <c r="G948">
        <f t="shared" si="89"/>
        <v>1.0006275912687534</v>
      </c>
      <c r="H948">
        <f t="shared" si="88"/>
        <v>0</v>
      </c>
    </row>
    <row r="949" spans="1:8" x14ac:dyDescent="0.25">
      <c r="A949" s="3">
        <v>41557</v>
      </c>
      <c r="B949" s="5">
        <f t="shared" si="84"/>
        <v>10</v>
      </c>
      <c r="C949" s="5">
        <f t="shared" si="85"/>
        <v>10</v>
      </c>
      <c r="D949" s="5">
        <f t="shared" si="86"/>
        <v>2013</v>
      </c>
      <c r="E949" s="4">
        <v>0.05</v>
      </c>
      <c r="F949">
        <f t="shared" si="87"/>
        <v>1.3553741816996201E-4</v>
      </c>
      <c r="G949">
        <f t="shared" si="89"/>
        <v>1.0007632137490237</v>
      </c>
      <c r="H949">
        <f t="shared" si="88"/>
        <v>0</v>
      </c>
    </row>
    <row r="950" spans="1:8" x14ac:dyDescent="0.25">
      <c r="A950" s="3">
        <v>41558</v>
      </c>
      <c r="B950" s="5">
        <f t="shared" si="84"/>
        <v>11</v>
      </c>
      <c r="C950" s="5">
        <f t="shared" si="85"/>
        <v>10</v>
      </c>
      <c r="D950" s="5">
        <f t="shared" si="86"/>
        <v>2013</v>
      </c>
      <c r="E950" s="4">
        <v>0.08</v>
      </c>
      <c r="F950">
        <f t="shared" si="87"/>
        <v>2.1380352253852486E-4</v>
      </c>
      <c r="G950">
        <f t="shared" si="89"/>
        <v>1.0009771804493501</v>
      </c>
      <c r="H950">
        <f t="shared" si="88"/>
        <v>0</v>
      </c>
    </row>
    <row r="951" spans="1:8" x14ac:dyDescent="0.25">
      <c r="A951" s="3">
        <v>41562</v>
      </c>
      <c r="B951" s="5">
        <f t="shared" si="84"/>
        <v>15</v>
      </c>
      <c r="C951" s="5">
        <f t="shared" si="85"/>
        <v>10</v>
      </c>
      <c r="D951" s="5">
        <f t="shared" si="86"/>
        <v>2013</v>
      </c>
      <c r="E951" s="4">
        <v>0.14000000000000001</v>
      </c>
      <c r="F951">
        <f t="shared" si="87"/>
        <v>3.6403363974257807E-4</v>
      </c>
      <c r="G951">
        <f t="shared" si="89"/>
        <v>1.0013415698156485</v>
      </c>
      <c r="H951">
        <f t="shared" si="88"/>
        <v>0</v>
      </c>
    </row>
    <row r="952" spans="1:8" x14ac:dyDescent="0.25">
      <c r="A952" s="3">
        <v>41563</v>
      </c>
      <c r="B952" s="5">
        <f t="shared" si="84"/>
        <v>16</v>
      </c>
      <c r="C952" s="5">
        <f t="shared" si="85"/>
        <v>10</v>
      </c>
      <c r="D952" s="5">
        <f t="shared" si="86"/>
        <v>2013</v>
      </c>
      <c r="E952" s="4">
        <v>0.1</v>
      </c>
      <c r="F952">
        <f t="shared" si="87"/>
        <v>2.647855489630313E-4</v>
      </c>
      <c r="G952">
        <f t="shared" si="89"/>
        <v>1.0016067105929116</v>
      </c>
      <c r="H952">
        <f t="shared" si="88"/>
        <v>0</v>
      </c>
    </row>
    <row r="953" spans="1:8" x14ac:dyDescent="0.25">
      <c r="A953" s="3">
        <v>41564</v>
      </c>
      <c r="B953" s="5">
        <f t="shared" si="84"/>
        <v>17</v>
      </c>
      <c r="C953" s="5">
        <f t="shared" si="85"/>
        <v>10</v>
      </c>
      <c r="D953" s="5">
        <f t="shared" si="86"/>
        <v>2013</v>
      </c>
      <c r="E953" s="4">
        <v>0.05</v>
      </c>
      <c r="F953">
        <f t="shared" si="87"/>
        <v>1.3553741816996201E-4</v>
      </c>
      <c r="G953">
        <f t="shared" si="89"/>
        <v>1.0017424657804872</v>
      </c>
      <c r="H953">
        <f t="shared" si="88"/>
        <v>0</v>
      </c>
    </row>
    <row r="954" spans="1:8" x14ac:dyDescent="0.25">
      <c r="A954" s="3">
        <v>41565</v>
      </c>
      <c r="B954" s="5">
        <f t="shared" si="84"/>
        <v>18</v>
      </c>
      <c r="C954" s="5">
        <f t="shared" si="85"/>
        <v>10</v>
      </c>
      <c r="D954" s="5">
        <f t="shared" si="86"/>
        <v>2013</v>
      </c>
      <c r="E954" s="4">
        <v>0.04</v>
      </c>
      <c r="F954">
        <f t="shared" si="87"/>
        <v>1.0895236030306066E-4</v>
      </c>
      <c r="G954">
        <f t="shared" si="89"/>
        <v>1.0018516079865498</v>
      </c>
      <c r="H954">
        <f t="shared" si="88"/>
        <v>0</v>
      </c>
    </row>
    <row r="955" spans="1:8" x14ac:dyDescent="0.25">
      <c r="A955" s="3">
        <v>41568</v>
      </c>
      <c r="B955" s="5">
        <f t="shared" si="84"/>
        <v>21</v>
      </c>
      <c r="C955" s="5">
        <f t="shared" si="85"/>
        <v>10</v>
      </c>
      <c r="D955" s="5">
        <f t="shared" si="86"/>
        <v>2013</v>
      </c>
      <c r="E955" s="4">
        <v>0.04</v>
      </c>
      <c r="F955">
        <f t="shared" si="87"/>
        <v>1.0895236030306066E-4</v>
      </c>
      <c r="G955">
        <f t="shared" si="89"/>
        <v>1.0019607620839133</v>
      </c>
      <c r="H955">
        <f t="shared" si="88"/>
        <v>0</v>
      </c>
    </row>
    <row r="956" spans="1:8" x14ac:dyDescent="0.25">
      <c r="A956" s="3">
        <v>41569</v>
      </c>
      <c r="B956" s="5">
        <f t="shared" si="84"/>
        <v>22</v>
      </c>
      <c r="C956" s="5">
        <f t="shared" si="85"/>
        <v>10</v>
      </c>
      <c r="D956" s="5">
        <f t="shared" si="86"/>
        <v>2013</v>
      </c>
      <c r="E956" s="4">
        <v>0.04</v>
      </c>
      <c r="F956">
        <f t="shared" si="87"/>
        <v>1.0895236030306066E-4</v>
      </c>
      <c r="G956">
        <f t="shared" si="89"/>
        <v>1.0020699280738734</v>
      </c>
      <c r="H956">
        <f t="shared" si="88"/>
        <v>0</v>
      </c>
    </row>
    <row r="957" spans="1:8" x14ac:dyDescent="0.25">
      <c r="A957" s="3">
        <v>41570</v>
      </c>
      <c r="B957" s="5">
        <f t="shared" si="84"/>
        <v>23</v>
      </c>
      <c r="C957" s="5">
        <f t="shared" si="85"/>
        <v>10</v>
      </c>
      <c r="D957" s="5">
        <f t="shared" si="86"/>
        <v>2013</v>
      </c>
      <c r="E957" s="4">
        <v>0.04</v>
      </c>
      <c r="F957">
        <f t="shared" si="87"/>
        <v>1.0895236030306066E-4</v>
      </c>
      <c r="G957">
        <f t="shared" si="89"/>
        <v>1.0021791059577259</v>
      </c>
      <c r="H957">
        <f t="shared" si="88"/>
        <v>0</v>
      </c>
    </row>
    <row r="958" spans="1:8" x14ac:dyDescent="0.25">
      <c r="A958" s="3">
        <v>41571</v>
      </c>
      <c r="B958" s="5">
        <f t="shared" si="84"/>
        <v>24</v>
      </c>
      <c r="C958" s="5">
        <f t="shared" si="85"/>
        <v>10</v>
      </c>
      <c r="D958" s="5">
        <f t="shared" si="86"/>
        <v>2013</v>
      </c>
      <c r="E958" s="4">
        <v>0.03</v>
      </c>
      <c r="F958">
        <f t="shared" si="87"/>
        <v>8.2111154940722741E-5</v>
      </c>
      <c r="G958">
        <f t="shared" si="89"/>
        <v>1.0022613960415736</v>
      </c>
      <c r="H958">
        <f t="shared" si="88"/>
        <v>0</v>
      </c>
    </row>
    <row r="959" spans="1:8" x14ac:dyDescent="0.25">
      <c r="A959" s="3">
        <v>41572</v>
      </c>
      <c r="B959" s="5">
        <f t="shared" si="84"/>
        <v>25</v>
      </c>
      <c r="C959" s="5">
        <f t="shared" si="85"/>
        <v>10</v>
      </c>
      <c r="D959" s="5">
        <f t="shared" si="86"/>
        <v>2013</v>
      </c>
      <c r="E959" s="4">
        <v>0.04</v>
      </c>
      <c r="F959">
        <f t="shared" si="87"/>
        <v>1.0895236030306066E-4</v>
      </c>
      <c r="G959">
        <f t="shared" si="89"/>
        <v>1.0023705947863131</v>
      </c>
      <c r="H959">
        <f t="shared" si="88"/>
        <v>0</v>
      </c>
    </row>
    <row r="960" spans="1:8" x14ac:dyDescent="0.25">
      <c r="A960" s="3">
        <v>41575</v>
      </c>
      <c r="B960" s="5">
        <f t="shared" si="84"/>
        <v>28</v>
      </c>
      <c r="C960" s="5">
        <f t="shared" si="85"/>
        <v>10</v>
      </c>
      <c r="D960" s="5">
        <f t="shared" si="86"/>
        <v>2013</v>
      </c>
      <c r="E960" s="4">
        <v>0.04</v>
      </c>
      <c r="F960">
        <f t="shared" si="87"/>
        <v>1.0895236030306066E-4</v>
      </c>
      <c r="G960">
        <f t="shared" si="89"/>
        <v>1.0024798054285133</v>
      </c>
      <c r="H960">
        <f t="shared" si="88"/>
        <v>0</v>
      </c>
    </row>
    <row r="961" spans="1:8" x14ac:dyDescent="0.25">
      <c r="A961" s="3">
        <v>41576</v>
      </c>
      <c r="B961" s="5">
        <f t="shared" si="84"/>
        <v>29</v>
      </c>
      <c r="C961" s="5">
        <f t="shared" si="85"/>
        <v>10</v>
      </c>
      <c r="D961" s="5">
        <f t="shared" si="86"/>
        <v>2013</v>
      </c>
      <c r="E961" s="4">
        <v>0.04</v>
      </c>
      <c r="F961">
        <f t="shared" si="87"/>
        <v>1.0895236030306066E-4</v>
      </c>
      <c r="G961">
        <f t="shared" si="89"/>
        <v>1.0025890279694709</v>
      </c>
      <c r="H961">
        <f t="shared" si="88"/>
        <v>0</v>
      </c>
    </row>
    <row r="962" spans="1:8" x14ac:dyDescent="0.25">
      <c r="A962" s="3">
        <v>41577</v>
      </c>
      <c r="B962" s="5">
        <f t="shared" si="84"/>
        <v>30</v>
      </c>
      <c r="C962" s="5">
        <f t="shared" si="85"/>
        <v>10</v>
      </c>
      <c r="D962" s="5">
        <f t="shared" si="86"/>
        <v>2013</v>
      </c>
      <c r="E962" s="4">
        <v>0.04</v>
      </c>
      <c r="F962">
        <f t="shared" si="87"/>
        <v>1.0895236030306066E-4</v>
      </c>
      <c r="G962">
        <f t="shared" si="89"/>
        <v>1.0026982624104821</v>
      </c>
      <c r="H962">
        <f t="shared" si="88"/>
        <v>0</v>
      </c>
    </row>
    <row r="963" spans="1:8" x14ac:dyDescent="0.25">
      <c r="A963" s="3">
        <v>41578</v>
      </c>
      <c r="B963" s="5">
        <f t="shared" ref="B963:B1026" si="90">DAY(A963)</f>
        <v>31</v>
      </c>
      <c r="C963" s="5">
        <f t="shared" ref="C963:C1026" si="91">MONTH(A963)</f>
        <v>10</v>
      </c>
      <c r="D963" s="5">
        <f t="shared" ref="D963:D1026" si="92">YEAR(A963)</f>
        <v>2013</v>
      </c>
      <c r="E963" s="4">
        <v>0.04</v>
      </c>
      <c r="F963">
        <f t="shared" ref="F963:F1026" si="93">POWER(1+E963,1/360)-1</f>
        <v>1.0895236030306066E-4</v>
      </c>
      <c r="G963">
        <f t="shared" si="89"/>
        <v>1.0028075087528434</v>
      </c>
      <c r="H963">
        <f t="shared" ref="H963:H1026" si="94">IF(C963&lt;&gt;C964,1,0)</f>
        <v>1</v>
      </c>
    </row>
    <row r="964" spans="1:8" x14ac:dyDescent="0.25">
      <c r="A964" s="3">
        <v>41579</v>
      </c>
      <c r="B964" s="5">
        <f t="shared" si="90"/>
        <v>1</v>
      </c>
      <c r="C964" s="5">
        <f t="shared" si="91"/>
        <v>11</v>
      </c>
      <c r="D964" s="5">
        <f t="shared" si="92"/>
        <v>2013</v>
      </c>
      <c r="E964" s="4">
        <v>0.04</v>
      </c>
      <c r="F964">
        <f t="shared" si="93"/>
        <v>1.0895236030306066E-4</v>
      </c>
      <c r="G964">
        <f t="shared" ref="G964:G1027" si="95">IF(C964&lt;&gt;C963, (1+F964),G963*(1+F964))</f>
        <v>1.0001089523603031</v>
      </c>
      <c r="H964">
        <f t="shared" si="94"/>
        <v>0</v>
      </c>
    </row>
    <row r="965" spans="1:8" x14ac:dyDescent="0.25">
      <c r="A965" s="3">
        <v>41582</v>
      </c>
      <c r="B965" s="5">
        <f t="shared" si="90"/>
        <v>4</v>
      </c>
      <c r="C965" s="5">
        <f t="shared" si="91"/>
        <v>11</v>
      </c>
      <c r="D965" s="5">
        <f t="shared" si="92"/>
        <v>2013</v>
      </c>
      <c r="E965" s="4">
        <v>0.05</v>
      </c>
      <c r="F965">
        <f t="shared" si="93"/>
        <v>1.3553741816996201E-4</v>
      </c>
      <c r="G965">
        <f t="shared" si="95"/>
        <v>1.0002445045455945</v>
      </c>
      <c r="H965">
        <f t="shared" si="94"/>
        <v>0</v>
      </c>
    </row>
    <row r="966" spans="1:8" x14ac:dyDescent="0.25">
      <c r="A966" s="3">
        <v>41583</v>
      </c>
      <c r="B966" s="5">
        <f t="shared" si="90"/>
        <v>5</v>
      </c>
      <c r="C966" s="5">
        <f t="shared" si="91"/>
        <v>11</v>
      </c>
      <c r="D966" s="5">
        <f t="shared" si="92"/>
        <v>2013</v>
      </c>
      <c r="E966" s="4">
        <v>0.05</v>
      </c>
      <c r="F966">
        <f t="shared" si="93"/>
        <v>1.3553741816996201E-4</v>
      </c>
      <c r="G966">
        <f t="shared" si="95"/>
        <v>1.0003800751032794</v>
      </c>
      <c r="H966">
        <f t="shared" si="94"/>
        <v>0</v>
      </c>
    </row>
    <row r="967" spans="1:8" x14ac:dyDescent="0.25">
      <c r="A967" s="3">
        <v>41584</v>
      </c>
      <c r="B967" s="5">
        <f t="shared" si="90"/>
        <v>6</v>
      </c>
      <c r="C967" s="5">
        <f t="shared" si="91"/>
        <v>11</v>
      </c>
      <c r="D967" s="5">
        <f t="shared" si="92"/>
        <v>2013</v>
      </c>
      <c r="E967" s="4">
        <v>0.05</v>
      </c>
      <c r="F967">
        <f t="shared" si="93"/>
        <v>1.3553741816996201E-4</v>
      </c>
      <c r="G967">
        <f t="shared" si="95"/>
        <v>1.0005156640358477</v>
      </c>
      <c r="H967">
        <f t="shared" si="94"/>
        <v>0</v>
      </c>
    </row>
    <row r="968" spans="1:8" x14ac:dyDescent="0.25">
      <c r="A968" s="3">
        <v>41585</v>
      </c>
      <c r="B968" s="5">
        <f t="shared" si="90"/>
        <v>7</v>
      </c>
      <c r="C968" s="5">
        <f t="shared" si="91"/>
        <v>11</v>
      </c>
      <c r="D968" s="5">
        <f t="shared" si="92"/>
        <v>2013</v>
      </c>
      <c r="E968" s="4">
        <v>0.05</v>
      </c>
      <c r="F968">
        <f t="shared" si="93"/>
        <v>1.3553741816996201E-4</v>
      </c>
      <c r="G968">
        <f t="shared" si="95"/>
        <v>1.0006512713457898</v>
      </c>
      <c r="H968">
        <f t="shared" si="94"/>
        <v>0</v>
      </c>
    </row>
    <row r="969" spans="1:8" x14ac:dyDescent="0.25">
      <c r="A969" s="3">
        <v>41586</v>
      </c>
      <c r="B969" s="5">
        <f t="shared" si="90"/>
        <v>8</v>
      </c>
      <c r="C969" s="5">
        <f t="shared" si="91"/>
        <v>11</v>
      </c>
      <c r="D969" s="5">
        <f t="shared" si="92"/>
        <v>2013</v>
      </c>
      <c r="E969" s="4">
        <v>0.06</v>
      </c>
      <c r="F969">
        <f t="shared" si="93"/>
        <v>1.6187117784771665E-4</v>
      </c>
      <c r="G969">
        <f t="shared" si="95"/>
        <v>1.0008132479456973</v>
      </c>
      <c r="H969">
        <f t="shared" si="94"/>
        <v>0</v>
      </c>
    </row>
    <row r="970" spans="1:8" x14ac:dyDescent="0.25">
      <c r="A970" s="3">
        <v>41590</v>
      </c>
      <c r="B970" s="5">
        <f t="shared" si="90"/>
        <v>12</v>
      </c>
      <c r="C970" s="5">
        <f t="shared" si="91"/>
        <v>11</v>
      </c>
      <c r="D970" s="5">
        <f t="shared" si="92"/>
        <v>2013</v>
      </c>
      <c r="E970" s="4">
        <v>0.08</v>
      </c>
      <c r="F970">
        <f t="shared" si="93"/>
        <v>2.1380352253852486E-4</v>
      </c>
      <c r="G970">
        <f t="shared" si="95"/>
        <v>1.0010272253435113</v>
      </c>
      <c r="H970">
        <f t="shared" si="94"/>
        <v>0</v>
      </c>
    </row>
    <row r="971" spans="1:8" x14ac:dyDescent="0.25">
      <c r="A971" s="3">
        <v>41591</v>
      </c>
      <c r="B971" s="5">
        <f t="shared" si="90"/>
        <v>13</v>
      </c>
      <c r="C971" s="5">
        <f t="shared" si="91"/>
        <v>11</v>
      </c>
      <c r="D971" s="5">
        <f t="shared" si="92"/>
        <v>2013</v>
      </c>
      <c r="E971" s="4">
        <v>0.08</v>
      </c>
      <c r="F971">
        <f t="shared" si="93"/>
        <v>2.1380352253852486E-4</v>
      </c>
      <c r="G971">
        <f t="shared" si="95"/>
        <v>1.0012412484904467</v>
      </c>
      <c r="H971">
        <f t="shared" si="94"/>
        <v>0</v>
      </c>
    </row>
    <row r="972" spans="1:8" x14ac:dyDescent="0.25">
      <c r="A972" s="3">
        <v>41592</v>
      </c>
      <c r="B972" s="5">
        <f t="shared" si="90"/>
        <v>14</v>
      </c>
      <c r="C972" s="5">
        <f t="shared" si="91"/>
        <v>11</v>
      </c>
      <c r="D972" s="5">
        <f t="shared" si="92"/>
        <v>2013</v>
      </c>
      <c r="E972" s="4">
        <v>0.08</v>
      </c>
      <c r="F972">
        <f t="shared" si="93"/>
        <v>2.1380352253852486E-4</v>
      </c>
      <c r="G972">
        <f t="shared" si="95"/>
        <v>1.0014553173962848</v>
      </c>
      <c r="H972">
        <f t="shared" si="94"/>
        <v>0</v>
      </c>
    </row>
    <row r="973" spans="1:8" x14ac:dyDescent="0.25">
      <c r="A973" s="3">
        <v>41593</v>
      </c>
      <c r="B973" s="5">
        <f t="shared" si="90"/>
        <v>15</v>
      </c>
      <c r="C973" s="5">
        <f t="shared" si="91"/>
        <v>11</v>
      </c>
      <c r="D973" s="5">
        <f t="shared" si="92"/>
        <v>2013</v>
      </c>
      <c r="E973" s="4">
        <v>0.08</v>
      </c>
      <c r="F973">
        <f t="shared" si="93"/>
        <v>2.1380352253852486E-4</v>
      </c>
      <c r="G973">
        <f t="shared" si="95"/>
        <v>1.0016694320708091</v>
      </c>
      <c r="H973">
        <f t="shared" si="94"/>
        <v>0</v>
      </c>
    </row>
    <row r="974" spans="1:8" x14ac:dyDescent="0.25">
      <c r="A974" s="3">
        <v>41596</v>
      </c>
      <c r="B974" s="5">
        <f t="shared" si="90"/>
        <v>18</v>
      </c>
      <c r="C974" s="5">
        <f t="shared" si="91"/>
        <v>11</v>
      </c>
      <c r="D974" s="5">
        <f t="shared" si="92"/>
        <v>2013</v>
      </c>
      <c r="E974" s="4">
        <v>0.09</v>
      </c>
      <c r="F974">
        <f t="shared" si="93"/>
        <v>2.3941114383307927E-4</v>
      </c>
      <c r="G974">
        <f t="shared" si="95"/>
        <v>1.0019092428952838</v>
      </c>
      <c r="H974">
        <f t="shared" si="94"/>
        <v>0</v>
      </c>
    </row>
    <row r="975" spans="1:8" x14ac:dyDescent="0.25">
      <c r="A975" s="3">
        <v>41597</v>
      </c>
      <c r="B975" s="5">
        <f t="shared" si="90"/>
        <v>19</v>
      </c>
      <c r="C975" s="5">
        <f t="shared" si="91"/>
        <v>11</v>
      </c>
      <c r="D975" s="5">
        <f t="shared" si="92"/>
        <v>2013</v>
      </c>
      <c r="E975" s="4">
        <v>0.08</v>
      </c>
      <c r="F975">
        <f t="shared" si="93"/>
        <v>2.1380352253852486E-4</v>
      </c>
      <c r="G975">
        <f t="shared" si="95"/>
        <v>1.0021234546206788</v>
      </c>
      <c r="H975">
        <f t="shared" si="94"/>
        <v>0</v>
      </c>
    </row>
    <row r="976" spans="1:8" x14ac:dyDescent="0.25">
      <c r="A976" s="3">
        <v>41598</v>
      </c>
      <c r="B976" s="5">
        <f t="shared" si="90"/>
        <v>20</v>
      </c>
      <c r="C976" s="5">
        <f t="shared" si="91"/>
        <v>11</v>
      </c>
      <c r="D976" s="5">
        <f t="shared" si="92"/>
        <v>2013</v>
      </c>
      <c r="E976" s="4">
        <v>0.08</v>
      </c>
      <c r="F976">
        <f t="shared" si="93"/>
        <v>2.1380352253852486E-4</v>
      </c>
      <c r="G976">
        <f t="shared" si="95"/>
        <v>1.0023377121452952</v>
      </c>
      <c r="H976">
        <f t="shared" si="94"/>
        <v>0</v>
      </c>
    </row>
    <row r="977" spans="1:8" x14ac:dyDescent="0.25">
      <c r="A977" s="3">
        <v>41599</v>
      </c>
      <c r="B977" s="5">
        <f t="shared" si="90"/>
        <v>21</v>
      </c>
      <c r="C977" s="5">
        <f t="shared" si="91"/>
        <v>11</v>
      </c>
      <c r="D977" s="5">
        <f t="shared" si="92"/>
        <v>2013</v>
      </c>
      <c r="E977" s="4">
        <v>7.0000000000000007E-2</v>
      </c>
      <c r="F977">
        <f t="shared" si="93"/>
        <v>1.8795835216289802E-4</v>
      </c>
      <c r="G977">
        <f t="shared" si="95"/>
        <v>1.0025261098899807</v>
      </c>
      <c r="H977">
        <f t="shared" si="94"/>
        <v>0</v>
      </c>
    </row>
    <row r="978" spans="1:8" x14ac:dyDescent="0.25">
      <c r="A978" s="3">
        <v>41600</v>
      </c>
      <c r="B978" s="5">
        <f t="shared" si="90"/>
        <v>22</v>
      </c>
      <c r="C978" s="5">
        <f t="shared" si="91"/>
        <v>11</v>
      </c>
      <c r="D978" s="5">
        <f t="shared" si="92"/>
        <v>2013</v>
      </c>
      <c r="E978" s="4">
        <v>7.0000000000000007E-2</v>
      </c>
      <c r="F978">
        <f t="shared" si="93"/>
        <v>1.8795835216289802E-4</v>
      </c>
      <c r="G978">
        <f t="shared" si="95"/>
        <v>1.0027145430455959</v>
      </c>
      <c r="H978">
        <f t="shared" si="94"/>
        <v>0</v>
      </c>
    </row>
    <row r="979" spans="1:8" x14ac:dyDescent="0.25">
      <c r="A979" s="3">
        <v>41603</v>
      </c>
      <c r="B979" s="5">
        <f t="shared" si="90"/>
        <v>25</v>
      </c>
      <c r="C979" s="5">
        <f t="shared" si="91"/>
        <v>11</v>
      </c>
      <c r="D979" s="5">
        <f t="shared" si="92"/>
        <v>2013</v>
      </c>
      <c r="E979" s="4">
        <v>0.08</v>
      </c>
      <c r="F979">
        <f t="shared" si="93"/>
        <v>2.1380352253852486E-4</v>
      </c>
      <c r="G979">
        <f t="shared" si="95"/>
        <v>1.0029289269469996</v>
      </c>
      <c r="H979">
        <f t="shared" si="94"/>
        <v>0</v>
      </c>
    </row>
    <row r="980" spans="1:8" x14ac:dyDescent="0.25">
      <c r="A980" s="3">
        <v>41604</v>
      </c>
      <c r="B980" s="5">
        <f t="shared" si="90"/>
        <v>26</v>
      </c>
      <c r="C980" s="5">
        <f t="shared" si="91"/>
        <v>11</v>
      </c>
      <c r="D980" s="5">
        <f t="shared" si="92"/>
        <v>2013</v>
      </c>
      <c r="E980" s="4">
        <v>7.0000000000000007E-2</v>
      </c>
      <c r="F980">
        <f t="shared" si="93"/>
        <v>1.8795835216289802E-4</v>
      </c>
      <c r="G980">
        <f t="shared" si="95"/>
        <v>1.0031174358154451</v>
      </c>
      <c r="H980">
        <f t="shared" si="94"/>
        <v>0</v>
      </c>
    </row>
    <row r="981" spans="1:8" x14ac:dyDescent="0.25">
      <c r="A981" s="3">
        <v>41605</v>
      </c>
      <c r="B981" s="5">
        <f t="shared" si="90"/>
        <v>27</v>
      </c>
      <c r="C981" s="5">
        <f t="shared" si="91"/>
        <v>11</v>
      </c>
      <c r="D981" s="5">
        <f t="shared" si="92"/>
        <v>2013</v>
      </c>
      <c r="E981" s="4">
        <v>7.0000000000000007E-2</v>
      </c>
      <c r="F981">
        <f t="shared" si="93"/>
        <v>1.8795835216289802E-4</v>
      </c>
      <c r="G981">
        <f t="shared" si="95"/>
        <v>1.0033059801157069</v>
      </c>
      <c r="H981">
        <f t="shared" si="94"/>
        <v>0</v>
      </c>
    </row>
    <row r="982" spans="1:8" x14ac:dyDescent="0.25">
      <c r="A982" s="3">
        <v>41607</v>
      </c>
      <c r="B982" s="5">
        <f t="shared" si="90"/>
        <v>29</v>
      </c>
      <c r="C982" s="5">
        <f t="shared" si="91"/>
        <v>11</v>
      </c>
      <c r="D982" s="5">
        <f t="shared" si="92"/>
        <v>2013</v>
      </c>
      <c r="E982" s="4">
        <v>0.06</v>
      </c>
      <c r="F982">
        <f t="shared" si="93"/>
        <v>1.6187117784771665E-4</v>
      </c>
      <c r="G982">
        <f t="shared" si="95"/>
        <v>1.00346838643645</v>
      </c>
      <c r="H982">
        <f t="shared" si="94"/>
        <v>1</v>
      </c>
    </row>
    <row r="983" spans="1:8" x14ac:dyDescent="0.25">
      <c r="A983" s="3">
        <v>41610</v>
      </c>
      <c r="B983" s="5">
        <f t="shared" si="90"/>
        <v>2</v>
      </c>
      <c r="C983" s="5">
        <f t="shared" si="91"/>
        <v>12</v>
      </c>
      <c r="D983" s="5">
        <f t="shared" si="92"/>
        <v>2013</v>
      </c>
      <c r="E983" s="4">
        <v>0.05</v>
      </c>
      <c r="F983">
        <f t="shared" si="93"/>
        <v>1.3553741816996201E-4</v>
      </c>
      <c r="G983">
        <f t="shared" si="95"/>
        <v>1.00013553741817</v>
      </c>
      <c r="H983">
        <f t="shared" si="94"/>
        <v>0</v>
      </c>
    </row>
    <row r="984" spans="1:8" x14ac:dyDescent="0.25">
      <c r="A984" s="3">
        <v>41611</v>
      </c>
      <c r="B984" s="5">
        <f t="shared" si="90"/>
        <v>3</v>
      </c>
      <c r="C984" s="5">
        <f t="shared" si="91"/>
        <v>12</v>
      </c>
      <c r="D984" s="5">
        <f t="shared" si="92"/>
        <v>2013</v>
      </c>
      <c r="E984" s="4">
        <v>0.06</v>
      </c>
      <c r="F984">
        <f t="shared" si="93"/>
        <v>1.6187117784771665E-4</v>
      </c>
      <c r="G984">
        <f t="shared" si="95"/>
        <v>1.0002974305356191</v>
      </c>
      <c r="H984">
        <f t="shared" si="94"/>
        <v>0</v>
      </c>
    </row>
    <row r="985" spans="1:8" x14ac:dyDescent="0.25">
      <c r="A985" s="3">
        <v>41612</v>
      </c>
      <c r="B985" s="5">
        <f t="shared" si="90"/>
        <v>4</v>
      </c>
      <c r="C985" s="5">
        <f t="shared" si="91"/>
        <v>12</v>
      </c>
      <c r="D985" s="5">
        <f t="shared" si="92"/>
        <v>2013</v>
      </c>
      <c r="E985" s="4">
        <v>0.06</v>
      </c>
      <c r="F985">
        <f t="shared" si="93"/>
        <v>1.6187117784771665E-4</v>
      </c>
      <c r="G985">
        <f t="shared" si="95"/>
        <v>1.0004593498588981</v>
      </c>
      <c r="H985">
        <f t="shared" si="94"/>
        <v>0</v>
      </c>
    </row>
    <row r="986" spans="1:8" x14ac:dyDescent="0.25">
      <c r="A986" s="3">
        <v>41613</v>
      </c>
      <c r="B986" s="5">
        <f t="shared" si="90"/>
        <v>5</v>
      </c>
      <c r="C986" s="5">
        <f t="shared" si="91"/>
        <v>12</v>
      </c>
      <c r="D986" s="5">
        <f t="shared" si="92"/>
        <v>2013</v>
      </c>
      <c r="E986" s="4">
        <v>0.06</v>
      </c>
      <c r="F986">
        <f t="shared" si="93"/>
        <v>1.6187117784771665E-4</v>
      </c>
      <c r="G986">
        <f t="shared" si="95"/>
        <v>1.0006212953922484</v>
      </c>
      <c r="H986">
        <f t="shared" si="94"/>
        <v>0</v>
      </c>
    </row>
    <row r="987" spans="1:8" x14ac:dyDescent="0.25">
      <c r="A987" s="3">
        <v>41614</v>
      </c>
      <c r="B987" s="5">
        <f t="shared" si="90"/>
        <v>6</v>
      </c>
      <c r="C987" s="5">
        <f t="shared" si="91"/>
        <v>12</v>
      </c>
      <c r="D987" s="5">
        <f t="shared" si="92"/>
        <v>2013</v>
      </c>
      <c r="E987" s="4">
        <v>0.06</v>
      </c>
      <c r="F987">
        <f t="shared" si="93"/>
        <v>1.6187117784771665E-4</v>
      </c>
      <c r="G987">
        <f t="shared" si="95"/>
        <v>1.0007832671399131</v>
      </c>
      <c r="H987">
        <f t="shared" si="94"/>
        <v>0</v>
      </c>
    </row>
    <row r="988" spans="1:8" x14ac:dyDescent="0.25">
      <c r="A988" s="3">
        <v>41617</v>
      </c>
      <c r="B988" s="5">
        <f t="shared" si="90"/>
        <v>9</v>
      </c>
      <c r="C988" s="5">
        <f t="shared" si="91"/>
        <v>12</v>
      </c>
      <c r="D988" s="5">
        <f t="shared" si="92"/>
        <v>2013</v>
      </c>
      <c r="E988" s="4">
        <v>7.0000000000000007E-2</v>
      </c>
      <c r="F988">
        <f t="shared" si="93"/>
        <v>1.8795835216289802E-4</v>
      </c>
      <c r="G988">
        <f t="shared" si="95"/>
        <v>1.0009713727136769</v>
      </c>
      <c r="H988">
        <f t="shared" si="94"/>
        <v>0</v>
      </c>
    </row>
    <row r="989" spans="1:8" x14ac:dyDescent="0.25">
      <c r="A989" s="3">
        <v>41618</v>
      </c>
      <c r="B989" s="5">
        <f t="shared" si="90"/>
        <v>10</v>
      </c>
      <c r="C989" s="5">
        <f t="shared" si="91"/>
        <v>12</v>
      </c>
      <c r="D989" s="5">
        <f t="shared" si="92"/>
        <v>2013</v>
      </c>
      <c r="E989" s="4">
        <v>7.0000000000000007E-2</v>
      </c>
      <c r="F989">
        <f t="shared" si="93"/>
        <v>1.8795835216289802E-4</v>
      </c>
      <c r="G989">
        <f t="shared" si="95"/>
        <v>1.0011595136434543</v>
      </c>
      <c r="H989">
        <f t="shared" si="94"/>
        <v>0</v>
      </c>
    </row>
    <row r="990" spans="1:8" x14ac:dyDescent="0.25">
      <c r="A990" s="3">
        <v>41619</v>
      </c>
      <c r="B990" s="5">
        <f t="shared" si="90"/>
        <v>11</v>
      </c>
      <c r="C990" s="5">
        <f t="shared" si="91"/>
        <v>12</v>
      </c>
      <c r="D990" s="5">
        <f t="shared" si="92"/>
        <v>2013</v>
      </c>
      <c r="E990" s="4">
        <v>7.0000000000000007E-2</v>
      </c>
      <c r="F990">
        <f t="shared" si="93"/>
        <v>1.8795835216289802E-4</v>
      </c>
      <c r="G990">
        <f t="shared" si="95"/>
        <v>1.0013476899358911</v>
      </c>
      <c r="H990">
        <f t="shared" si="94"/>
        <v>0</v>
      </c>
    </row>
    <row r="991" spans="1:8" x14ac:dyDescent="0.25">
      <c r="A991" s="3">
        <v>41620</v>
      </c>
      <c r="B991" s="5">
        <f t="shared" si="90"/>
        <v>12</v>
      </c>
      <c r="C991" s="5">
        <f t="shared" si="91"/>
        <v>12</v>
      </c>
      <c r="D991" s="5">
        <f t="shared" si="92"/>
        <v>2013</v>
      </c>
      <c r="E991" s="4">
        <v>7.0000000000000007E-2</v>
      </c>
      <c r="F991">
        <f t="shared" si="93"/>
        <v>1.8795835216289802E-4</v>
      </c>
      <c r="G991">
        <f t="shared" si="95"/>
        <v>1.0015359015976335</v>
      </c>
      <c r="H991">
        <f t="shared" si="94"/>
        <v>0</v>
      </c>
    </row>
    <row r="992" spans="1:8" x14ac:dyDescent="0.25">
      <c r="A992" s="3">
        <v>41621</v>
      </c>
      <c r="B992" s="5">
        <f t="shared" si="90"/>
        <v>13</v>
      </c>
      <c r="C992" s="5">
        <f t="shared" si="91"/>
        <v>12</v>
      </c>
      <c r="D992" s="5">
        <f t="shared" si="92"/>
        <v>2013</v>
      </c>
      <c r="E992" s="4">
        <v>7.0000000000000007E-2</v>
      </c>
      <c r="F992">
        <f t="shared" si="93"/>
        <v>1.8795835216289802E-4</v>
      </c>
      <c r="G992">
        <f t="shared" si="95"/>
        <v>1.0017241486353299</v>
      </c>
      <c r="H992">
        <f t="shared" si="94"/>
        <v>0</v>
      </c>
    </row>
    <row r="993" spans="1:8" x14ac:dyDescent="0.25">
      <c r="A993" s="3">
        <v>41624</v>
      </c>
      <c r="B993" s="5">
        <f t="shared" si="90"/>
        <v>16</v>
      </c>
      <c r="C993" s="5">
        <f t="shared" si="91"/>
        <v>12</v>
      </c>
      <c r="D993" s="5">
        <f t="shared" si="92"/>
        <v>2013</v>
      </c>
      <c r="E993" s="4">
        <v>7.0000000000000007E-2</v>
      </c>
      <c r="F993">
        <f t="shared" si="93"/>
        <v>1.8795835216289802E-4</v>
      </c>
      <c r="G993">
        <f t="shared" si="95"/>
        <v>1.0019124310556291</v>
      </c>
      <c r="H993">
        <f t="shared" si="94"/>
        <v>0</v>
      </c>
    </row>
    <row r="994" spans="1:8" x14ac:dyDescent="0.25">
      <c r="A994" s="3">
        <v>41625</v>
      </c>
      <c r="B994" s="5">
        <f t="shared" si="90"/>
        <v>17</v>
      </c>
      <c r="C994" s="5">
        <f t="shared" si="91"/>
        <v>12</v>
      </c>
      <c r="D994" s="5">
        <f t="shared" si="92"/>
        <v>2013</v>
      </c>
      <c r="E994" s="4">
        <v>7.0000000000000007E-2</v>
      </c>
      <c r="F994">
        <f t="shared" si="93"/>
        <v>1.8795835216289802E-4</v>
      </c>
      <c r="G994">
        <f t="shared" si="95"/>
        <v>1.0021007488651819</v>
      </c>
      <c r="H994">
        <f t="shared" si="94"/>
        <v>0</v>
      </c>
    </row>
    <row r="995" spans="1:8" x14ac:dyDescent="0.25">
      <c r="A995" s="3">
        <v>41626</v>
      </c>
      <c r="B995" s="5">
        <f t="shared" si="90"/>
        <v>18</v>
      </c>
      <c r="C995" s="5">
        <f t="shared" si="91"/>
        <v>12</v>
      </c>
      <c r="D995" s="5">
        <f t="shared" si="92"/>
        <v>2013</v>
      </c>
      <c r="E995" s="4">
        <v>7.0000000000000007E-2</v>
      </c>
      <c r="F995">
        <f t="shared" si="93"/>
        <v>1.8795835216289802E-4</v>
      </c>
      <c r="G995">
        <f t="shared" si="95"/>
        <v>1.0022891020706397</v>
      </c>
      <c r="H995">
        <f t="shared" si="94"/>
        <v>0</v>
      </c>
    </row>
    <row r="996" spans="1:8" x14ac:dyDescent="0.25">
      <c r="A996" s="3">
        <v>41627</v>
      </c>
      <c r="B996" s="5">
        <f t="shared" si="90"/>
        <v>19</v>
      </c>
      <c r="C996" s="5">
        <f t="shared" si="91"/>
        <v>12</v>
      </c>
      <c r="D996" s="5">
        <f t="shared" si="92"/>
        <v>2013</v>
      </c>
      <c r="E996" s="4">
        <v>0.06</v>
      </c>
      <c r="F996">
        <f t="shared" si="93"/>
        <v>1.6187117784771665E-4</v>
      </c>
      <c r="G996">
        <f t="shared" si="95"/>
        <v>1.0024513437881357</v>
      </c>
      <c r="H996">
        <f t="shared" si="94"/>
        <v>0</v>
      </c>
    </row>
    <row r="997" spans="1:8" x14ac:dyDescent="0.25">
      <c r="A997" s="3">
        <v>41628</v>
      </c>
      <c r="B997" s="5">
        <f t="shared" si="90"/>
        <v>20</v>
      </c>
      <c r="C997" s="5">
        <f t="shared" si="91"/>
        <v>12</v>
      </c>
      <c r="D997" s="5">
        <f t="shared" si="92"/>
        <v>2013</v>
      </c>
      <c r="E997" s="4">
        <v>7.0000000000000007E-2</v>
      </c>
      <c r="F997">
        <f t="shared" si="93"/>
        <v>1.8795835216289802E-4</v>
      </c>
      <c r="G997">
        <f t="shared" si="95"/>
        <v>1.0026397628908377</v>
      </c>
      <c r="H997">
        <f t="shared" si="94"/>
        <v>0</v>
      </c>
    </row>
    <row r="998" spans="1:8" x14ac:dyDescent="0.25">
      <c r="A998" s="3">
        <v>41631</v>
      </c>
      <c r="B998" s="5">
        <f t="shared" si="90"/>
        <v>23</v>
      </c>
      <c r="C998" s="5">
        <f t="shared" si="91"/>
        <v>12</v>
      </c>
      <c r="D998" s="5">
        <f t="shared" si="92"/>
        <v>2013</v>
      </c>
      <c r="E998" s="4">
        <v>7.0000000000000007E-2</v>
      </c>
      <c r="F998">
        <f t="shared" si="93"/>
        <v>1.8795835216289802E-4</v>
      </c>
      <c r="G998">
        <f t="shared" si="95"/>
        <v>1.0028282174084837</v>
      </c>
      <c r="H998">
        <f t="shared" si="94"/>
        <v>0</v>
      </c>
    </row>
    <row r="999" spans="1:8" x14ac:dyDescent="0.25">
      <c r="A999" s="3">
        <v>41632</v>
      </c>
      <c r="B999" s="5">
        <f t="shared" si="90"/>
        <v>24</v>
      </c>
      <c r="C999" s="5">
        <f t="shared" si="91"/>
        <v>12</v>
      </c>
      <c r="D999" s="5">
        <f t="shared" si="92"/>
        <v>2013</v>
      </c>
      <c r="E999" s="4">
        <v>7.0000000000000007E-2</v>
      </c>
      <c r="F999">
        <f t="shared" si="93"/>
        <v>1.8795835216289802E-4</v>
      </c>
      <c r="G999">
        <f t="shared" si="95"/>
        <v>1.0030167073477303</v>
      </c>
      <c r="H999">
        <f t="shared" si="94"/>
        <v>0</v>
      </c>
    </row>
    <row r="1000" spans="1:8" x14ac:dyDescent="0.25">
      <c r="A1000" s="3">
        <v>41634</v>
      </c>
      <c r="B1000" s="5">
        <f t="shared" si="90"/>
        <v>26</v>
      </c>
      <c r="C1000" s="5">
        <f t="shared" si="91"/>
        <v>12</v>
      </c>
      <c r="D1000" s="5">
        <f t="shared" si="92"/>
        <v>2013</v>
      </c>
      <c r="E1000" s="4">
        <v>7.0000000000000007E-2</v>
      </c>
      <c r="F1000">
        <f t="shared" si="93"/>
        <v>1.8795835216289802E-4</v>
      </c>
      <c r="G1000">
        <f t="shared" si="95"/>
        <v>1.0032052327152352</v>
      </c>
      <c r="H1000">
        <f t="shared" si="94"/>
        <v>0</v>
      </c>
    </row>
    <row r="1001" spans="1:8" x14ac:dyDescent="0.25">
      <c r="A1001" s="3">
        <v>41635</v>
      </c>
      <c r="B1001" s="5">
        <f t="shared" si="90"/>
        <v>27</v>
      </c>
      <c r="C1001" s="5">
        <f t="shared" si="91"/>
        <v>12</v>
      </c>
      <c r="D1001" s="5">
        <f t="shared" si="92"/>
        <v>2013</v>
      </c>
      <c r="E1001" s="4">
        <v>7.0000000000000007E-2</v>
      </c>
      <c r="F1001">
        <f t="shared" si="93"/>
        <v>1.8795835216289802E-4</v>
      </c>
      <c r="G1001">
        <f t="shared" si="95"/>
        <v>1.0033937935176576</v>
      </c>
      <c r="H1001">
        <f t="shared" si="94"/>
        <v>0</v>
      </c>
    </row>
    <row r="1002" spans="1:8" x14ac:dyDescent="0.25">
      <c r="A1002" s="3">
        <v>41638</v>
      </c>
      <c r="B1002" s="5">
        <f t="shared" si="90"/>
        <v>30</v>
      </c>
      <c r="C1002" s="5">
        <f t="shared" si="91"/>
        <v>12</v>
      </c>
      <c r="D1002" s="5">
        <f t="shared" si="92"/>
        <v>2013</v>
      </c>
      <c r="E1002" s="4">
        <v>7.0000000000000007E-2</v>
      </c>
      <c r="F1002">
        <f t="shared" si="93"/>
        <v>1.8795835216289802E-4</v>
      </c>
      <c r="G1002">
        <f t="shared" si="95"/>
        <v>1.0035823897616576</v>
      </c>
      <c r="H1002">
        <f t="shared" si="94"/>
        <v>0</v>
      </c>
    </row>
    <row r="1003" spans="1:8" x14ac:dyDescent="0.25">
      <c r="A1003" s="3">
        <v>41639</v>
      </c>
      <c r="B1003" s="5">
        <f t="shared" si="90"/>
        <v>31</v>
      </c>
      <c r="C1003" s="5">
        <f t="shared" si="91"/>
        <v>12</v>
      </c>
      <c r="D1003" s="5">
        <f t="shared" si="92"/>
        <v>2013</v>
      </c>
      <c r="E1003" s="4">
        <v>7.0000000000000007E-2</v>
      </c>
      <c r="F1003">
        <f t="shared" si="93"/>
        <v>1.8795835216289802E-4</v>
      </c>
      <c r="G1003">
        <f t="shared" si="95"/>
        <v>1.0037710214538969</v>
      </c>
      <c r="H1003">
        <f t="shared" si="94"/>
        <v>1</v>
      </c>
    </row>
    <row r="1004" spans="1:8" x14ac:dyDescent="0.25">
      <c r="A1004" s="3">
        <v>41641</v>
      </c>
      <c r="B1004" s="5">
        <f t="shared" si="90"/>
        <v>2</v>
      </c>
      <c r="C1004" s="5">
        <f t="shared" si="91"/>
        <v>1</v>
      </c>
      <c r="D1004" s="5">
        <f t="shared" si="92"/>
        <v>2014</v>
      </c>
      <c r="E1004" s="4">
        <v>7.0000000000000007E-2</v>
      </c>
      <c r="F1004">
        <f t="shared" si="93"/>
        <v>1.8795835216289802E-4</v>
      </c>
      <c r="G1004">
        <f t="shared" si="95"/>
        <v>1.0001879583521629</v>
      </c>
      <c r="H1004">
        <f t="shared" si="94"/>
        <v>0</v>
      </c>
    </row>
    <row r="1005" spans="1:8" x14ac:dyDescent="0.25">
      <c r="A1005" s="3">
        <v>41642</v>
      </c>
      <c r="B1005" s="5">
        <f t="shared" si="90"/>
        <v>3</v>
      </c>
      <c r="C1005" s="5">
        <f t="shared" si="91"/>
        <v>1</v>
      </c>
      <c r="D1005" s="5">
        <f t="shared" si="92"/>
        <v>2014</v>
      </c>
      <c r="E1005" s="4">
        <v>7.0000000000000007E-2</v>
      </c>
      <c r="F1005">
        <f t="shared" si="93"/>
        <v>1.8795835216289802E-4</v>
      </c>
      <c r="G1005">
        <f t="shared" si="95"/>
        <v>1.000375952032668</v>
      </c>
      <c r="H1005">
        <f t="shared" si="94"/>
        <v>0</v>
      </c>
    </row>
    <row r="1006" spans="1:8" x14ac:dyDescent="0.25">
      <c r="A1006" s="3">
        <v>41645</v>
      </c>
      <c r="B1006" s="5">
        <f t="shared" si="90"/>
        <v>6</v>
      </c>
      <c r="C1006" s="5">
        <f t="shared" si="91"/>
        <v>1</v>
      </c>
      <c r="D1006" s="5">
        <f t="shared" si="92"/>
        <v>2014</v>
      </c>
      <c r="E1006" s="4">
        <v>0.05</v>
      </c>
      <c r="F1006">
        <f t="shared" si="93"/>
        <v>1.3553741816996201E-4</v>
      </c>
      <c r="G1006">
        <f t="shared" si="95"/>
        <v>1.0005115404064058</v>
      </c>
      <c r="H1006">
        <f t="shared" si="94"/>
        <v>0</v>
      </c>
    </row>
    <row r="1007" spans="1:8" x14ac:dyDescent="0.25">
      <c r="A1007" s="3">
        <v>41646</v>
      </c>
      <c r="B1007" s="5">
        <f t="shared" si="90"/>
        <v>7</v>
      </c>
      <c r="C1007" s="5">
        <f t="shared" si="91"/>
        <v>1</v>
      </c>
      <c r="D1007" s="5">
        <f t="shared" si="92"/>
        <v>2014</v>
      </c>
      <c r="E1007" s="4">
        <v>0.04</v>
      </c>
      <c r="F1007">
        <f t="shared" si="93"/>
        <v>1.0895236030306066E-4</v>
      </c>
      <c r="G1007">
        <f t="shared" si="95"/>
        <v>1.0006205485002435</v>
      </c>
      <c r="H1007">
        <f t="shared" si="94"/>
        <v>0</v>
      </c>
    </row>
    <row r="1008" spans="1:8" x14ac:dyDescent="0.25">
      <c r="A1008" s="3">
        <v>41647</v>
      </c>
      <c r="B1008" s="5">
        <f t="shared" si="90"/>
        <v>8</v>
      </c>
      <c r="C1008" s="5">
        <f t="shared" si="91"/>
        <v>1</v>
      </c>
      <c r="D1008" s="5">
        <f t="shared" si="92"/>
        <v>2014</v>
      </c>
      <c r="E1008" s="4">
        <v>0.05</v>
      </c>
      <c r="F1008">
        <f t="shared" si="93"/>
        <v>1.3553741816996201E-4</v>
      </c>
      <c r="G1008">
        <f t="shared" si="95"/>
        <v>1.0007561700259551</v>
      </c>
      <c r="H1008">
        <f t="shared" si="94"/>
        <v>0</v>
      </c>
    </row>
    <row r="1009" spans="1:8" x14ac:dyDescent="0.25">
      <c r="A1009" s="3">
        <v>41648</v>
      </c>
      <c r="B1009" s="5">
        <f t="shared" si="90"/>
        <v>9</v>
      </c>
      <c r="C1009" s="5">
        <f t="shared" si="91"/>
        <v>1</v>
      </c>
      <c r="D1009" s="5">
        <f t="shared" si="92"/>
        <v>2014</v>
      </c>
      <c r="E1009" s="4">
        <v>0.04</v>
      </c>
      <c r="F1009">
        <f t="shared" si="93"/>
        <v>1.0895236030306066E-4</v>
      </c>
      <c r="G1009">
        <f t="shared" si="95"/>
        <v>1.0008652047727673</v>
      </c>
      <c r="H1009">
        <f t="shared" si="94"/>
        <v>0</v>
      </c>
    </row>
    <row r="1010" spans="1:8" x14ac:dyDescent="0.25">
      <c r="A1010" s="3">
        <v>41649</v>
      </c>
      <c r="B1010" s="5">
        <f t="shared" si="90"/>
        <v>10</v>
      </c>
      <c r="C1010" s="5">
        <f t="shared" si="91"/>
        <v>1</v>
      </c>
      <c r="D1010" s="5">
        <f t="shared" si="92"/>
        <v>2014</v>
      </c>
      <c r="E1010" s="4">
        <v>0.05</v>
      </c>
      <c r="F1010">
        <f t="shared" si="93"/>
        <v>1.3553741816996201E-4</v>
      </c>
      <c r="G1010">
        <f t="shared" si="95"/>
        <v>1.0010008594585584</v>
      </c>
      <c r="H1010">
        <f t="shared" si="94"/>
        <v>0</v>
      </c>
    </row>
    <row r="1011" spans="1:8" x14ac:dyDescent="0.25">
      <c r="A1011" s="3">
        <v>41652</v>
      </c>
      <c r="B1011" s="5">
        <f t="shared" si="90"/>
        <v>13</v>
      </c>
      <c r="C1011" s="5">
        <f t="shared" si="91"/>
        <v>1</v>
      </c>
      <c r="D1011" s="5">
        <f t="shared" si="92"/>
        <v>2014</v>
      </c>
      <c r="E1011" s="4">
        <v>0.03</v>
      </c>
      <c r="F1011">
        <f t="shared" si="93"/>
        <v>8.2111154940722741E-5</v>
      </c>
      <c r="G1011">
        <f t="shared" si="95"/>
        <v>1.0010830527952252</v>
      </c>
      <c r="H1011">
        <f t="shared" si="94"/>
        <v>0</v>
      </c>
    </row>
    <row r="1012" spans="1:8" x14ac:dyDescent="0.25">
      <c r="A1012" s="3">
        <v>41653</v>
      </c>
      <c r="B1012" s="5">
        <f t="shared" si="90"/>
        <v>14</v>
      </c>
      <c r="C1012" s="5">
        <f t="shared" si="91"/>
        <v>1</v>
      </c>
      <c r="D1012" s="5">
        <f t="shared" si="92"/>
        <v>2014</v>
      </c>
      <c r="E1012" s="4">
        <v>0.04</v>
      </c>
      <c r="F1012">
        <f t="shared" si="93"/>
        <v>1.0895236030306066E-4</v>
      </c>
      <c r="G1012">
        <f t="shared" si="95"/>
        <v>1.0011921231566867</v>
      </c>
      <c r="H1012">
        <f t="shared" si="94"/>
        <v>0</v>
      </c>
    </row>
    <row r="1013" spans="1:8" x14ac:dyDescent="0.25">
      <c r="A1013" s="3">
        <v>41654</v>
      </c>
      <c r="B1013" s="5">
        <f t="shared" si="90"/>
        <v>15</v>
      </c>
      <c r="C1013" s="5">
        <f t="shared" si="91"/>
        <v>1</v>
      </c>
      <c r="D1013" s="5">
        <f t="shared" si="92"/>
        <v>2014</v>
      </c>
      <c r="E1013" s="4">
        <v>0.04</v>
      </c>
      <c r="F1013">
        <f t="shared" si="93"/>
        <v>1.0895236030306066E-4</v>
      </c>
      <c r="G1013">
        <f t="shared" si="95"/>
        <v>1.0013012054016215</v>
      </c>
      <c r="H1013">
        <f t="shared" si="94"/>
        <v>0</v>
      </c>
    </row>
    <row r="1014" spans="1:8" x14ac:dyDescent="0.25">
      <c r="A1014" s="3">
        <v>41655</v>
      </c>
      <c r="B1014" s="5">
        <f t="shared" si="90"/>
        <v>16</v>
      </c>
      <c r="C1014" s="5">
        <f t="shared" si="91"/>
        <v>1</v>
      </c>
      <c r="D1014" s="5">
        <f t="shared" si="92"/>
        <v>2014</v>
      </c>
      <c r="E1014" s="4">
        <v>0.04</v>
      </c>
      <c r="F1014">
        <f t="shared" si="93"/>
        <v>1.0895236030306066E-4</v>
      </c>
      <c r="G1014">
        <f t="shared" si="95"/>
        <v>1.0014102995313243</v>
      </c>
      <c r="H1014">
        <f t="shared" si="94"/>
        <v>0</v>
      </c>
    </row>
    <row r="1015" spans="1:8" x14ac:dyDescent="0.25">
      <c r="A1015" s="3">
        <v>41656</v>
      </c>
      <c r="B1015" s="5">
        <f t="shared" si="90"/>
        <v>17</v>
      </c>
      <c r="C1015" s="5">
        <f t="shared" si="91"/>
        <v>1</v>
      </c>
      <c r="D1015" s="5">
        <f t="shared" si="92"/>
        <v>2014</v>
      </c>
      <c r="E1015" s="4">
        <v>0.05</v>
      </c>
      <c r="F1015">
        <f t="shared" si="93"/>
        <v>1.3553741816996201E-4</v>
      </c>
      <c r="G1015">
        <f t="shared" si="95"/>
        <v>1.0015460280978516</v>
      </c>
      <c r="H1015">
        <f t="shared" si="94"/>
        <v>0</v>
      </c>
    </row>
    <row r="1016" spans="1:8" x14ac:dyDescent="0.25">
      <c r="A1016" s="3">
        <v>41660</v>
      </c>
      <c r="B1016" s="5">
        <f t="shared" si="90"/>
        <v>21</v>
      </c>
      <c r="C1016" s="5">
        <f t="shared" si="91"/>
        <v>1</v>
      </c>
      <c r="D1016" s="5">
        <f t="shared" si="92"/>
        <v>2014</v>
      </c>
      <c r="E1016" s="4">
        <v>0.04</v>
      </c>
      <c r="F1016">
        <f t="shared" si="93"/>
        <v>1.0895236030306066E-4</v>
      </c>
      <c r="G1016">
        <f t="shared" si="95"/>
        <v>1.001655148901565</v>
      </c>
      <c r="H1016">
        <f t="shared" si="94"/>
        <v>0</v>
      </c>
    </row>
    <row r="1017" spans="1:8" x14ac:dyDescent="0.25">
      <c r="A1017" s="3">
        <v>41661</v>
      </c>
      <c r="B1017" s="5">
        <f t="shared" si="90"/>
        <v>22</v>
      </c>
      <c r="C1017" s="5">
        <f t="shared" si="91"/>
        <v>1</v>
      </c>
      <c r="D1017" s="5">
        <f t="shared" si="92"/>
        <v>2014</v>
      </c>
      <c r="E1017" s="4">
        <v>0.04</v>
      </c>
      <c r="F1017">
        <f t="shared" si="93"/>
        <v>1.0895236030306066E-4</v>
      </c>
      <c r="G1017">
        <f t="shared" si="95"/>
        <v>1.0017642815942476</v>
      </c>
      <c r="H1017">
        <f t="shared" si="94"/>
        <v>0</v>
      </c>
    </row>
    <row r="1018" spans="1:8" x14ac:dyDescent="0.25">
      <c r="A1018" s="3">
        <v>41662</v>
      </c>
      <c r="B1018" s="5">
        <f t="shared" si="90"/>
        <v>23</v>
      </c>
      <c r="C1018" s="5">
        <f t="shared" si="91"/>
        <v>1</v>
      </c>
      <c r="D1018" s="5">
        <f t="shared" si="92"/>
        <v>2014</v>
      </c>
      <c r="E1018" s="4">
        <v>0.04</v>
      </c>
      <c r="F1018">
        <f t="shared" si="93"/>
        <v>1.0895236030306066E-4</v>
      </c>
      <c r="G1018">
        <f t="shared" si="95"/>
        <v>1.0018734261771947</v>
      </c>
      <c r="H1018">
        <f t="shared" si="94"/>
        <v>0</v>
      </c>
    </row>
    <row r="1019" spans="1:8" x14ac:dyDescent="0.25">
      <c r="A1019" s="3">
        <v>41663</v>
      </c>
      <c r="B1019" s="5">
        <f t="shared" si="90"/>
        <v>24</v>
      </c>
      <c r="C1019" s="5">
        <f t="shared" si="91"/>
        <v>1</v>
      </c>
      <c r="D1019" s="5">
        <f t="shared" si="92"/>
        <v>2014</v>
      </c>
      <c r="E1019" s="4">
        <v>0.04</v>
      </c>
      <c r="F1019">
        <f t="shared" si="93"/>
        <v>1.0895236030306066E-4</v>
      </c>
      <c r="G1019">
        <f t="shared" si="95"/>
        <v>1.0019825826517015</v>
      </c>
      <c r="H1019">
        <f t="shared" si="94"/>
        <v>0</v>
      </c>
    </row>
    <row r="1020" spans="1:8" x14ac:dyDescent="0.25">
      <c r="A1020" s="3">
        <v>41666</v>
      </c>
      <c r="B1020" s="5">
        <f t="shared" si="90"/>
        <v>27</v>
      </c>
      <c r="C1020" s="5">
        <f t="shared" si="91"/>
        <v>1</v>
      </c>
      <c r="D1020" s="5">
        <f t="shared" si="92"/>
        <v>2014</v>
      </c>
      <c r="E1020" s="4">
        <v>0.05</v>
      </c>
      <c r="F1020">
        <f t="shared" si="93"/>
        <v>1.3553741816996201E-4</v>
      </c>
      <c r="G1020">
        <f t="shared" si="95"/>
        <v>1.0021183887840053</v>
      </c>
      <c r="H1020">
        <f t="shared" si="94"/>
        <v>0</v>
      </c>
    </row>
    <row r="1021" spans="1:8" x14ac:dyDescent="0.25">
      <c r="A1021" s="3">
        <v>41667</v>
      </c>
      <c r="B1021" s="5">
        <f t="shared" si="90"/>
        <v>28</v>
      </c>
      <c r="C1021" s="5">
        <f t="shared" si="91"/>
        <v>1</v>
      </c>
      <c r="D1021" s="5">
        <f t="shared" si="92"/>
        <v>2014</v>
      </c>
      <c r="E1021" s="4">
        <v>0.05</v>
      </c>
      <c r="F1021">
        <f t="shared" si="93"/>
        <v>1.3553741816996201E-4</v>
      </c>
      <c r="G1021">
        <f t="shared" si="95"/>
        <v>1.0022542133231218</v>
      </c>
      <c r="H1021">
        <f t="shared" si="94"/>
        <v>0</v>
      </c>
    </row>
    <row r="1022" spans="1:8" x14ac:dyDescent="0.25">
      <c r="A1022" s="3">
        <v>41668</v>
      </c>
      <c r="B1022" s="5">
        <f t="shared" si="90"/>
        <v>29</v>
      </c>
      <c r="C1022" s="5">
        <f t="shared" si="91"/>
        <v>1</v>
      </c>
      <c r="D1022" s="5">
        <f t="shared" si="92"/>
        <v>2014</v>
      </c>
      <c r="E1022" s="4">
        <v>0.04</v>
      </c>
      <c r="F1022">
        <f t="shared" si="93"/>
        <v>1.0895236030306066E-4</v>
      </c>
      <c r="G1022">
        <f t="shared" si="95"/>
        <v>1.0023634112852871</v>
      </c>
      <c r="H1022">
        <f t="shared" si="94"/>
        <v>0</v>
      </c>
    </row>
    <row r="1023" spans="1:8" x14ac:dyDescent="0.25">
      <c r="A1023" s="3">
        <v>41669</v>
      </c>
      <c r="B1023" s="5">
        <f t="shared" si="90"/>
        <v>30</v>
      </c>
      <c r="C1023" s="5">
        <f t="shared" si="91"/>
        <v>1</v>
      </c>
      <c r="D1023" s="5">
        <f t="shared" si="92"/>
        <v>2014</v>
      </c>
      <c r="E1023" s="4">
        <v>0.02</v>
      </c>
      <c r="F1023">
        <f t="shared" si="93"/>
        <v>5.5008810974088718E-5</v>
      </c>
      <c r="G1023">
        <f t="shared" si="95"/>
        <v>1.0024185501047058</v>
      </c>
      <c r="H1023">
        <f t="shared" si="94"/>
        <v>0</v>
      </c>
    </row>
    <row r="1024" spans="1:8" x14ac:dyDescent="0.25">
      <c r="A1024" s="3">
        <v>41670</v>
      </c>
      <c r="B1024" s="5">
        <f t="shared" si="90"/>
        <v>31</v>
      </c>
      <c r="C1024" s="5">
        <f t="shared" si="91"/>
        <v>1</v>
      </c>
      <c r="D1024" s="5">
        <f t="shared" si="92"/>
        <v>2014</v>
      </c>
      <c r="E1024" s="4">
        <v>0.02</v>
      </c>
      <c r="F1024">
        <f t="shared" si="93"/>
        <v>5.5008810974088718E-5</v>
      </c>
      <c r="G1024">
        <f t="shared" si="95"/>
        <v>1.0024736919572454</v>
      </c>
      <c r="H1024">
        <f t="shared" si="94"/>
        <v>1</v>
      </c>
    </row>
    <row r="1025" spans="1:8" x14ac:dyDescent="0.25">
      <c r="A1025" s="3">
        <v>41673</v>
      </c>
      <c r="B1025" s="5">
        <f t="shared" si="90"/>
        <v>3</v>
      </c>
      <c r="C1025" s="5">
        <f t="shared" si="91"/>
        <v>2</v>
      </c>
      <c r="D1025" s="5">
        <f t="shared" si="92"/>
        <v>2014</v>
      </c>
      <c r="E1025" s="4">
        <v>0.05</v>
      </c>
      <c r="F1025">
        <f t="shared" si="93"/>
        <v>1.3553741816996201E-4</v>
      </c>
      <c r="G1025">
        <f t="shared" si="95"/>
        <v>1.00013553741817</v>
      </c>
      <c r="H1025">
        <f t="shared" si="94"/>
        <v>0</v>
      </c>
    </row>
    <row r="1026" spans="1:8" x14ac:dyDescent="0.25">
      <c r="A1026" s="3">
        <v>41674</v>
      </c>
      <c r="B1026" s="5">
        <f t="shared" si="90"/>
        <v>4</v>
      </c>
      <c r="C1026" s="5">
        <f t="shared" si="91"/>
        <v>2</v>
      </c>
      <c r="D1026" s="5">
        <f t="shared" si="92"/>
        <v>2014</v>
      </c>
      <c r="E1026" s="4">
        <v>0.06</v>
      </c>
      <c r="F1026">
        <f t="shared" si="93"/>
        <v>1.6187117784771665E-4</v>
      </c>
      <c r="G1026">
        <f t="shared" si="95"/>
        <v>1.0002974305356191</v>
      </c>
      <c r="H1026">
        <f t="shared" si="94"/>
        <v>0</v>
      </c>
    </row>
    <row r="1027" spans="1:8" x14ac:dyDescent="0.25">
      <c r="A1027" s="3">
        <v>41675</v>
      </c>
      <c r="B1027" s="5">
        <f t="shared" ref="B1027:B1090" si="96">DAY(A1027)</f>
        <v>5</v>
      </c>
      <c r="C1027" s="5">
        <f t="shared" ref="C1027:C1090" si="97">MONTH(A1027)</f>
        <v>2</v>
      </c>
      <c r="D1027" s="5">
        <f t="shared" ref="D1027:D1090" si="98">YEAR(A1027)</f>
        <v>2014</v>
      </c>
      <c r="E1027" s="4">
        <v>7.0000000000000007E-2</v>
      </c>
      <c r="F1027">
        <f t="shared" ref="F1027:F1090" si="99">POWER(1+E1027,1/360)-1</f>
        <v>1.8795835216289802E-4</v>
      </c>
      <c r="G1027">
        <f t="shared" si="95"/>
        <v>1.0004854447923355</v>
      </c>
      <c r="H1027">
        <f t="shared" ref="H1027:H1090" si="100">IF(C1027&lt;&gt;C1028,1,0)</f>
        <v>0</v>
      </c>
    </row>
    <row r="1028" spans="1:8" x14ac:dyDescent="0.25">
      <c r="A1028" s="3">
        <v>41676</v>
      </c>
      <c r="B1028" s="5">
        <f t="shared" si="96"/>
        <v>6</v>
      </c>
      <c r="C1028" s="5">
        <f t="shared" si="97"/>
        <v>2</v>
      </c>
      <c r="D1028" s="5">
        <f t="shared" si="98"/>
        <v>2014</v>
      </c>
      <c r="E1028" s="4">
        <v>7.0000000000000007E-2</v>
      </c>
      <c r="F1028">
        <f t="shared" si="99"/>
        <v>1.8795835216289802E-4</v>
      </c>
      <c r="G1028">
        <f t="shared" ref="G1028:G1091" si="101">IF(C1028&lt;&gt;C1027, (1+F1028),G1027*(1+F1028))</f>
        <v>1.0006734943879017</v>
      </c>
      <c r="H1028">
        <f t="shared" si="100"/>
        <v>0</v>
      </c>
    </row>
    <row r="1029" spans="1:8" x14ac:dyDescent="0.25">
      <c r="A1029" s="3">
        <v>41677</v>
      </c>
      <c r="B1029" s="5">
        <f t="shared" si="96"/>
        <v>7</v>
      </c>
      <c r="C1029" s="5">
        <f t="shared" si="97"/>
        <v>2</v>
      </c>
      <c r="D1029" s="5">
        <f t="shared" si="98"/>
        <v>2014</v>
      </c>
      <c r="E1029" s="4">
        <v>0.08</v>
      </c>
      <c r="F1029">
        <f t="shared" si="99"/>
        <v>2.1380352253852486E-4</v>
      </c>
      <c r="G1029">
        <f t="shared" si="101"/>
        <v>1.0008874419059126</v>
      </c>
      <c r="H1029">
        <f t="shared" si="100"/>
        <v>0</v>
      </c>
    </row>
    <row r="1030" spans="1:8" x14ac:dyDescent="0.25">
      <c r="A1030" s="3">
        <v>41680</v>
      </c>
      <c r="B1030" s="5">
        <f t="shared" si="96"/>
        <v>10</v>
      </c>
      <c r="C1030" s="5">
        <f t="shared" si="97"/>
        <v>2</v>
      </c>
      <c r="D1030" s="5">
        <f t="shared" si="98"/>
        <v>2014</v>
      </c>
      <c r="E1030" s="4">
        <v>7.0000000000000007E-2</v>
      </c>
      <c r="F1030">
        <f t="shared" si="99"/>
        <v>1.8795835216289802E-4</v>
      </c>
      <c r="G1030">
        <f t="shared" si="101"/>
        <v>1.0010755670601938</v>
      </c>
      <c r="H1030">
        <f t="shared" si="100"/>
        <v>0</v>
      </c>
    </row>
    <row r="1031" spans="1:8" x14ac:dyDescent="0.25">
      <c r="A1031" s="3">
        <v>41681</v>
      </c>
      <c r="B1031" s="5">
        <f t="shared" si="96"/>
        <v>11</v>
      </c>
      <c r="C1031" s="5">
        <f t="shared" si="97"/>
        <v>2</v>
      </c>
      <c r="D1031" s="5">
        <f t="shared" si="98"/>
        <v>2014</v>
      </c>
      <c r="E1031" s="4">
        <v>0.05</v>
      </c>
      <c r="F1031">
        <f t="shared" si="99"/>
        <v>1.3553741816996201E-4</v>
      </c>
      <c r="G1031">
        <f t="shared" si="101"/>
        <v>1.0012112502579462</v>
      </c>
      <c r="H1031">
        <f t="shared" si="100"/>
        <v>0</v>
      </c>
    </row>
    <row r="1032" spans="1:8" x14ac:dyDescent="0.25">
      <c r="A1032" s="3">
        <v>41682</v>
      </c>
      <c r="B1032" s="5">
        <f t="shared" si="96"/>
        <v>12</v>
      </c>
      <c r="C1032" s="5">
        <f t="shared" si="97"/>
        <v>2</v>
      </c>
      <c r="D1032" s="5">
        <f t="shared" si="98"/>
        <v>2014</v>
      </c>
      <c r="E1032" s="4">
        <v>0.05</v>
      </c>
      <c r="F1032">
        <f t="shared" si="99"/>
        <v>1.3553741816996201E-4</v>
      </c>
      <c r="G1032">
        <f t="shared" si="101"/>
        <v>1.0013469518458489</v>
      </c>
      <c r="H1032">
        <f t="shared" si="100"/>
        <v>0</v>
      </c>
    </row>
    <row r="1033" spans="1:8" x14ac:dyDescent="0.25">
      <c r="A1033" s="3">
        <v>41683</v>
      </c>
      <c r="B1033" s="5">
        <f t="shared" si="96"/>
        <v>13</v>
      </c>
      <c r="C1033" s="5">
        <f t="shared" si="97"/>
        <v>2</v>
      </c>
      <c r="D1033" s="5">
        <f t="shared" si="98"/>
        <v>2014</v>
      </c>
      <c r="E1033" s="4">
        <v>0.03</v>
      </c>
      <c r="F1033">
        <f t="shared" si="99"/>
        <v>8.2111154940722741E-5</v>
      </c>
      <c r="G1033">
        <f t="shared" si="101"/>
        <v>1.0014291736005614</v>
      </c>
      <c r="H1033">
        <f t="shared" si="100"/>
        <v>0</v>
      </c>
    </row>
    <row r="1034" spans="1:8" x14ac:dyDescent="0.25">
      <c r="A1034" s="3">
        <v>41684</v>
      </c>
      <c r="B1034" s="5">
        <f t="shared" si="96"/>
        <v>14</v>
      </c>
      <c r="C1034" s="5">
        <f t="shared" si="97"/>
        <v>2</v>
      </c>
      <c r="D1034" s="5">
        <f t="shared" si="98"/>
        <v>2014</v>
      </c>
      <c r="E1034" s="4">
        <v>0.02</v>
      </c>
      <c r="F1034">
        <f t="shared" si="99"/>
        <v>5.5008810974088718E-5</v>
      </c>
      <c r="G1034">
        <f t="shared" si="101"/>
        <v>1.0014842610286758</v>
      </c>
      <c r="H1034">
        <f t="shared" si="100"/>
        <v>0</v>
      </c>
    </row>
    <row r="1035" spans="1:8" x14ac:dyDescent="0.25">
      <c r="A1035" s="3">
        <v>41688</v>
      </c>
      <c r="B1035" s="5">
        <f t="shared" si="96"/>
        <v>18</v>
      </c>
      <c r="C1035" s="5">
        <f t="shared" si="97"/>
        <v>2</v>
      </c>
      <c r="D1035" s="5">
        <f t="shared" si="98"/>
        <v>2014</v>
      </c>
      <c r="E1035" s="4">
        <v>0.05</v>
      </c>
      <c r="F1035">
        <f t="shared" si="99"/>
        <v>1.3553741816996201E-4</v>
      </c>
      <c r="G1035">
        <f t="shared" si="101"/>
        <v>1.0016199996197535</v>
      </c>
      <c r="H1035">
        <f t="shared" si="100"/>
        <v>0</v>
      </c>
    </row>
    <row r="1036" spans="1:8" x14ac:dyDescent="0.25">
      <c r="A1036" s="3">
        <v>41689</v>
      </c>
      <c r="B1036" s="5">
        <f t="shared" si="96"/>
        <v>19</v>
      </c>
      <c r="C1036" s="5">
        <f t="shared" si="97"/>
        <v>2</v>
      </c>
      <c r="D1036" s="5">
        <f t="shared" si="98"/>
        <v>2014</v>
      </c>
      <c r="E1036" s="4">
        <v>0.06</v>
      </c>
      <c r="F1036">
        <f t="shared" si="99"/>
        <v>1.6187117784771665E-4</v>
      </c>
      <c r="G1036">
        <f t="shared" si="101"/>
        <v>1.0017821330288477</v>
      </c>
      <c r="H1036">
        <f t="shared" si="100"/>
        <v>0</v>
      </c>
    </row>
    <row r="1037" spans="1:8" x14ac:dyDescent="0.25">
      <c r="A1037" s="3">
        <v>41690</v>
      </c>
      <c r="B1037" s="5">
        <f t="shared" si="96"/>
        <v>20</v>
      </c>
      <c r="C1037" s="5">
        <f t="shared" si="97"/>
        <v>2</v>
      </c>
      <c r="D1037" s="5">
        <f t="shared" si="98"/>
        <v>2014</v>
      </c>
      <c r="E1037" s="4">
        <v>0.05</v>
      </c>
      <c r="F1037">
        <f t="shared" si="99"/>
        <v>1.3553741816996201E-4</v>
      </c>
      <c r="G1037">
        <f t="shared" si="101"/>
        <v>1.0019179119927273</v>
      </c>
      <c r="H1037">
        <f t="shared" si="100"/>
        <v>0</v>
      </c>
    </row>
    <row r="1038" spans="1:8" x14ac:dyDescent="0.25">
      <c r="A1038" s="3">
        <v>41691</v>
      </c>
      <c r="B1038" s="5">
        <f t="shared" si="96"/>
        <v>21</v>
      </c>
      <c r="C1038" s="5">
        <f t="shared" si="97"/>
        <v>2</v>
      </c>
      <c r="D1038" s="5">
        <f t="shared" si="98"/>
        <v>2014</v>
      </c>
      <c r="E1038" s="4">
        <v>0.05</v>
      </c>
      <c r="F1038">
        <f t="shared" si="99"/>
        <v>1.3553741816996201E-4</v>
      </c>
      <c r="G1038">
        <f t="shared" si="101"/>
        <v>1.002053709359737</v>
      </c>
      <c r="H1038">
        <f t="shared" si="100"/>
        <v>0</v>
      </c>
    </row>
    <row r="1039" spans="1:8" x14ac:dyDescent="0.25">
      <c r="A1039" s="3">
        <v>41694</v>
      </c>
      <c r="B1039" s="5">
        <f t="shared" si="96"/>
        <v>24</v>
      </c>
      <c r="C1039" s="5">
        <f t="shared" si="97"/>
        <v>2</v>
      </c>
      <c r="D1039" s="5">
        <f t="shared" si="98"/>
        <v>2014</v>
      </c>
      <c r="E1039" s="4">
        <v>0.05</v>
      </c>
      <c r="F1039">
        <f t="shared" si="99"/>
        <v>1.3553741816996201E-4</v>
      </c>
      <c r="G1039">
        <f t="shared" si="101"/>
        <v>1.0021895251323714</v>
      </c>
      <c r="H1039">
        <f t="shared" si="100"/>
        <v>0</v>
      </c>
    </row>
    <row r="1040" spans="1:8" x14ac:dyDescent="0.25">
      <c r="A1040" s="3">
        <v>41695</v>
      </c>
      <c r="B1040" s="5">
        <f t="shared" si="96"/>
        <v>25</v>
      </c>
      <c r="C1040" s="5">
        <f t="shared" si="97"/>
        <v>2</v>
      </c>
      <c r="D1040" s="5">
        <f t="shared" si="98"/>
        <v>2014</v>
      </c>
      <c r="E1040" s="4">
        <v>0.05</v>
      </c>
      <c r="F1040">
        <f t="shared" si="99"/>
        <v>1.3553741816996201E-4</v>
      </c>
      <c r="G1040">
        <f t="shared" si="101"/>
        <v>1.0023253593131247</v>
      </c>
      <c r="H1040">
        <f t="shared" si="100"/>
        <v>0</v>
      </c>
    </row>
    <row r="1041" spans="1:8" x14ac:dyDescent="0.25">
      <c r="A1041" s="3">
        <v>41696</v>
      </c>
      <c r="B1041" s="5">
        <f t="shared" si="96"/>
        <v>26</v>
      </c>
      <c r="C1041" s="5">
        <f t="shared" si="97"/>
        <v>2</v>
      </c>
      <c r="D1041" s="5">
        <f t="shared" si="98"/>
        <v>2014</v>
      </c>
      <c r="E1041" s="4">
        <v>0.05</v>
      </c>
      <c r="F1041">
        <f t="shared" si="99"/>
        <v>1.3553741816996201E-4</v>
      </c>
      <c r="G1041">
        <f t="shared" si="101"/>
        <v>1.0024612119044922</v>
      </c>
      <c r="H1041">
        <f t="shared" si="100"/>
        <v>0</v>
      </c>
    </row>
    <row r="1042" spans="1:8" x14ac:dyDescent="0.25">
      <c r="A1042" s="3">
        <v>41697</v>
      </c>
      <c r="B1042" s="5">
        <f t="shared" si="96"/>
        <v>27</v>
      </c>
      <c r="C1042" s="5">
        <f t="shared" si="97"/>
        <v>2</v>
      </c>
      <c r="D1042" s="5">
        <f t="shared" si="98"/>
        <v>2014</v>
      </c>
      <c r="E1042" s="4">
        <v>0.04</v>
      </c>
      <c r="F1042">
        <f t="shared" si="99"/>
        <v>1.0895236030306066E-4</v>
      </c>
      <c r="G1042">
        <f t="shared" si="101"/>
        <v>1.0025704324196414</v>
      </c>
      <c r="H1042">
        <f t="shared" si="100"/>
        <v>0</v>
      </c>
    </row>
    <row r="1043" spans="1:8" x14ac:dyDescent="0.25">
      <c r="A1043" s="3">
        <v>41698</v>
      </c>
      <c r="B1043" s="5">
        <f t="shared" si="96"/>
        <v>28</v>
      </c>
      <c r="C1043" s="5">
        <f t="shared" si="97"/>
        <v>2</v>
      </c>
      <c r="D1043" s="5">
        <f t="shared" si="98"/>
        <v>2014</v>
      </c>
      <c r="E1043" s="4">
        <v>0.05</v>
      </c>
      <c r="F1043">
        <f t="shared" si="99"/>
        <v>1.3553741816996201E-4</v>
      </c>
      <c r="G1043">
        <f t="shared" si="101"/>
        <v>1.002706318227585</v>
      </c>
      <c r="H1043">
        <f t="shared" si="100"/>
        <v>1</v>
      </c>
    </row>
    <row r="1044" spans="1:8" x14ac:dyDescent="0.25">
      <c r="A1044" s="3">
        <v>41701</v>
      </c>
      <c r="B1044" s="5">
        <f t="shared" si="96"/>
        <v>3</v>
      </c>
      <c r="C1044" s="5">
        <f t="shared" si="97"/>
        <v>3</v>
      </c>
      <c r="D1044" s="5">
        <f t="shared" si="98"/>
        <v>2014</v>
      </c>
      <c r="E1044" s="4">
        <v>0.05</v>
      </c>
      <c r="F1044">
        <f t="shared" si="99"/>
        <v>1.3553741816996201E-4</v>
      </c>
      <c r="G1044">
        <f t="shared" si="101"/>
        <v>1.00013553741817</v>
      </c>
      <c r="H1044">
        <f t="shared" si="100"/>
        <v>0</v>
      </c>
    </row>
    <row r="1045" spans="1:8" x14ac:dyDescent="0.25">
      <c r="A1045" s="3">
        <v>41702</v>
      </c>
      <c r="B1045" s="5">
        <f t="shared" si="96"/>
        <v>4</v>
      </c>
      <c r="C1045" s="5">
        <f t="shared" si="97"/>
        <v>3</v>
      </c>
      <c r="D1045" s="5">
        <f t="shared" si="98"/>
        <v>2014</v>
      </c>
      <c r="E1045" s="4">
        <v>0.05</v>
      </c>
      <c r="F1045">
        <f t="shared" si="99"/>
        <v>1.3553741816996201E-4</v>
      </c>
      <c r="G1045">
        <f t="shared" si="101"/>
        <v>1.0002710932067316</v>
      </c>
      <c r="H1045">
        <f t="shared" si="100"/>
        <v>0</v>
      </c>
    </row>
    <row r="1046" spans="1:8" x14ac:dyDescent="0.25">
      <c r="A1046" s="3">
        <v>41703</v>
      </c>
      <c r="B1046" s="5">
        <f t="shared" si="96"/>
        <v>5</v>
      </c>
      <c r="C1046" s="5">
        <f t="shared" si="97"/>
        <v>3</v>
      </c>
      <c r="D1046" s="5">
        <f t="shared" si="98"/>
        <v>2014</v>
      </c>
      <c r="E1046" s="4">
        <v>0.06</v>
      </c>
      <c r="F1046">
        <f t="shared" si="99"/>
        <v>1.6187117784771665E-4</v>
      </c>
      <c r="G1046">
        <f t="shared" si="101"/>
        <v>1.0004330082667561</v>
      </c>
      <c r="H1046">
        <f t="shared" si="100"/>
        <v>0</v>
      </c>
    </row>
    <row r="1047" spans="1:8" x14ac:dyDescent="0.25">
      <c r="A1047" s="3">
        <v>41704</v>
      </c>
      <c r="B1047" s="5">
        <f t="shared" si="96"/>
        <v>6</v>
      </c>
      <c r="C1047" s="5">
        <f t="shared" si="97"/>
        <v>3</v>
      </c>
      <c r="D1047" s="5">
        <f t="shared" si="98"/>
        <v>2014</v>
      </c>
      <c r="E1047" s="4">
        <v>0.05</v>
      </c>
      <c r="F1047">
        <f t="shared" si="99"/>
        <v>1.3553741816996201E-4</v>
      </c>
      <c r="G1047">
        <f t="shared" si="101"/>
        <v>1.0005686043737485</v>
      </c>
      <c r="H1047">
        <f t="shared" si="100"/>
        <v>0</v>
      </c>
    </row>
    <row r="1048" spans="1:8" x14ac:dyDescent="0.25">
      <c r="A1048" s="3">
        <v>41705</v>
      </c>
      <c r="B1048" s="5">
        <f t="shared" si="96"/>
        <v>7</v>
      </c>
      <c r="C1048" s="5">
        <f t="shared" si="97"/>
        <v>3</v>
      </c>
      <c r="D1048" s="5">
        <f t="shared" si="98"/>
        <v>2014</v>
      </c>
      <c r="E1048" s="4">
        <v>0.06</v>
      </c>
      <c r="F1048">
        <f t="shared" si="99"/>
        <v>1.6187117784771665E-4</v>
      </c>
      <c r="G1048">
        <f t="shared" si="101"/>
        <v>1.000730567592256</v>
      </c>
      <c r="H1048">
        <f t="shared" si="100"/>
        <v>0</v>
      </c>
    </row>
    <row r="1049" spans="1:8" x14ac:dyDescent="0.25">
      <c r="A1049" s="3">
        <v>41708</v>
      </c>
      <c r="B1049" s="5">
        <f t="shared" si="96"/>
        <v>10</v>
      </c>
      <c r="C1049" s="5">
        <f t="shared" si="97"/>
        <v>3</v>
      </c>
      <c r="D1049" s="5">
        <f t="shared" si="98"/>
        <v>2014</v>
      </c>
      <c r="E1049" s="4">
        <v>0.05</v>
      </c>
      <c r="F1049">
        <f t="shared" si="99"/>
        <v>1.3553741816996201E-4</v>
      </c>
      <c r="G1049">
        <f t="shared" si="101"/>
        <v>1.0008662040296712</v>
      </c>
      <c r="H1049">
        <f t="shared" si="100"/>
        <v>0</v>
      </c>
    </row>
    <row r="1050" spans="1:8" x14ac:dyDescent="0.25">
      <c r="A1050" s="3">
        <v>41709</v>
      </c>
      <c r="B1050" s="5">
        <f t="shared" si="96"/>
        <v>11</v>
      </c>
      <c r="C1050" s="5">
        <f t="shared" si="97"/>
        <v>3</v>
      </c>
      <c r="D1050" s="5">
        <f t="shared" si="98"/>
        <v>2014</v>
      </c>
      <c r="E1050" s="4">
        <v>0.05</v>
      </c>
      <c r="F1050">
        <f t="shared" si="99"/>
        <v>1.3553741816996201E-4</v>
      </c>
      <c r="G1050">
        <f t="shared" si="101"/>
        <v>1.0010018588508989</v>
      </c>
      <c r="H1050">
        <f t="shared" si="100"/>
        <v>0</v>
      </c>
    </row>
    <row r="1051" spans="1:8" x14ac:dyDescent="0.25">
      <c r="A1051" s="3">
        <v>41710</v>
      </c>
      <c r="B1051" s="5">
        <f t="shared" si="96"/>
        <v>12</v>
      </c>
      <c r="C1051" s="5">
        <f t="shared" si="97"/>
        <v>3</v>
      </c>
      <c r="D1051" s="5">
        <f t="shared" si="98"/>
        <v>2014</v>
      </c>
      <c r="E1051" s="4">
        <v>0.05</v>
      </c>
      <c r="F1051">
        <f t="shared" si="99"/>
        <v>1.3553741816996201E-4</v>
      </c>
      <c r="G1051">
        <f t="shared" si="101"/>
        <v>1.0011375320584308</v>
      </c>
      <c r="H1051">
        <f t="shared" si="100"/>
        <v>0</v>
      </c>
    </row>
    <row r="1052" spans="1:8" x14ac:dyDescent="0.25">
      <c r="A1052" s="3">
        <v>41711</v>
      </c>
      <c r="B1052" s="5">
        <f t="shared" si="96"/>
        <v>13</v>
      </c>
      <c r="C1052" s="5">
        <f t="shared" si="97"/>
        <v>3</v>
      </c>
      <c r="D1052" s="5">
        <f t="shared" si="98"/>
        <v>2014</v>
      </c>
      <c r="E1052" s="4">
        <v>0.05</v>
      </c>
      <c r="F1052">
        <f t="shared" si="99"/>
        <v>1.3553741816996201E-4</v>
      </c>
      <c r="G1052">
        <f t="shared" si="101"/>
        <v>1.001273223654759</v>
      </c>
      <c r="H1052">
        <f t="shared" si="100"/>
        <v>0</v>
      </c>
    </row>
    <row r="1053" spans="1:8" x14ac:dyDescent="0.25">
      <c r="A1053" s="3">
        <v>41712</v>
      </c>
      <c r="B1053" s="5">
        <f t="shared" si="96"/>
        <v>14</v>
      </c>
      <c r="C1053" s="5">
        <f t="shared" si="97"/>
        <v>3</v>
      </c>
      <c r="D1053" s="5">
        <f t="shared" si="98"/>
        <v>2014</v>
      </c>
      <c r="E1053" s="4">
        <v>0.05</v>
      </c>
      <c r="F1053">
        <f t="shared" si="99"/>
        <v>1.3553741816996201E-4</v>
      </c>
      <c r="G1053">
        <f t="shared" si="101"/>
        <v>1.0014089336423759</v>
      </c>
      <c r="H1053">
        <f t="shared" si="100"/>
        <v>0</v>
      </c>
    </row>
    <row r="1054" spans="1:8" x14ac:dyDescent="0.25">
      <c r="A1054" s="3">
        <v>41715</v>
      </c>
      <c r="B1054" s="5">
        <f t="shared" si="96"/>
        <v>17</v>
      </c>
      <c r="C1054" s="5">
        <f t="shared" si="97"/>
        <v>3</v>
      </c>
      <c r="D1054" s="5">
        <f t="shared" si="98"/>
        <v>2014</v>
      </c>
      <c r="E1054" s="4">
        <v>0.06</v>
      </c>
      <c r="F1054">
        <f t="shared" si="99"/>
        <v>1.6187117784771665E-4</v>
      </c>
      <c r="G1054">
        <f t="shared" si="101"/>
        <v>1.0015710328859719</v>
      </c>
      <c r="H1054">
        <f t="shared" si="100"/>
        <v>0</v>
      </c>
    </row>
    <row r="1055" spans="1:8" x14ac:dyDescent="0.25">
      <c r="A1055" s="3">
        <v>41716</v>
      </c>
      <c r="B1055" s="5">
        <f t="shared" si="96"/>
        <v>18</v>
      </c>
      <c r="C1055" s="5">
        <f t="shared" si="97"/>
        <v>3</v>
      </c>
      <c r="D1055" s="5">
        <f t="shared" si="98"/>
        <v>2014</v>
      </c>
      <c r="E1055" s="4">
        <v>0.05</v>
      </c>
      <c r="F1055">
        <f t="shared" si="99"/>
        <v>1.3553741816996201E-4</v>
      </c>
      <c r="G1055">
        <f t="shared" si="101"/>
        <v>1.0017067832378832</v>
      </c>
      <c r="H1055">
        <f t="shared" si="100"/>
        <v>0</v>
      </c>
    </row>
    <row r="1056" spans="1:8" x14ac:dyDescent="0.25">
      <c r="A1056" s="3">
        <v>41717</v>
      </c>
      <c r="B1056" s="5">
        <f t="shared" si="96"/>
        <v>19</v>
      </c>
      <c r="C1056" s="5">
        <f t="shared" si="97"/>
        <v>3</v>
      </c>
      <c r="D1056" s="5">
        <f t="shared" si="98"/>
        <v>2014</v>
      </c>
      <c r="E1056" s="4">
        <v>0.06</v>
      </c>
      <c r="F1056">
        <f t="shared" si="99"/>
        <v>1.6187117784771665E-4</v>
      </c>
      <c r="G1056">
        <f t="shared" si="101"/>
        <v>1.0018689306947439</v>
      </c>
      <c r="H1056">
        <f t="shared" si="100"/>
        <v>0</v>
      </c>
    </row>
    <row r="1057" spans="1:8" x14ac:dyDescent="0.25">
      <c r="A1057" s="3">
        <v>41718</v>
      </c>
      <c r="B1057" s="5">
        <f t="shared" si="96"/>
        <v>20</v>
      </c>
      <c r="C1057" s="5">
        <f t="shared" si="97"/>
        <v>3</v>
      </c>
      <c r="D1057" s="5">
        <f t="shared" si="98"/>
        <v>2014</v>
      </c>
      <c r="E1057" s="4">
        <v>0.06</v>
      </c>
      <c r="F1057">
        <f t="shared" si="99"/>
        <v>1.6187117784771665E-4</v>
      </c>
      <c r="G1057">
        <f t="shared" si="101"/>
        <v>1.0020311043986045</v>
      </c>
      <c r="H1057">
        <f t="shared" si="100"/>
        <v>0</v>
      </c>
    </row>
    <row r="1058" spans="1:8" x14ac:dyDescent="0.25">
      <c r="A1058" s="3">
        <v>41719</v>
      </c>
      <c r="B1058" s="5">
        <f t="shared" si="96"/>
        <v>21</v>
      </c>
      <c r="C1058" s="5">
        <f t="shared" si="97"/>
        <v>3</v>
      </c>
      <c r="D1058" s="5">
        <f t="shared" si="98"/>
        <v>2014</v>
      </c>
      <c r="E1058" s="4">
        <v>0.06</v>
      </c>
      <c r="F1058">
        <f t="shared" si="99"/>
        <v>1.6187117784771665E-4</v>
      </c>
      <c r="G1058">
        <f t="shared" si="101"/>
        <v>1.0021933043537137</v>
      </c>
      <c r="H1058">
        <f t="shared" si="100"/>
        <v>0</v>
      </c>
    </row>
    <row r="1059" spans="1:8" x14ac:dyDescent="0.25">
      <c r="A1059" s="3">
        <v>41722</v>
      </c>
      <c r="B1059" s="5">
        <f t="shared" si="96"/>
        <v>24</v>
      </c>
      <c r="C1059" s="5">
        <f t="shared" si="97"/>
        <v>3</v>
      </c>
      <c r="D1059" s="5">
        <f t="shared" si="98"/>
        <v>2014</v>
      </c>
      <c r="E1059" s="4">
        <v>0.06</v>
      </c>
      <c r="F1059">
        <f t="shared" si="99"/>
        <v>1.6187117784771665E-4</v>
      </c>
      <c r="G1059">
        <f t="shared" si="101"/>
        <v>1.0023555305643206</v>
      </c>
      <c r="H1059">
        <f t="shared" si="100"/>
        <v>0</v>
      </c>
    </row>
    <row r="1060" spans="1:8" x14ac:dyDescent="0.25">
      <c r="A1060" s="3">
        <v>41723</v>
      </c>
      <c r="B1060" s="5">
        <f t="shared" si="96"/>
        <v>25</v>
      </c>
      <c r="C1060" s="5">
        <f t="shared" si="97"/>
        <v>3</v>
      </c>
      <c r="D1060" s="5">
        <f t="shared" si="98"/>
        <v>2014</v>
      </c>
      <c r="E1060" s="4">
        <v>0.05</v>
      </c>
      <c r="F1060">
        <f t="shared" si="99"/>
        <v>1.3553741816996201E-4</v>
      </c>
      <c r="G1060">
        <f t="shared" si="101"/>
        <v>1.0024913872450216</v>
      </c>
      <c r="H1060">
        <f t="shared" si="100"/>
        <v>0</v>
      </c>
    </row>
    <row r="1061" spans="1:8" x14ac:dyDescent="0.25">
      <c r="A1061" s="3">
        <v>41724</v>
      </c>
      <c r="B1061" s="5">
        <f t="shared" si="96"/>
        <v>26</v>
      </c>
      <c r="C1061" s="5">
        <f t="shared" si="97"/>
        <v>3</v>
      </c>
      <c r="D1061" s="5">
        <f t="shared" si="98"/>
        <v>2014</v>
      </c>
      <c r="E1061" s="4">
        <v>0.05</v>
      </c>
      <c r="F1061">
        <f t="shared" si="99"/>
        <v>1.3553741816996201E-4</v>
      </c>
      <c r="G1061">
        <f t="shared" si="101"/>
        <v>1.0026272623393864</v>
      </c>
      <c r="H1061">
        <f t="shared" si="100"/>
        <v>0</v>
      </c>
    </row>
    <row r="1062" spans="1:8" x14ac:dyDescent="0.25">
      <c r="A1062" s="3">
        <v>41725</v>
      </c>
      <c r="B1062" s="5">
        <f t="shared" si="96"/>
        <v>27</v>
      </c>
      <c r="C1062" s="5">
        <f t="shared" si="97"/>
        <v>3</v>
      </c>
      <c r="D1062" s="5">
        <f t="shared" si="98"/>
        <v>2014</v>
      </c>
      <c r="E1062" s="4">
        <v>0.04</v>
      </c>
      <c r="F1062">
        <f t="shared" si="99"/>
        <v>1.0895236030306066E-4</v>
      </c>
      <c r="G1062">
        <f t="shared" si="101"/>
        <v>1.0027365009461224</v>
      </c>
      <c r="H1062">
        <f t="shared" si="100"/>
        <v>0</v>
      </c>
    </row>
    <row r="1063" spans="1:8" x14ac:dyDescent="0.25">
      <c r="A1063" s="3">
        <v>41726</v>
      </c>
      <c r="B1063" s="5">
        <f t="shared" si="96"/>
        <v>28</v>
      </c>
      <c r="C1063" s="5">
        <f t="shared" si="97"/>
        <v>3</v>
      </c>
      <c r="D1063" s="5">
        <f t="shared" si="98"/>
        <v>2014</v>
      </c>
      <c r="E1063" s="4">
        <v>0.04</v>
      </c>
      <c r="F1063">
        <f t="shared" si="99"/>
        <v>1.0895236030306066E-4</v>
      </c>
      <c r="G1063">
        <f t="shared" si="101"/>
        <v>1.0028457514546625</v>
      </c>
      <c r="H1063">
        <f t="shared" si="100"/>
        <v>0</v>
      </c>
    </row>
    <row r="1064" spans="1:8" x14ac:dyDescent="0.25">
      <c r="A1064" s="3">
        <v>41729</v>
      </c>
      <c r="B1064" s="5">
        <f t="shared" si="96"/>
        <v>31</v>
      </c>
      <c r="C1064" s="5">
        <f t="shared" si="97"/>
        <v>3</v>
      </c>
      <c r="D1064" s="5">
        <f t="shared" si="98"/>
        <v>2014</v>
      </c>
      <c r="E1064" s="4">
        <v>0.05</v>
      </c>
      <c r="F1064">
        <f t="shared" si="99"/>
        <v>1.3553741816996201E-4</v>
      </c>
      <c r="G1064">
        <f t="shared" si="101"/>
        <v>1.0029816745786373</v>
      </c>
      <c r="H1064">
        <f t="shared" si="100"/>
        <v>1</v>
      </c>
    </row>
    <row r="1065" spans="1:8" x14ac:dyDescent="0.25">
      <c r="A1065" s="3">
        <v>41730</v>
      </c>
      <c r="B1065" s="5">
        <f t="shared" si="96"/>
        <v>1</v>
      </c>
      <c r="C1065" s="5">
        <f t="shared" si="97"/>
        <v>4</v>
      </c>
      <c r="D1065" s="5">
        <f t="shared" si="98"/>
        <v>2014</v>
      </c>
      <c r="E1065" s="4">
        <v>0.04</v>
      </c>
      <c r="F1065">
        <f t="shared" si="99"/>
        <v>1.0895236030306066E-4</v>
      </c>
      <c r="G1065">
        <f t="shared" si="101"/>
        <v>1.0001089523603031</v>
      </c>
      <c r="H1065">
        <f t="shared" si="100"/>
        <v>0</v>
      </c>
    </row>
    <row r="1066" spans="1:8" x14ac:dyDescent="0.25">
      <c r="A1066" s="3">
        <v>41731</v>
      </c>
      <c r="B1066" s="5">
        <f t="shared" si="96"/>
        <v>2</v>
      </c>
      <c r="C1066" s="5">
        <f t="shared" si="97"/>
        <v>4</v>
      </c>
      <c r="D1066" s="5">
        <f t="shared" si="98"/>
        <v>2014</v>
      </c>
      <c r="E1066" s="4">
        <v>0.02</v>
      </c>
      <c r="F1066">
        <f t="shared" si="99"/>
        <v>5.5008810974088718E-5</v>
      </c>
      <c r="G1066">
        <f t="shared" si="101"/>
        <v>1.000163967164617</v>
      </c>
      <c r="H1066">
        <f t="shared" si="100"/>
        <v>0</v>
      </c>
    </row>
    <row r="1067" spans="1:8" x14ac:dyDescent="0.25">
      <c r="A1067" s="3">
        <v>41732</v>
      </c>
      <c r="B1067" s="5">
        <f t="shared" si="96"/>
        <v>3</v>
      </c>
      <c r="C1067" s="5">
        <f t="shared" si="97"/>
        <v>4</v>
      </c>
      <c r="D1067" s="5">
        <f t="shared" si="98"/>
        <v>2014</v>
      </c>
      <c r="E1067" s="4">
        <v>0.02</v>
      </c>
      <c r="F1067">
        <f t="shared" si="99"/>
        <v>5.5008810974088718E-5</v>
      </c>
      <c r="G1067">
        <f t="shared" si="101"/>
        <v>1.0002189849952299</v>
      </c>
      <c r="H1067">
        <f t="shared" si="100"/>
        <v>0</v>
      </c>
    </row>
    <row r="1068" spans="1:8" x14ac:dyDescent="0.25">
      <c r="A1068" s="3">
        <v>41733</v>
      </c>
      <c r="B1068" s="5">
        <f t="shared" si="96"/>
        <v>4</v>
      </c>
      <c r="C1068" s="5">
        <f t="shared" si="97"/>
        <v>4</v>
      </c>
      <c r="D1068" s="5">
        <f t="shared" si="98"/>
        <v>2014</v>
      </c>
      <c r="E1068" s="4">
        <v>0.03</v>
      </c>
      <c r="F1068">
        <f t="shared" si="99"/>
        <v>8.2111154940722741E-5</v>
      </c>
      <c r="G1068">
        <f t="shared" si="101"/>
        <v>1.0003011141312814</v>
      </c>
      <c r="H1068">
        <f t="shared" si="100"/>
        <v>0</v>
      </c>
    </row>
    <row r="1069" spans="1:8" x14ac:dyDescent="0.25">
      <c r="A1069" s="3">
        <v>41736</v>
      </c>
      <c r="B1069" s="5">
        <f t="shared" si="96"/>
        <v>7</v>
      </c>
      <c r="C1069" s="5">
        <f t="shared" si="97"/>
        <v>4</v>
      </c>
      <c r="D1069" s="5">
        <f t="shared" si="98"/>
        <v>2014</v>
      </c>
      <c r="E1069" s="4">
        <v>0.03</v>
      </c>
      <c r="F1069">
        <f t="shared" si="99"/>
        <v>8.2111154940722741E-5</v>
      </c>
      <c r="G1069">
        <f t="shared" si="101"/>
        <v>1.0003832500110512</v>
      </c>
      <c r="H1069">
        <f t="shared" si="100"/>
        <v>0</v>
      </c>
    </row>
    <row r="1070" spans="1:8" x14ac:dyDescent="0.25">
      <c r="A1070" s="3">
        <v>41737</v>
      </c>
      <c r="B1070" s="5">
        <f t="shared" si="96"/>
        <v>8</v>
      </c>
      <c r="C1070" s="5">
        <f t="shared" si="97"/>
        <v>4</v>
      </c>
      <c r="D1070" s="5">
        <f t="shared" si="98"/>
        <v>2014</v>
      </c>
      <c r="E1070" s="4">
        <v>0.03</v>
      </c>
      <c r="F1070">
        <f t="shared" si="99"/>
        <v>8.2111154940722741E-5</v>
      </c>
      <c r="G1070">
        <f t="shared" si="101"/>
        <v>1.000465392635093</v>
      </c>
      <c r="H1070">
        <f t="shared" si="100"/>
        <v>0</v>
      </c>
    </row>
    <row r="1071" spans="1:8" x14ac:dyDescent="0.25">
      <c r="A1071" s="3">
        <v>41738</v>
      </c>
      <c r="B1071" s="5">
        <f t="shared" si="96"/>
        <v>9</v>
      </c>
      <c r="C1071" s="5">
        <f t="shared" si="97"/>
        <v>4</v>
      </c>
      <c r="D1071" s="5">
        <f t="shared" si="98"/>
        <v>2014</v>
      </c>
      <c r="E1071" s="4">
        <v>0.04</v>
      </c>
      <c r="F1071">
        <f t="shared" si="99"/>
        <v>1.0895236030306066E-4</v>
      </c>
      <c r="G1071">
        <f t="shared" si="101"/>
        <v>1.0005743957010222</v>
      </c>
      <c r="H1071">
        <f t="shared" si="100"/>
        <v>0</v>
      </c>
    </row>
    <row r="1072" spans="1:8" x14ac:dyDescent="0.25">
      <c r="A1072" s="3">
        <v>41739</v>
      </c>
      <c r="B1072" s="5">
        <f t="shared" si="96"/>
        <v>10</v>
      </c>
      <c r="C1072" s="5">
        <f t="shared" si="97"/>
        <v>4</v>
      </c>
      <c r="D1072" s="5">
        <f t="shared" si="98"/>
        <v>2014</v>
      </c>
      <c r="E1072" s="4">
        <v>0.04</v>
      </c>
      <c r="F1072">
        <f t="shared" si="99"/>
        <v>1.0895236030306066E-4</v>
      </c>
      <c r="G1072">
        <f t="shared" si="101"/>
        <v>1.0006834106430926</v>
      </c>
      <c r="H1072">
        <f t="shared" si="100"/>
        <v>0</v>
      </c>
    </row>
    <row r="1073" spans="1:8" x14ac:dyDescent="0.25">
      <c r="A1073" s="3">
        <v>41740</v>
      </c>
      <c r="B1073" s="5">
        <f t="shared" si="96"/>
        <v>11</v>
      </c>
      <c r="C1073" s="5">
        <f t="shared" si="97"/>
        <v>4</v>
      </c>
      <c r="D1073" s="5">
        <f t="shared" si="98"/>
        <v>2014</v>
      </c>
      <c r="E1073" s="4">
        <v>0.04</v>
      </c>
      <c r="F1073">
        <f t="shared" si="99"/>
        <v>1.0895236030306066E-4</v>
      </c>
      <c r="G1073">
        <f t="shared" si="101"/>
        <v>1.0007924374625983</v>
      </c>
      <c r="H1073">
        <f t="shared" si="100"/>
        <v>0</v>
      </c>
    </row>
    <row r="1074" spans="1:8" x14ac:dyDescent="0.25">
      <c r="A1074" s="3">
        <v>41743</v>
      </c>
      <c r="B1074" s="5">
        <f t="shared" si="96"/>
        <v>14</v>
      </c>
      <c r="C1074" s="5">
        <f t="shared" si="97"/>
        <v>4</v>
      </c>
      <c r="D1074" s="5">
        <f t="shared" si="98"/>
        <v>2014</v>
      </c>
      <c r="E1074" s="4">
        <v>0.04</v>
      </c>
      <c r="F1074">
        <f t="shared" si="99"/>
        <v>1.0895236030306066E-4</v>
      </c>
      <c r="G1074">
        <f t="shared" si="101"/>
        <v>1.0009014761608332</v>
      </c>
      <c r="H1074">
        <f t="shared" si="100"/>
        <v>0</v>
      </c>
    </row>
    <row r="1075" spans="1:8" x14ac:dyDescent="0.25">
      <c r="A1075" s="3">
        <v>41744</v>
      </c>
      <c r="B1075" s="5">
        <f t="shared" si="96"/>
        <v>15</v>
      </c>
      <c r="C1075" s="5">
        <f t="shared" si="97"/>
        <v>4</v>
      </c>
      <c r="D1075" s="5">
        <f t="shared" si="98"/>
        <v>2014</v>
      </c>
      <c r="E1075" s="4">
        <v>0.04</v>
      </c>
      <c r="F1075">
        <f t="shared" si="99"/>
        <v>1.0895236030306066E-4</v>
      </c>
      <c r="G1075">
        <f t="shared" si="101"/>
        <v>1.0010105267390919</v>
      </c>
      <c r="H1075">
        <f t="shared" si="100"/>
        <v>0</v>
      </c>
    </row>
    <row r="1076" spans="1:8" x14ac:dyDescent="0.25">
      <c r="A1076" s="3">
        <v>41745</v>
      </c>
      <c r="B1076" s="5">
        <f t="shared" si="96"/>
        <v>16</v>
      </c>
      <c r="C1076" s="5">
        <f t="shared" si="97"/>
        <v>4</v>
      </c>
      <c r="D1076" s="5">
        <f t="shared" si="98"/>
        <v>2014</v>
      </c>
      <c r="E1076" s="4">
        <v>0.04</v>
      </c>
      <c r="F1076">
        <f t="shared" si="99"/>
        <v>1.0895236030306066E-4</v>
      </c>
      <c r="G1076">
        <f t="shared" si="101"/>
        <v>1.0011195891986684</v>
      </c>
      <c r="H1076">
        <f t="shared" si="100"/>
        <v>0</v>
      </c>
    </row>
    <row r="1077" spans="1:8" x14ac:dyDescent="0.25">
      <c r="A1077" s="3">
        <v>41746</v>
      </c>
      <c r="B1077" s="5">
        <f t="shared" si="96"/>
        <v>17</v>
      </c>
      <c r="C1077" s="5">
        <f t="shared" si="97"/>
        <v>4</v>
      </c>
      <c r="D1077" s="5">
        <f t="shared" si="98"/>
        <v>2014</v>
      </c>
      <c r="E1077" s="4">
        <v>0.03</v>
      </c>
      <c r="F1077">
        <f t="shared" si="99"/>
        <v>8.2111154940722741E-5</v>
      </c>
      <c r="G1077">
        <f t="shared" si="101"/>
        <v>1.0012017922843712</v>
      </c>
      <c r="H1077">
        <f t="shared" si="100"/>
        <v>0</v>
      </c>
    </row>
    <row r="1078" spans="1:8" x14ac:dyDescent="0.25">
      <c r="A1078" s="3">
        <v>41750</v>
      </c>
      <c r="B1078" s="5">
        <f t="shared" si="96"/>
        <v>21</v>
      </c>
      <c r="C1078" s="5">
        <f t="shared" si="97"/>
        <v>4</v>
      </c>
      <c r="D1078" s="5">
        <f t="shared" si="98"/>
        <v>2014</v>
      </c>
      <c r="E1078" s="4">
        <v>0.04</v>
      </c>
      <c r="F1078">
        <f t="shared" si="99"/>
        <v>1.0895236030306066E-4</v>
      </c>
      <c r="G1078">
        <f t="shared" si="101"/>
        <v>1.0013108755827802</v>
      </c>
      <c r="H1078">
        <f t="shared" si="100"/>
        <v>0</v>
      </c>
    </row>
    <row r="1079" spans="1:8" x14ac:dyDescent="0.25">
      <c r="A1079" s="3">
        <v>41751</v>
      </c>
      <c r="B1079" s="5">
        <f t="shared" si="96"/>
        <v>22</v>
      </c>
      <c r="C1079" s="5">
        <f t="shared" si="97"/>
        <v>4</v>
      </c>
      <c r="D1079" s="5">
        <f t="shared" si="98"/>
        <v>2014</v>
      </c>
      <c r="E1079" s="4">
        <v>0.03</v>
      </c>
      <c r="F1079">
        <f t="shared" si="99"/>
        <v>8.2111154940722741E-5</v>
      </c>
      <c r="G1079">
        <f t="shared" si="101"/>
        <v>1.0013930943752289</v>
      </c>
      <c r="H1079">
        <f t="shared" si="100"/>
        <v>0</v>
      </c>
    </row>
    <row r="1080" spans="1:8" x14ac:dyDescent="0.25">
      <c r="A1080" s="3">
        <v>41752</v>
      </c>
      <c r="B1080" s="5">
        <f t="shared" si="96"/>
        <v>23</v>
      </c>
      <c r="C1080" s="5">
        <f t="shared" si="97"/>
        <v>4</v>
      </c>
      <c r="D1080" s="5">
        <f t="shared" si="98"/>
        <v>2014</v>
      </c>
      <c r="E1080" s="4">
        <v>0.02</v>
      </c>
      <c r="F1080">
        <f t="shared" si="99"/>
        <v>5.5008810974088718E-5</v>
      </c>
      <c r="G1080">
        <f t="shared" si="101"/>
        <v>1.0014481798186683</v>
      </c>
      <c r="H1080">
        <f t="shared" si="100"/>
        <v>0</v>
      </c>
    </row>
    <row r="1081" spans="1:8" x14ac:dyDescent="0.25">
      <c r="A1081" s="3">
        <v>41753</v>
      </c>
      <c r="B1081" s="5">
        <f t="shared" si="96"/>
        <v>24</v>
      </c>
      <c r="C1081" s="5">
        <f t="shared" si="97"/>
        <v>4</v>
      </c>
      <c r="D1081" s="5">
        <f t="shared" si="98"/>
        <v>2014</v>
      </c>
      <c r="E1081" s="4">
        <v>0.01</v>
      </c>
      <c r="F1081">
        <f t="shared" si="99"/>
        <v>2.7640189908417767E-5</v>
      </c>
      <c r="G1081">
        <f t="shared" si="101"/>
        <v>1.0014758600365419</v>
      </c>
      <c r="H1081">
        <f t="shared" si="100"/>
        <v>0</v>
      </c>
    </row>
    <row r="1082" spans="1:8" x14ac:dyDescent="0.25">
      <c r="A1082" s="3">
        <v>41754</v>
      </c>
      <c r="B1082" s="5">
        <f t="shared" si="96"/>
        <v>25</v>
      </c>
      <c r="C1082" s="5">
        <f t="shared" si="97"/>
        <v>4</v>
      </c>
      <c r="D1082" s="5">
        <f t="shared" si="98"/>
        <v>2014</v>
      </c>
      <c r="E1082" s="4">
        <v>0.03</v>
      </c>
      <c r="F1082">
        <f t="shared" si="99"/>
        <v>8.2111154940722741E-5</v>
      </c>
      <c r="G1082">
        <f t="shared" si="101"/>
        <v>1.0015580923760548</v>
      </c>
      <c r="H1082">
        <f t="shared" si="100"/>
        <v>0</v>
      </c>
    </row>
    <row r="1083" spans="1:8" x14ac:dyDescent="0.25">
      <c r="A1083" s="3">
        <v>41757</v>
      </c>
      <c r="B1083" s="5">
        <f t="shared" si="96"/>
        <v>28</v>
      </c>
      <c r="C1083" s="5">
        <f t="shared" si="97"/>
        <v>4</v>
      </c>
      <c r="D1083" s="5">
        <f t="shared" si="98"/>
        <v>2014</v>
      </c>
      <c r="E1083" s="4">
        <v>0.03</v>
      </c>
      <c r="F1083">
        <f t="shared" si="99"/>
        <v>8.2111154940722741E-5</v>
      </c>
      <c r="G1083">
        <f t="shared" si="101"/>
        <v>1.00164033146776</v>
      </c>
      <c r="H1083">
        <f t="shared" si="100"/>
        <v>0</v>
      </c>
    </row>
    <row r="1084" spans="1:8" x14ac:dyDescent="0.25">
      <c r="A1084" s="3">
        <v>41758</v>
      </c>
      <c r="B1084" s="5">
        <f t="shared" si="96"/>
        <v>29</v>
      </c>
      <c r="C1084" s="5">
        <f t="shared" si="97"/>
        <v>4</v>
      </c>
      <c r="D1084" s="5">
        <f t="shared" si="98"/>
        <v>2014</v>
      </c>
      <c r="E1084" s="4">
        <v>0.02</v>
      </c>
      <c r="F1084">
        <f t="shared" si="99"/>
        <v>5.5008810974088718E-5</v>
      </c>
      <c r="G1084">
        <f t="shared" si="101"/>
        <v>1.0016954305114176</v>
      </c>
      <c r="H1084">
        <f t="shared" si="100"/>
        <v>0</v>
      </c>
    </row>
    <row r="1085" spans="1:8" x14ac:dyDescent="0.25">
      <c r="A1085" s="3">
        <v>41759</v>
      </c>
      <c r="B1085" s="5">
        <f t="shared" si="96"/>
        <v>30</v>
      </c>
      <c r="C1085" s="5">
        <f t="shared" si="97"/>
        <v>4</v>
      </c>
      <c r="D1085" s="5">
        <f t="shared" si="98"/>
        <v>2014</v>
      </c>
      <c r="E1085" s="4">
        <v>0.03</v>
      </c>
      <c r="F1085">
        <f t="shared" si="99"/>
        <v>8.2111154940722741E-5</v>
      </c>
      <c r="G1085">
        <f t="shared" si="101"/>
        <v>1.0017776808801158</v>
      </c>
      <c r="H1085">
        <f t="shared" si="100"/>
        <v>1</v>
      </c>
    </row>
    <row r="1086" spans="1:8" x14ac:dyDescent="0.25">
      <c r="A1086" s="3">
        <v>41760</v>
      </c>
      <c r="B1086" s="5">
        <f t="shared" si="96"/>
        <v>1</v>
      </c>
      <c r="C1086" s="5">
        <f t="shared" si="97"/>
        <v>5</v>
      </c>
      <c r="D1086" s="5">
        <f t="shared" si="98"/>
        <v>2014</v>
      </c>
      <c r="E1086" s="4">
        <v>0.03</v>
      </c>
      <c r="F1086">
        <f t="shared" si="99"/>
        <v>8.2111154940722741E-5</v>
      </c>
      <c r="G1086">
        <f t="shared" si="101"/>
        <v>1.0000821111549407</v>
      </c>
      <c r="H1086">
        <f t="shared" si="100"/>
        <v>0</v>
      </c>
    </row>
    <row r="1087" spans="1:8" x14ac:dyDescent="0.25">
      <c r="A1087" s="3">
        <v>41761</v>
      </c>
      <c r="B1087" s="5">
        <f t="shared" si="96"/>
        <v>2</v>
      </c>
      <c r="C1087" s="5">
        <f t="shared" si="97"/>
        <v>5</v>
      </c>
      <c r="D1087" s="5">
        <f t="shared" si="98"/>
        <v>2014</v>
      </c>
      <c r="E1087" s="4">
        <v>0.02</v>
      </c>
      <c r="F1087">
        <f t="shared" si="99"/>
        <v>5.5008810974088718E-5</v>
      </c>
      <c r="G1087">
        <f t="shared" si="101"/>
        <v>1.0001371244827517</v>
      </c>
      <c r="H1087">
        <f t="shared" si="100"/>
        <v>0</v>
      </c>
    </row>
    <row r="1088" spans="1:8" x14ac:dyDescent="0.25">
      <c r="A1088" s="3">
        <v>41764</v>
      </c>
      <c r="B1088" s="5">
        <f t="shared" si="96"/>
        <v>5</v>
      </c>
      <c r="C1088" s="5">
        <f t="shared" si="97"/>
        <v>5</v>
      </c>
      <c r="D1088" s="5">
        <f t="shared" si="98"/>
        <v>2014</v>
      </c>
      <c r="E1088" s="4">
        <v>0.03</v>
      </c>
      <c r="F1088">
        <f t="shared" si="99"/>
        <v>8.2111154940722741E-5</v>
      </c>
      <c r="G1088">
        <f t="shared" si="101"/>
        <v>1.000219246897142</v>
      </c>
      <c r="H1088">
        <f t="shared" si="100"/>
        <v>0</v>
      </c>
    </row>
    <row r="1089" spans="1:8" x14ac:dyDescent="0.25">
      <c r="A1089" s="3">
        <v>41765</v>
      </c>
      <c r="B1089" s="5">
        <f t="shared" si="96"/>
        <v>6</v>
      </c>
      <c r="C1089" s="5">
        <f t="shared" si="97"/>
        <v>5</v>
      </c>
      <c r="D1089" s="5">
        <f t="shared" si="98"/>
        <v>2014</v>
      </c>
      <c r="E1089" s="4">
        <v>0.03</v>
      </c>
      <c r="F1089">
        <f t="shared" si="99"/>
        <v>8.2111154940722741E-5</v>
      </c>
      <c r="G1089">
        <f t="shared" si="101"/>
        <v>1.0003013760546986</v>
      </c>
      <c r="H1089">
        <f t="shared" si="100"/>
        <v>0</v>
      </c>
    </row>
    <row r="1090" spans="1:8" x14ac:dyDescent="0.25">
      <c r="A1090" s="3">
        <v>41766</v>
      </c>
      <c r="B1090" s="5">
        <f t="shared" si="96"/>
        <v>7</v>
      </c>
      <c r="C1090" s="5">
        <f t="shared" si="97"/>
        <v>5</v>
      </c>
      <c r="D1090" s="5">
        <f t="shared" si="98"/>
        <v>2014</v>
      </c>
      <c r="E1090" s="4">
        <v>0.03</v>
      </c>
      <c r="F1090">
        <f t="shared" si="99"/>
        <v>8.2111154940722741E-5</v>
      </c>
      <c r="G1090">
        <f t="shared" si="101"/>
        <v>1.0003835119559752</v>
      </c>
      <c r="H1090">
        <f t="shared" si="100"/>
        <v>0</v>
      </c>
    </row>
    <row r="1091" spans="1:8" x14ac:dyDescent="0.25">
      <c r="A1091" s="3">
        <v>41767</v>
      </c>
      <c r="B1091" s="5">
        <f t="shared" ref="B1091:B1154" si="102">DAY(A1091)</f>
        <v>8</v>
      </c>
      <c r="C1091" s="5">
        <f t="shared" ref="C1091:C1154" si="103">MONTH(A1091)</f>
        <v>5</v>
      </c>
      <c r="D1091" s="5">
        <f t="shared" ref="D1091:D1154" si="104">YEAR(A1091)</f>
        <v>2014</v>
      </c>
      <c r="E1091" s="4">
        <v>0.03</v>
      </c>
      <c r="F1091">
        <f t="shared" ref="F1091:F1154" si="105">POWER(1+E1091,1/360)-1</f>
        <v>8.2111154940722741E-5</v>
      </c>
      <c r="G1091">
        <f t="shared" si="101"/>
        <v>1.0004656546015256</v>
      </c>
      <c r="H1091">
        <f t="shared" ref="H1091:H1154" si="106">IF(C1091&lt;&gt;C1092,1,0)</f>
        <v>0</v>
      </c>
    </row>
    <row r="1092" spans="1:8" x14ac:dyDescent="0.25">
      <c r="A1092" s="3">
        <v>41768</v>
      </c>
      <c r="B1092" s="5">
        <f t="shared" si="102"/>
        <v>9</v>
      </c>
      <c r="C1092" s="5">
        <f t="shared" si="103"/>
        <v>5</v>
      </c>
      <c r="D1092" s="5">
        <f t="shared" si="104"/>
        <v>2014</v>
      </c>
      <c r="E1092" s="4">
        <v>0.03</v>
      </c>
      <c r="F1092">
        <f t="shared" si="105"/>
        <v>8.2111154940722741E-5</v>
      </c>
      <c r="G1092">
        <f t="shared" ref="G1092:G1155" si="107">IF(C1092&lt;&gt;C1091, (1+F1092),G1091*(1+F1092))</f>
        <v>1.0005478039919034</v>
      </c>
      <c r="H1092">
        <f t="shared" si="106"/>
        <v>0</v>
      </c>
    </row>
    <row r="1093" spans="1:8" x14ac:dyDescent="0.25">
      <c r="A1093" s="3">
        <v>41771</v>
      </c>
      <c r="B1093" s="5">
        <f t="shared" si="102"/>
        <v>12</v>
      </c>
      <c r="C1093" s="5">
        <f t="shared" si="103"/>
        <v>5</v>
      </c>
      <c r="D1093" s="5">
        <f t="shared" si="104"/>
        <v>2014</v>
      </c>
      <c r="E1093" s="4">
        <v>0.03</v>
      </c>
      <c r="F1093">
        <f t="shared" si="105"/>
        <v>8.2111154940722741E-5</v>
      </c>
      <c r="G1093">
        <f t="shared" si="107"/>
        <v>1.0006299601276625</v>
      </c>
      <c r="H1093">
        <f t="shared" si="106"/>
        <v>0</v>
      </c>
    </row>
    <row r="1094" spans="1:8" x14ac:dyDescent="0.25">
      <c r="A1094" s="3">
        <v>41772</v>
      </c>
      <c r="B1094" s="5">
        <f t="shared" si="102"/>
        <v>13</v>
      </c>
      <c r="C1094" s="5">
        <f t="shared" si="103"/>
        <v>5</v>
      </c>
      <c r="D1094" s="5">
        <f t="shared" si="104"/>
        <v>2014</v>
      </c>
      <c r="E1094" s="4">
        <v>0.03</v>
      </c>
      <c r="F1094">
        <f t="shared" si="105"/>
        <v>8.2111154940722741E-5</v>
      </c>
      <c r="G1094">
        <f t="shared" si="107"/>
        <v>1.0007121230093567</v>
      </c>
      <c r="H1094">
        <f t="shared" si="106"/>
        <v>0</v>
      </c>
    </row>
    <row r="1095" spans="1:8" x14ac:dyDescent="0.25">
      <c r="A1095" s="3">
        <v>41773</v>
      </c>
      <c r="B1095" s="5">
        <f t="shared" si="102"/>
        <v>14</v>
      </c>
      <c r="C1095" s="5">
        <f t="shared" si="103"/>
        <v>5</v>
      </c>
      <c r="D1095" s="5">
        <f t="shared" si="104"/>
        <v>2014</v>
      </c>
      <c r="E1095" s="4">
        <v>0.03</v>
      </c>
      <c r="F1095">
        <f t="shared" si="105"/>
        <v>8.2111154940722741E-5</v>
      </c>
      <c r="G1095">
        <f t="shared" si="107"/>
        <v>1.0007942926375402</v>
      </c>
      <c r="H1095">
        <f t="shared" si="106"/>
        <v>0</v>
      </c>
    </row>
    <row r="1096" spans="1:8" x14ac:dyDescent="0.25">
      <c r="A1096" s="3">
        <v>41774</v>
      </c>
      <c r="B1096" s="5">
        <f t="shared" si="102"/>
        <v>15</v>
      </c>
      <c r="C1096" s="5">
        <f t="shared" si="103"/>
        <v>5</v>
      </c>
      <c r="D1096" s="5">
        <f t="shared" si="104"/>
        <v>2014</v>
      </c>
      <c r="E1096" s="4">
        <v>0.03</v>
      </c>
      <c r="F1096">
        <f t="shared" si="105"/>
        <v>8.2111154940722741E-5</v>
      </c>
      <c r="G1096">
        <f t="shared" si="107"/>
        <v>1.0008764690127667</v>
      </c>
      <c r="H1096">
        <f t="shared" si="106"/>
        <v>0</v>
      </c>
    </row>
    <row r="1097" spans="1:8" x14ac:dyDescent="0.25">
      <c r="A1097" s="3">
        <v>41775</v>
      </c>
      <c r="B1097" s="5">
        <f t="shared" si="102"/>
        <v>16</v>
      </c>
      <c r="C1097" s="5">
        <f t="shared" si="103"/>
        <v>5</v>
      </c>
      <c r="D1097" s="5">
        <f t="shared" si="104"/>
        <v>2014</v>
      </c>
      <c r="E1097" s="4">
        <v>0.03</v>
      </c>
      <c r="F1097">
        <f t="shared" si="105"/>
        <v>8.2111154940722741E-5</v>
      </c>
      <c r="G1097">
        <f t="shared" si="107"/>
        <v>1.0009586521355904</v>
      </c>
      <c r="H1097">
        <f t="shared" si="106"/>
        <v>0</v>
      </c>
    </row>
    <row r="1098" spans="1:8" x14ac:dyDescent="0.25">
      <c r="A1098" s="3">
        <v>41778</v>
      </c>
      <c r="B1098" s="5">
        <f t="shared" si="102"/>
        <v>19</v>
      </c>
      <c r="C1098" s="5">
        <f t="shared" si="103"/>
        <v>5</v>
      </c>
      <c r="D1098" s="5">
        <f t="shared" si="104"/>
        <v>2014</v>
      </c>
      <c r="E1098" s="4">
        <v>0.03</v>
      </c>
      <c r="F1098">
        <f t="shared" si="105"/>
        <v>8.2111154940722741E-5</v>
      </c>
      <c r="G1098">
        <f t="shared" si="107"/>
        <v>1.0010408420065653</v>
      </c>
      <c r="H1098">
        <f t="shared" si="106"/>
        <v>0</v>
      </c>
    </row>
    <row r="1099" spans="1:8" x14ac:dyDescent="0.25">
      <c r="A1099" s="3">
        <v>41779</v>
      </c>
      <c r="B1099" s="5">
        <f t="shared" si="102"/>
        <v>20</v>
      </c>
      <c r="C1099" s="5">
        <f t="shared" si="103"/>
        <v>5</v>
      </c>
      <c r="D1099" s="5">
        <f t="shared" si="104"/>
        <v>2014</v>
      </c>
      <c r="E1099" s="4">
        <v>0.03</v>
      </c>
      <c r="F1099">
        <f t="shared" si="105"/>
        <v>8.2111154940722741E-5</v>
      </c>
      <c r="G1099">
        <f t="shared" si="107"/>
        <v>1.0011230386262453</v>
      </c>
      <c r="H1099">
        <f t="shared" si="106"/>
        <v>0</v>
      </c>
    </row>
    <row r="1100" spans="1:8" x14ac:dyDescent="0.25">
      <c r="A1100" s="3">
        <v>41780</v>
      </c>
      <c r="B1100" s="5">
        <f t="shared" si="102"/>
        <v>21</v>
      </c>
      <c r="C1100" s="5">
        <f t="shared" si="103"/>
        <v>5</v>
      </c>
      <c r="D1100" s="5">
        <f t="shared" si="104"/>
        <v>2014</v>
      </c>
      <c r="E1100" s="4">
        <v>0.04</v>
      </c>
      <c r="F1100">
        <f t="shared" si="105"/>
        <v>1.0895236030306066E-4</v>
      </c>
      <c r="G1100">
        <f t="shared" si="107"/>
        <v>1.0012321133442574</v>
      </c>
      <c r="H1100">
        <f t="shared" si="106"/>
        <v>0</v>
      </c>
    </row>
    <row r="1101" spans="1:8" x14ac:dyDescent="0.25">
      <c r="A1101" s="3">
        <v>41781</v>
      </c>
      <c r="B1101" s="5">
        <f t="shared" si="102"/>
        <v>22</v>
      </c>
      <c r="C1101" s="5">
        <f t="shared" si="103"/>
        <v>5</v>
      </c>
      <c r="D1101" s="5">
        <f t="shared" si="104"/>
        <v>2014</v>
      </c>
      <c r="E1101" s="4">
        <v>0.03</v>
      </c>
      <c r="F1101">
        <f t="shared" si="105"/>
        <v>8.2111154940722741E-5</v>
      </c>
      <c r="G1101">
        <f t="shared" si="107"/>
        <v>1.0013143256694479</v>
      </c>
      <c r="H1101">
        <f t="shared" si="106"/>
        <v>0</v>
      </c>
    </row>
    <row r="1102" spans="1:8" x14ac:dyDescent="0.25">
      <c r="A1102" s="3">
        <v>41782</v>
      </c>
      <c r="B1102" s="5">
        <f t="shared" si="102"/>
        <v>23</v>
      </c>
      <c r="C1102" s="5">
        <f t="shared" si="103"/>
        <v>5</v>
      </c>
      <c r="D1102" s="5">
        <f t="shared" si="104"/>
        <v>2014</v>
      </c>
      <c r="E1102" s="4">
        <v>0.04</v>
      </c>
      <c r="F1102">
        <f t="shared" si="105"/>
        <v>1.0895236030306066E-4</v>
      </c>
      <c r="G1102">
        <f t="shared" si="107"/>
        <v>1.0014234212286348</v>
      </c>
      <c r="H1102">
        <f t="shared" si="106"/>
        <v>0</v>
      </c>
    </row>
    <row r="1103" spans="1:8" x14ac:dyDescent="0.25">
      <c r="A1103" s="3">
        <v>41786</v>
      </c>
      <c r="B1103" s="5">
        <f t="shared" si="102"/>
        <v>27</v>
      </c>
      <c r="C1103" s="5">
        <f t="shared" si="103"/>
        <v>5</v>
      </c>
      <c r="D1103" s="5">
        <f t="shared" si="104"/>
        <v>2014</v>
      </c>
      <c r="E1103" s="4">
        <v>0.04</v>
      </c>
      <c r="F1103">
        <f t="shared" si="105"/>
        <v>1.0895236030306066E-4</v>
      </c>
      <c r="G1103">
        <f t="shared" si="107"/>
        <v>1.0015325286740404</v>
      </c>
      <c r="H1103">
        <f t="shared" si="106"/>
        <v>0</v>
      </c>
    </row>
    <row r="1104" spans="1:8" x14ac:dyDescent="0.25">
      <c r="A1104" s="3">
        <v>41787</v>
      </c>
      <c r="B1104" s="5">
        <f t="shared" si="102"/>
        <v>28</v>
      </c>
      <c r="C1104" s="5">
        <f t="shared" si="103"/>
        <v>5</v>
      </c>
      <c r="D1104" s="5">
        <f t="shared" si="104"/>
        <v>2014</v>
      </c>
      <c r="E1104" s="4">
        <v>0.04</v>
      </c>
      <c r="F1104">
        <f t="shared" si="105"/>
        <v>1.0895236030306066E-4</v>
      </c>
      <c r="G1104">
        <f t="shared" si="107"/>
        <v>1.0016416480069597</v>
      </c>
      <c r="H1104">
        <f t="shared" si="106"/>
        <v>0</v>
      </c>
    </row>
    <row r="1105" spans="1:8" x14ac:dyDescent="0.25">
      <c r="A1105" s="3">
        <v>41788</v>
      </c>
      <c r="B1105" s="5">
        <f t="shared" si="102"/>
        <v>29</v>
      </c>
      <c r="C1105" s="5">
        <f t="shared" si="103"/>
        <v>5</v>
      </c>
      <c r="D1105" s="5">
        <f t="shared" si="104"/>
        <v>2014</v>
      </c>
      <c r="E1105" s="4">
        <v>0.04</v>
      </c>
      <c r="F1105">
        <f t="shared" si="105"/>
        <v>1.0895236030306066E-4</v>
      </c>
      <c r="G1105">
        <f t="shared" si="107"/>
        <v>1.0017507792286879</v>
      </c>
      <c r="H1105">
        <f t="shared" si="106"/>
        <v>0</v>
      </c>
    </row>
    <row r="1106" spans="1:8" x14ac:dyDescent="0.25">
      <c r="A1106" s="3">
        <v>41789</v>
      </c>
      <c r="B1106" s="5">
        <f t="shared" si="102"/>
        <v>30</v>
      </c>
      <c r="C1106" s="5">
        <f t="shared" si="103"/>
        <v>5</v>
      </c>
      <c r="D1106" s="5">
        <f t="shared" si="104"/>
        <v>2014</v>
      </c>
      <c r="E1106" s="4">
        <v>0.04</v>
      </c>
      <c r="F1106">
        <f t="shared" si="105"/>
        <v>1.0895236030306066E-4</v>
      </c>
      <c r="G1106">
        <f t="shared" si="107"/>
        <v>1.0018599223405202</v>
      </c>
      <c r="H1106">
        <f t="shared" si="106"/>
        <v>1</v>
      </c>
    </row>
    <row r="1107" spans="1:8" x14ac:dyDescent="0.25">
      <c r="A1107" s="3">
        <v>41792</v>
      </c>
      <c r="B1107" s="5">
        <f t="shared" si="102"/>
        <v>2</v>
      </c>
      <c r="C1107" s="5">
        <f t="shared" si="103"/>
        <v>6</v>
      </c>
      <c r="D1107" s="5">
        <f t="shared" si="104"/>
        <v>2014</v>
      </c>
      <c r="E1107" s="4">
        <v>0.04</v>
      </c>
      <c r="F1107">
        <f t="shared" si="105"/>
        <v>1.0895236030306066E-4</v>
      </c>
      <c r="G1107">
        <f t="shared" si="107"/>
        <v>1.0001089523603031</v>
      </c>
      <c r="H1107">
        <f t="shared" si="106"/>
        <v>0</v>
      </c>
    </row>
    <row r="1108" spans="1:8" x14ac:dyDescent="0.25">
      <c r="A1108" s="3">
        <v>41793</v>
      </c>
      <c r="B1108" s="5">
        <f t="shared" si="102"/>
        <v>3</v>
      </c>
      <c r="C1108" s="5">
        <f t="shared" si="103"/>
        <v>6</v>
      </c>
      <c r="D1108" s="5">
        <f t="shared" si="104"/>
        <v>2014</v>
      </c>
      <c r="E1108" s="4">
        <v>0.04</v>
      </c>
      <c r="F1108">
        <f t="shared" si="105"/>
        <v>1.0895236030306066E-4</v>
      </c>
      <c r="G1108">
        <f t="shared" si="107"/>
        <v>1.0002179165912228</v>
      </c>
      <c r="H1108">
        <f t="shared" si="106"/>
        <v>0</v>
      </c>
    </row>
    <row r="1109" spans="1:8" x14ac:dyDescent="0.25">
      <c r="A1109" s="3">
        <v>41794</v>
      </c>
      <c r="B1109" s="5">
        <f t="shared" si="102"/>
        <v>4</v>
      </c>
      <c r="C1109" s="5">
        <f t="shared" si="103"/>
        <v>6</v>
      </c>
      <c r="D1109" s="5">
        <f t="shared" si="104"/>
        <v>2014</v>
      </c>
      <c r="E1109" s="4">
        <v>0.04</v>
      </c>
      <c r="F1109">
        <f t="shared" si="105"/>
        <v>1.0895236030306066E-4</v>
      </c>
      <c r="G1109">
        <f t="shared" si="107"/>
        <v>1.0003268926940529</v>
      </c>
      <c r="H1109">
        <f t="shared" si="106"/>
        <v>0</v>
      </c>
    </row>
    <row r="1110" spans="1:8" x14ac:dyDescent="0.25">
      <c r="A1110" s="3">
        <v>41795</v>
      </c>
      <c r="B1110" s="5">
        <f t="shared" si="102"/>
        <v>5</v>
      </c>
      <c r="C1110" s="5">
        <f t="shared" si="103"/>
        <v>6</v>
      </c>
      <c r="D1110" s="5">
        <f t="shared" si="104"/>
        <v>2014</v>
      </c>
      <c r="E1110" s="4">
        <v>0.04</v>
      </c>
      <c r="F1110">
        <f t="shared" si="105"/>
        <v>1.0895236030306066E-4</v>
      </c>
      <c r="G1110">
        <f t="shared" si="107"/>
        <v>1.0004358806700866</v>
      </c>
      <c r="H1110">
        <f t="shared" si="106"/>
        <v>0</v>
      </c>
    </row>
    <row r="1111" spans="1:8" x14ac:dyDescent="0.25">
      <c r="A1111" s="3">
        <v>41796</v>
      </c>
      <c r="B1111" s="5">
        <f t="shared" si="102"/>
        <v>6</v>
      </c>
      <c r="C1111" s="5">
        <f t="shared" si="103"/>
        <v>6</v>
      </c>
      <c r="D1111" s="5">
        <f t="shared" si="104"/>
        <v>2014</v>
      </c>
      <c r="E1111" s="4">
        <v>0.04</v>
      </c>
      <c r="F1111">
        <f t="shared" si="105"/>
        <v>1.0895236030306066E-4</v>
      </c>
      <c r="G1111">
        <f t="shared" si="107"/>
        <v>1.0005448805206174</v>
      </c>
      <c r="H1111">
        <f t="shared" si="106"/>
        <v>0</v>
      </c>
    </row>
    <row r="1112" spans="1:8" x14ac:dyDescent="0.25">
      <c r="A1112" s="3">
        <v>41799</v>
      </c>
      <c r="B1112" s="5">
        <f t="shared" si="102"/>
        <v>9</v>
      </c>
      <c r="C1112" s="5">
        <f t="shared" si="103"/>
        <v>6</v>
      </c>
      <c r="D1112" s="5">
        <f t="shared" si="104"/>
        <v>2014</v>
      </c>
      <c r="E1112" s="4">
        <v>0.04</v>
      </c>
      <c r="F1112">
        <f t="shared" si="105"/>
        <v>1.0895236030306066E-4</v>
      </c>
      <c r="G1112">
        <f t="shared" si="107"/>
        <v>1.0006538922469392</v>
      </c>
      <c r="H1112">
        <f t="shared" si="106"/>
        <v>0</v>
      </c>
    </row>
    <row r="1113" spans="1:8" x14ac:dyDescent="0.25">
      <c r="A1113" s="3">
        <v>41800</v>
      </c>
      <c r="B1113" s="5">
        <f t="shared" si="102"/>
        <v>10</v>
      </c>
      <c r="C1113" s="5">
        <f t="shared" si="103"/>
        <v>6</v>
      </c>
      <c r="D1113" s="5">
        <f t="shared" si="104"/>
        <v>2014</v>
      </c>
      <c r="E1113" s="4">
        <v>0.04</v>
      </c>
      <c r="F1113">
        <f t="shared" si="105"/>
        <v>1.0895236030306066E-4</v>
      </c>
      <c r="G1113">
        <f t="shared" si="107"/>
        <v>1.0007629158503459</v>
      </c>
      <c r="H1113">
        <f t="shared" si="106"/>
        <v>0</v>
      </c>
    </row>
    <row r="1114" spans="1:8" x14ac:dyDescent="0.25">
      <c r="A1114" s="3">
        <v>41801</v>
      </c>
      <c r="B1114" s="5">
        <f t="shared" si="102"/>
        <v>11</v>
      </c>
      <c r="C1114" s="5">
        <f t="shared" si="103"/>
        <v>6</v>
      </c>
      <c r="D1114" s="5">
        <f t="shared" si="104"/>
        <v>2014</v>
      </c>
      <c r="E1114" s="4">
        <v>0.04</v>
      </c>
      <c r="F1114">
        <f t="shared" si="105"/>
        <v>1.0895236030306066E-4</v>
      </c>
      <c r="G1114">
        <f t="shared" si="107"/>
        <v>1.0008719513321316</v>
      </c>
      <c r="H1114">
        <f t="shared" si="106"/>
        <v>0</v>
      </c>
    </row>
    <row r="1115" spans="1:8" x14ac:dyDescent="0.25">
      <c r="A1115" s="3">
        <v>41802</v>
      </c>
      <c r="B1115" s="5">
        <f t="shared" si="102"/>
        <v>12</v>
      </c>
      <c r="C1115" s="5">
        <f t="shared" si="103"/>
        <v>6</v>
      </c>
      <c r="D1115" s="5">
        <f t="shared" si="104"/>
        <v>2014</v>
      </c>
      <c r="E1115" s="4">
        <v>0.04</v>
      </c>
      <c r="F1115">
        <f t="shared" si="105"/>
        <v>1.0895236030306066E-4</v>
      </c>
      <c r="G1115">
        <f t="shared" si="107"/>
        <v>1.0009809986935903</v>
      </c>
      <c r="H1115">
        <f t="shared" si="106"/>
        <v>0</v>
      </c>
    </row>
    <row r="1116" spans="1:8" x14ac:dyDescent="0.25">
      <c r="A1116" s="3">
        <v>41803</v>
      </c>
      <c r="B1116" s="5">
        <f t="shared" si="102"/>
        <v>13</v>
      </c>
      <c r="C1116" s="5">
        <f t="shared" si="103"/>
        <v>6</v>
      </c>
      <c r="D1116" s="5">
        <f t="shared" si="104"/>
        <v>2014</v>
      </c>
      <c r="E1116" s="4">
        <v>0.04</v>
      </c>
      <c r="F1116">
        <f t="shared" si="105"/>
        <v>1.0895236030306066E-4</v>
      </c>
      <c r="G1116">
        <f t="shared" si="107"/>
        <v>1.0010900579360165</v>
      </c>
      <c r="H1116">
        <f t="shared" si="106"/>
        <v>0</v>
      </c>
    </row>
    <row r="1117" spans="1:8" x14ac:dyDescent="0.25">
      <c r="A1117" s="3">
        <v>41806</v>
      </c>
      <c r="B1117" s="5">
        <f t="shared" si="102"/>
        <v>16</v>
      </c>
      <c r="C1117" s="5">
        <f t="shared" si="103"/>
        <v>6</v>
      </c>
      <c r="D1117" s="5">
        <f t="shared" si="104"/>
        <v>2014</v>
      </c>
      <c r="E1117" s="4">
        <v>0.04</v>
      </c>
      <c r="F1117">
        <f t="shared" si="105"/>
        <v>1.0895236030306066E-4</v>
      </c>
      <c r="G1117">
        <f t="shared" si="107"/>
        <v>1.0011991290607045</v>
      </c>
      <c r="H1117">
        <f t="shared" si="106"/>
        <v>0</v>
      </c>
    </row>
    <row r="1118" spans="1:8" x14ac:dyDescent="0.25">
      <c r="A1118" s="3">
        <v>41807</v>
      </c>
      <c r="B1118" s="5">
        <f t="shared" si="102"/>
        <v>17</v>
      </c>
      <c r="C1118" s="5">
        <f t="shared" si="103"/>
        <v>6</v>
      </c>
      <c r="D1118" s="5">
        <f t="shared" si="104"/>
        <v>2014</v>
      </c>
      <c r="E1118" s="4">
        <v>0.04</v>
      </c>
      <c r="F1118">
        <f t="shared" si="105"/>
        <v>1.0895236030306066E-4</v>
      </c>
      <c r="G1118">
        <f t="shared" si="107"/>
        <v>1.0013082120689492</v>
      </c>
      <c r="H1118">
        <f t="shared" si="106"/>
        <v>0</v>
      </c>
    </row>
    <row r="1119" spans="1:8" x14ac:dyDescent="0.25">
      <c r="A1119" s="3">
        <v>41808</v>
      </c>
      <c r="B1119" s="5">
        <f t="shared" si="102"/>
        <v>18</v>
      </c>
      <c r="C1119" s="5">
        <f t="shared" si="103"/>
        <v>6</v>
      </c>
      <c r="D1119" s="5">
        <f t="shared" si="104"/>
        <v>2014</v>
      </c>
      <c r="E1119" s="4">
        <v>0.03</v>
      </c>
      <c r="F1119">
        <f t="shared" si="105"/>
        <v>8.2111154940722741E-5</v>
      </c>
      <c r="G1119">
        <f t="shared" si="107"/>
        <v>1.0013904306426937</v>
      </c>
      <c r="H1119">
        <f t="shared" si="106"/>
        <v>0</v>
      </c>
    </row>
    <row r="1120" spans="1:8" x14ac:dyDescent="0.25">
      <c r="A1120" s="3">
        <v>41809</v>
      </c>
      <c r="B1120" s="5">
        <f t="shared" si="102"/>
        <v>19</v>
      </c>
      <c r="C1120" s="5">
        <f t="shared" si="103"/>
        <v>6</v>
      </c>
      <c r="D1120" s="5">
        <f t="shared" si="104"/>
        <v>2014</v>
      </c>
      <c r="E1120" s="4">
        <v>0.02</v>
      </c>
      <c r="F1120">
        <f t="shared" si="105"/>
        <v>5.5008810974088718E-5</v>
      </c>
      <c r="G1120">
        <f t="shared" si="107"/>
        <v>1.0014455159396043</v>
      </c>
      <c r="H1120">
        <f t="shared" si="106"/>
        <v>0</v>
      </c>
    </row>
    <row r="1121" spans="1:8" x14ac:dyDescent="0.25">
      <c r="A1121" s="3">
        <v>41810</v>
      </c>
      <c r="B1121" s="5">
        <f t="shared" si="102"/>
        <v>20</v>
      </c>
      <c r="C1121" s="5">
        <f t="shared" si="103"/>
        <v>6</v>
      </c>
      <c r="D1121" s="5">
        <f t="shared" si="104"/>
        <v>2014</v>
      </c>
      <c r="E1121" s="4">
        <v>0.02</v>
      </c>
      <c r="F1121">
        <f t="shared" si="105"/>
        <v>5.5008810974088718E-5</v>
      </c>
      <c r="G1121">
        <f t="shared" si="107"/>
        <v>1.0015006042666914</v>
      </c>
      <c r="H1121">
        <f t="shared" si="106"/>
        <v>0</v>
      </c>
    </row>
    <row r="1122" spans="1:8" x14ac:dyDescent="0.25">
      <c r="A1122" s="3">
        <v>41813</v>
      </c>
      <c r="B1122" s="5">
        <f t="shared" si="102"/>
        <v>23</v>
      </c>
      <c r="C1122" s="5">
        <f t="shared" si="103"/>
        <v>6</v>
      </c>
      <c r="D1122" s="5">
        <f t="shared" si="104"/>
        <v>2014</v>
      </c>
      <c r="E1122" s="4">
        <v>0.03</v>
      </c>
      <c r="F1122">
        <f t="shared" si="105"/>
        <v>8.2111154940722741E-5</v>
      </c>
      <c r="G1122">
        <f t="shared" si="107"/>
        <v>1.0015828386379815</v>
      </c>
      <c r="H1122">
        <f t="shared" si="106"/>
        <v>0</v>
      </c>
    </row>
    <row r="1123" spans="1:8" x14ac:dyDescent="0.25">
      <c r="A1123" s="3">
        <v>41814</v>
      </c>
      <c r="B1123" s="5">
        <f t="shared" si="102"/>
        <v>24</v>
      </c>
      <c r="C1123" s="5">
        <f t="shared" si="103"/>
        <v>6</v>
      </c>
      <c r="D1123" s="5">
        <f t="shared" si="104"/>
        <v>2014</v>
      </c>
      <c r="E1123" s="4">
        <v>0.03</v>
      </c>
      <c r="F1123">
        <f t="shared" si="105"/>
        <v>8.2111154940722741E-5</v>
      </c>
      <c r="G1123">
        <f t="shared" si="107"/>
        <v>1.0016650797616309</v>
      </c>
      <c r="H1123">
        <f t="shared" si="106"/>
        <v>0</v>
      </c>
    </row>
    <row r="1124" spans="1:8" x14ac:dyDescent="0.25">
      <c r="A1124" s="3">
        <v>41815</v>
      </c>
      <c r="B1124" s="5">
        <f t="shared" si="102"/>
        <v>25</v>
      </c>
      <c r="C1124" s="5">
        <f t="shared" si="103"/>
        <v>6</v>
      </c>
      <c r="D1124" s="5">
        <f t="shared" si="104"/>
        <v>2014</v>
      </c>
      <c r="E1124" s="4">
        <v>0.03</v>
      </c>
      <c r="F1124">
        <f t="shared" si="105"/>
        <v>8.2111154940722741E-5</v>
      </c>
      <c r="G1124">
        <f t="shared" si="107"/>
        <v>1.0017473276381939</v>
      </c>
      <c r="H1124">
        <f t="shared" si="106"/>
        <v>0</v>
      </c>
    </row>
    <row r="1125" spans="1:8" x14ac:dyDescent="0.25">
      <c r="A1125" s="3">
        <v>41816</v>
      </c>
      <c r="B1125" s="5">
        <f t="shared" si="102"/>
        <v>26</v>
      </c>
      <c r="C1125" s="5">
        <f t="shared" si="103"/>
        <v>6</v>
      </c>
      <c r="D1125" s="5">
        <f t="shared" si="104"/>
        <v>2014</v>
      </c>
      <c r="E1125" s="4">
        <v>0.04</v>
      </c>
      <c r="F1125">
        <f t="shared" si="105"/>
        <v>1.0895236030306066E-4</v>
      </c>
      <c r="G1125">
        <f t="shared" si="107"/>
        <v>1.0018564703739674</v>
      </c>
      <c r="H1125">
        <f t="shared" si="106"/>
        <v>0</v>
      </c>
    </row>
    <row r="1126" spans="1:8" x14ac:dyDescent="0.25">
      <c r="A1126" s="3">
        <v>41817</v>
      </c>
      <c r="B1126" s="5">
        <f t="shared" si="102"/>
        <v>27</v>
      </c>
      <c r="C1126" s="5">
        <f t="shared" si="103"/>
        <v>6</v>
      </c>
      <c r="D1126" s="5">
        <f t="shared" si="104"/>
        <v>2014</v>
      </c>
      <c r="E1126" s="4">
        <v>0.03</v>
      </c>
      <c r="F1126">
        <f t="shared" si="105"/>
        <v>8.2111154940722741E-5</v>
      </c>
      <c r="G1126">
        <f t="shared" si="107"/>
        <v>1.0019387339658345</v>
      </c>
      <c r="H1126">
        <f t="shared" si="106"/>
        <v>0</v>
      </c>
    </row>
    <row r="1127" spans="1:8" x14ac:dyDescent="0.25">
      <c r="A1127" s="3">
        <v>41820</v>
      </c>
      <c r="B1127" s="5">
        <f t="shared" si="102"/>
        <v>30</v>
      </c>
      <c r="C1127" s="5">
        <f t="shared" si="103"/>
        <v>6</v>
      </c>
      <c r="D1127" s="5">
        <f t="shared" si="104"/>
        <v>2014</v>
      </c>
      <c r="E1127" s="4">
        <v>0.04</v>
      </c>
      <c r="F1127">
        <f t="shared" si="105"/>
        <v>1.0895236030306066E-4</v>
      </c>
      <c r="G1127">
        <f t="shared" si="107"/>
        <v>1.0020478975557792</v>
      </c>
      <c r="H1127">
        <f t="shared" si="106"/>
        <v>1</v>
      </c>
    </row>
    <row r="1128" spans="1:8" x14ac:dyDescent="0.25">
      <c r="A1128" s="3">
        <v>41821</v>
      </c>
      <c r="B1128" s="5">
        <f t="shared" si="102"/>
        <v>1</v>
      </c>
      <c r="C1128" s="5">
        <f t="shared" si="103"/>
        <v>7</v>
      </c>
      <c r="D1128" s="5">
        <f t="shared" si="104"/>
        <v>2014</v>
      </c>
      <c r="E1128" s="4">
        <v>0.02</v>
      </c>
      <c r="F1128">
        <f t="shared" si="105"/>
        <v>5.5008810974088718E-5</v>
      </c>
      <c r="G1128">
        <f t="shared" si="107"/>
        <v>1.0000550088109741</v>
      </c>
      <c r="H1128">
        <f t="shared" si="106"/>
        <v>0</v>
      </c>
    </row>
    <row r="1129" spans="1:8" x14ac:dyDescent="0.25">
      <c r="A1129" s="3">
        <v>41822</v>
      </c>
      <c r="B1129" s="5">
        <f t="shared" si="102"/>
        <v>2</v>
      </c>
      <c r="C1129" s="5">
        <f t="shared" si="103"/>
        <v>7</v>
      </c>
      <c r="D1129" s="5">
        <f t="shared" si="104"/>
        <v>2014</v>
      </c>
      <c r="E1129" s="4">
        <v>0.02</v>
      </c>
      <c r="F1129">
        <f t="shared" si="105"/>
        <v>5.5008810974088718E-5</v>
      </c>
      <c r="G1129">
        <f t="shared" si="107"/>
        <v>1.0001100206479174</v>
      </c>
      <c r="H1129">
        <f t="shared" si="106"/>
        <v>0</v>
      </c>
    </row>
    <row r="1130" spans="1:8" x14ac:dyDescent="0.25">
      <c r="A1130" s="3">
        <v>41823</v>
      </c>
      <c r="B1130" s="5">
        <f t="shared" si="102"/>
        <v>3</v>
      </c>
      <c r="C1130" s="5">
        <f t="shared" si="103"/>
        <v>7</v>
      </c>
      <c r="D1130" s="5">
        <f t="shared" si="104"/>
        <v>2014</v>
      </c>
      <c r="E1130" s="4">
        <v>0.01</v>
      </c>
      <c r="F1130">
        <f t="shared" si="105"/>
        <v>2.7640189908417767E-5</v>
      </c>
      <c r="G1130">
        <f t="shared" si="107"/>
        <v>1.0001376638788175</v>
      </c>
      <c r="H1130">
        <f t="shared" si="106"/>
        <v>0</v>
      </c>
    </row>
    <row r="1131" spans="1:8" x14ac:dyDescent="0.25">
      <c r="A1131" s="3">
        <v>41827</v>
      </c>
      <c r="B1131" s="5">
        <f t="shared" si="102"/>
        <v>7</v>
      </c>
      <c r="C1131" s="5">
        <f t="shared" si="103"/>
        <v>7</v>
      </c>
      <c r="D1131" s="5">
        <f t="shared" si="104"/>
        <v>2014</v>
      </c>
      <c r="E1131" s="4">
        <v>0.04</v>
      </c>
      <c r="F1131">
        <f t="shared" si="105"/>
        <v>1.0895236030306066E-4</v>
      </c>
      <c r="G1131">
        <f t="shared" si="107"/>
        <v>1.000246631237925</v>
      </c>
      <c r="H1131">
        <f t="shared" si="106"/>
        <v>0</v>
      </c>
    </row>
    <row r="1132" spans="1:8" x14ac:dyDescent="0.25">
      <c r="A1132" s="3">
        <v>41828</v>
      </c>
      <c r="B1132" s="5">
        <f t="shared" si="102"/>
        <v>8</v>
      </c>
      <c r="C1132" s="5">
        <f t="shared" si="103"/>
        <v>7</v>
      </c>
      <c r="D1132" s="5">
        <f t="shared" si="104"/>
        <v>2014</v>
      </c>
      <c r="E1132" s="4">
        <v>0.03</v>
      </c>
      <c r="F1132">
        <f t="shared" si="105"/>
        <v>8.2111154940722741E-5</v>
      </c>
      <c r="G1132">
        <f t="shared" si="107"/>
        <v>1.0003287626440416</v>
      </c>
      <c r="H1132">
        <f t="shared" si="106"/>
        <v>0</v>
      </c>
    </row>
    <row r="1133" spans="1:8" x14ac:dyDescent="0.25">
      <c r="A1133" s="3">
        <v>41829</v>
      </c>
      <c r="B1133" s="5">
        <f t="shared" si="102"/>
        <v>9</v>
      </c>
      <c r="C1133" s="5">
        <f t="shared" si="103"/>
        <v>7</v>
      </c>
      <c r="D1133" s="5">
        <f t="shared" si="104"/>
        <v>2014</v>
      </c>
      <c r="E1133" s="4">
        <v>0.03</v>
      </c>
      <c r="F1133">
        <f t="shared" si="105"/>
        <v>8.2111154940722741E-5</v>
      </c>
      <c r="G1133">
        <f t="shared" si="107"/>
        <v>1.0004109007940627</v>
      </c>
      <c r="H1133">
        <f t="shared" si="106"/>
        <v>0</v>
      </c>
    </row>
    <row r="1134" spans="1:8" x14ac:dyDescent="0.25">
      <c r="A1134" s="3">
        <v>41830</v>
      </c>
      <c r="B1134" s="5">
        <f t="shared" si="102"/>
        <v>10</v>
      </c>
      <c r="C1134" s="5">
        <f t="shared" si="103"/>
        <v>7</v>
      </c>
      <c r="D1134" s="5">
        <f t="shared" si="104"/>
        <v>2014</v>
      </c>
      <c r="E1134" s="4">
        <v>0.02</v>
      </c>
      <c r="F1134">
        <f t="shared" si="105"/>
        <v>5.5008810974088718E-5</v>
      </c>
      <c r="G1134">
        <f t="shared" si="107"/>
        <v>1.0004659322082008</v>
      </c>
      <c r="H1134">
        <f t="shared" si="106"/>
        <v>0</v>
      </c>
    </row>
    <row r="1135" spans="1:8" x14ac:dyDescent="0.25">
      <c r="A1135" s="3">
        <v>41831</v>
      </c>
      <c r="B1135" s="5">
        <f t="shared" si="102"/>
        <v>11</v>
      </c>
      <c r="C1135" s="5">
        <f t="shared" si="103"/>
        <v>7</v>
      </c>
      <c r="D1135" s="5">
        <f t="shared" si="104"/>
        <v>2014</v>
      </c>
      <c r="E1135" s="4">
        <v>0.02</v>
      </c>
      <c r="F1135">
        <f t="shared" si="105"/>
        <v>5.5008810974088718E-5</v>
      </c>
      <c r="G1135">
        <f t="shared" si="107"/>
        <v>1.0005209666495516</v>
      </c>
      <c r="H1135">
        <f t="shared" si="106"/>
        <v>0</v>
      </c>
    </row>
    <row r="1136" spans="1:8" x14ac:dyDescent="0.25">
      <c r="A1136" s="3">
        <v>41834</v>
      </c>
      <c r="B1136" s="5">
        <f t="shared" si="102"/>
        <v>14</v>
      </c>
      <c r="C1136" s="5">
        <f t="shared" si="103"/>
        <v>7</v>
      </c>
      <c r="D1136" s="5">
        <f t="shared" si="104"/>
        <v>2014</v>
      </c>
      <c r="E1136" s="4">
        <v>0.03</v>
      </c>
      <c r="F1136">
        <f t="shared" si="105"/>
        <v>8.2111154940722741E-5</v>
      </c>
      <c r="G1136">
        <f t="shared" si="107"/>
        <v>1.0006031205816657</v>
      </c>
      <c r="H1136">
        <f t="shared" si="106"/>
        <v>0</v>
      </c>
    </row>
    <row r="1137" spans="1:8" x14ac:dyDescent="0.25">
      <c r="A1137" s="3">
        <v>41835</v>
      </c>
      <c r="B1137" s="5">
        <f t="shared" si="102"/>
        <v>15</v>
      </c>
      <c r="C1137" s="5">
        <f t="shared" si="103"/>
        <v>7</v>
      </c>
      <c r="D1137" s="5">
        <f t="shared" si="104"/>
        <v>2014</v>
      </c>
      <c r="E1137" s="4">
        <v>0.02</v>
      </c>
      <c r="F1137">
        <f t="shared" si="105"/>
        <v>5.5008810974088718E-5</v>
      </c>
      <c r="G1137">
        <f t="shared" si="107"/>
        <v>1.0006581625695858</v>
      </c>
      <c r="H1137">
        <f t="shared" si="106"/>
        <v>0</v>
      </c>
    </row>
    <row r="1138" spans="1:8" x14ac:dyDescent="0.25">
      <c r="A1138" s="3">
        <v>41836</v>
      </c>
      <c r="B1138" s="5">
        <f t="shared" si="102"/>
        <v>16</v>
      </c>
      <c r="C1138" s="5">
        <f t="shared" si="103"/>
        <v>7</v>
      </c>
      <c r="D1138" s="5">
        <f t="shared" si="104"/>
        <v>2014</v>
      </c>
      <c r="E1138" s="4">
        <v>0.02</v>
      </c>
      <c r="F1138">
        <f t="shared" si="105"/>
        <v>5.5008810974088718E-5</v>
      </c>
      <c r="G1138">
        <f t="shared" si="107"/>
        <v>1.0007132075853002</v>
      </c>
      <c r="H1138">
        <f t="shared" si="106"/>
        <v>0</v>
      </c>
    </row>
    <row r="1139" spans="1:8" x14ac:dyDescent="0.25">
      <c r="A1139" s="3">
        <v>41837</v>
      </c>
      <c r="B1139" s="5">
        <f t="shared" si="102"/>
        <v>17</v>
      </c>
      <c r="C1139" s="5">
        <f t="shared" si="103"/>
        <v>7</v>
      </c>
      <c r="D1139" s="5">
        <f t="shared" si="104"/>
        <v>2014</v>
      </c>
      <c r="E1139" s="4">
        <v>0.02</v>
      </c>
      <c r="F1139">
        <f t="shared" si="105"/>
        <v>5.5008810974088718E-5</v>
      </c>
      <c r="G1139">
        <f t="shared" si="107"/>
        <v>1.0007682556289756</v>
      </c>
      <c r="H1139">
        <f t="shared" si="106"/>
        <v>0</v>
      </c>
    </row>
    <row r="1140" spans="1:8" x14ac:dyDescent="0.25">
      <c r="A1140" s="3">
        <v>41838</v>
      </c>
      <c r="B1140" s="5">
        <f t="shared" si="102"/>
        <v>18</v>
      </c>
      <c r="C1140" s="5">
        <f t="shared" si="103"/>
        <v>7</v>
      </c>
      <c r="D1140" s="5">
        <f t="shared" si="104"/>
        <v>2014</v>
      </c>
      <c r="E1140" s="4">
        <v>0.02</v>
      </c>
      <c r="F1140">
        <f t="shared" si="105"/>
        <v>5.5008810974088718E-5</v>
      </c>
      <c r="G1140">
        <f t="shared" si="107"/>
        <v>1.0008233067007783</v>
      </c>
      <c r="H1140">
        <f t="shared" si="106"/>
        <v>0</v>
      </c>
    </row>
    <row r="1141" spans="1:8" x14ac:dyDescent="0.25">
      <c r="A1141" s="3">
        <v>41841</v>
      </c>
      <c r="B1141" s="5">
        <f t="shared" si="102"/>
        <v>21</v>
      </c>
      <c r="C1141" s="5">
        <f t="shared" si="103"/>
        <v>7</v>
      </c>
      <c r="D1141" s="5">
        <f t="shared" si="104"/>
        <v>2014</v>
      </c>
      <c r="E1141" s="4">
        <v>0.03</v>
      </c>
      <c r="F1141">
        <f t="shared" si="105"/>
        <v>8.2111154940722741E-5</v>
      </c>
      <c r="G1141">
        <f t="shared" si="107"/>
        <v>1.0009054854583832</v>
      </c>
      <c r="H1141">
        <f t="shared" si="106"/>
        <v>0</v>
      </c>
    </row>
    <row r="1142" spans="1:8" x14ac:dyDescent="0.25">
      <c r="A1142" s="3">
        <v>41842</v>
      </c>
      <c r="B1142" s="5">
        <f t="shared" si="102"/>
        <v>22</v>
      </c>
      <c r="C1142" s="5">
        <f t="shared" si="103"/>
        <v>7</v>
      </c>
      <c r="D1142" s="5">
        <f t="shared" si="104"/>
        <v>2014</v>
      </c>
      <c r="E1142" s="4">
        <v>0.03</v>
      </c>
      <c r="F1142">
        <f t="shared" si="105"/>
        <v>8.2111154940722741E-5</v>
      </c>
      <c r="G1142">
        <f t="shared" si="107"/>
        <v>1.0009876709637806</v>
      </c>
      <c r="H1142">
        <f t="shared" si="106"/>
        <v>0</v>
      </c>
    </row>
    <row r="1143" spans="1:8" x14ac:dyDescent="0.25">
      <c r="A1143" s="3">
        <v>41843</v>
      </c>
      <c r="B1143" s="5">
        <f t="shared" si="102"/>
        <v>23</v>
      </c>
      <c r="C1143" s="5">
        <f t="shared" si="103"/>
        <v>7</v>
      </c>
      <c r="D1143" s="5">
        <f t="shared" si="104"/>
        <v>2014</v>
      </c>
      <c r="E1143" s="4">
        <v>0.03</v>
      </c>
      <c r="F1143">
        <f t="shared" si="105"/>
        <v>8.2111154940722741E-5</v>
      </c>
      <c r="G1143">
        <f t="shared" si="107"/>
        <v>1.0010698632175248</v>
      </c>
      <c r="H1143">
        <f t="shared" si="106"/>
        <v>0</v>
      </c>
    </row>
    <row r="1144" spans="1:8" x14ac:dyDescent="0.25">
      <c r="A1144" s="3">
        <v>41844</v>
      </c>
      <c r="B1144" s="5">
        <f t="shared" si="102"/>
        <v>24</v>
      </c>
      <c r="C1144" s="5">
        <f t="shared" si="103"/>
        <v>7</v>
      </c>
      <c r="D1144" s="5">
        <f t="shared" si="104"/>
        <v>2014</v>
      </c>
      <c r="E1144" s="4">
        <v>0.03</v>
      </c>
      <c r="F1144">
        <f t="shared" si="105"/>
        <v>8.2111154940722741E-5</v>
      </c>
      <c r="G1144">
        <f t="shared" si="107"/>
        <v>1.0011520622201699</v>
      </c>
      <c r="H1144">
        <f t="shared" si="106"/>
        <v>0</v>
      </c>
    </row>
    <row r="1145" spans="1:8" x14ac:dyDescent="0.25">
      <c r="A1145" s="3">
        <v>41845</v>
      </c>
      <c r="B1145" s="5">
        <f t="shared" si="102"/>
        <v>25</v>
      </c>
      <c r="C1145" s="5">
        <f t="shared" si="103"/>
        <v>7</v>
      </c>
      <c r="D1145" s="5">
        <f t="shared" si="104"/>
        <v>2014</v>
      </c>
      <c r="E1145" s="4">
        <v>0.03</v>
      </c>
      <c r="F1145">
        <f t="shared" si="105"/>
        <v>8.2111154940722741E-5</v>
      </c>
      <c r="G1145">
        <f t="shared" si="107"/>
        <v>1.0012342679722701</v>
      </c>
      <c r="H1145">
        <f t="shared" si="106"/>
        <v>0</v>
      </c>
    </row>
    <row r="1146" spans="1:8" x14ac:dyDescent="0.25">
      <c r="A1146" s="3">
        <v>41848</v>
      </c>
      <c r="B1146" s="5">
        <f t="shared" si="102"/>
        <v>28</v>
      </c>
      <c r="C1146" s="5">
        <f t="shared" si="103"/>
        <v>7</v>
      </c>
      <c r="D1146" s="5">
        <f t="shared" si="104"/>
        <v>2014</v>
      </c>
      <c r="E1146" s="4">
        <v>0.04</v>
      </c>
      <c r="F1146">
        <f t="shared" si="105"/>
        <v>1.0895236030306066E-4</v>
      </c>
      <c r="G1146">
        <f t="shared" si="107"/>
        <v>1.0013433548089821</v>
      </c>
      <c r="H1146">
        <f t="shared" si="106"/>
        <v>0</v>
      </c>
    </row>
    <row r="1147" spans="1:8" x14ac:dyDescent="0.25">
      <c r="A1147" s="3">
        <v>41849</v>
      </c>
      <c r="B1147" s="5">
        <f t="shared" si="102"/>
        <v>29</v>
      </c>
      <c r="C1147" s="5">
        <f t="shared" si="103"/>
        <v>7</v>
      </c>
      <c r="D1147" s="5">
        <f t="shared" si="104"/>
        <v>2014</v>
      </c>
      <c r="E1147" s="4">
        <v>0.02</v>
      </c>
      <c r="F1147">
        <f t="shared" si="105"/>
        <v>5.5008810974088718E-5</v>
      </c>
      <c r="G1147">
        <f t="shared" si="107"/>
        <v>1.001398437516307</v>
      </c>
      <c r="H1147">
        <f t="shared" si="106"/>
        <v>0</v>
      </c>
    </row>
    <row r="1148" spans="1:8" x14ac:dyDescent="0.25">
      <c r="A1148" s="3">
        <v>41850</v>
      </c>
      <c r="B1148" s="5">
        <f t="shared" si="102"/>
        <v>30</v>
      </c>
      <c r="C1148" s="5">
        <f t="shared" si="103"/>
        <v>7</v>
      </c>
      <c r="D1148" s="5">
        <f t="shared" si="104"/>
        <v>2014</v>
      </c>
      <c r="E1148" s="4">
        <v>0.04</v>
      </c>
      <c r="F1148">
        <f t="shared" si="105"/>
        <v>1.0895236030306066E-4</v>
      </c>
      <c r="G1148">
        <f t="shared" si="107"/>
        <v>1.0015075422396782</v>
      </c>
      <c r="H1148">
        <f t="shared" si="106"/>
        <v>0</v>
      </c>
    </row>
    <row r="1149" spans="1:8" x14ac:dyDescent="0.25">
      <c r="A1149" s="3">
        <v>41851</v>
      </c>
      <c r="B1149" s="5">
        <f t="shared" si="102"/>
        <v>31</v>
      </c>
      <c r="C1149" s="5">
        <f t="shared" si="103"/>
        <v>7</v>
      </c>
      <c r="D1149" s="5">
        <f t="shared" si="104"/>
        <v>2014</v>
      </c>
      <c r="E1149" s="4">
        <v>0.03</v>
      </c>
      <c r="F1149">
        <f t="shared" si="105"/>
        <v>8.2111154940722741E-5</v>
      </c>
      <c r="G1149">
        <f t="shared" si="107"/>
        <v>1.0015897771806532</v>
      </c>
      <c r="H1149">
        <f t="shared" si="106"/>
        <v>1</v>
      </c>
    </row>
    <row r="1150" spans="1:8" x14ac:dyDescent="0.25">
      <c r="A1150" s="3">
        <v>41852</v>
      </c>
      <c r="B1150" s="5">
        <f t="shared" si="102"/>
        <v>1</v>
      </c>
      <c r="C1150" s="5">
        <f t="shared" si="103"/>
        <v>8</v>
      </c>
      <c r="D1150" s="5">
        <f t="shared" si="104"/>
        <v>2014</v>
      </c>
      <c r="E1150" s="4">
        <v>0.03</v>
      </c>
      <c r="F1150">
        <f t="shared" si="105"/>
        <v>8.2111154940722741E-5</v>
      </c>
      <c r="G1150">
        <f t="shared" si="107"/>
        <v>1.0000821111549407</v>
      </c>
      <c r="H1150">
        <f t="shared" si="106"/>
        <v>0</v>
      </c>
    </row>
    <row r="1151" spans="1:8" x14ac:dyDescent="0.25">
      <c r="A1151" s="3">
        <v>41855</v>
      </c>
      <c r="B1151" s="5">
        <f t="shared" si="102"/>
        <v>4</v>
      </c>
      <c r="C1151" s="5">
        <f t="shared" si="103"/>
        <v>8</v>
      </c>
      <c r="D1151" s="5">
        <f t="shared" si="104"/>
        <v>2014</v>
      </c>
      <c r="E1151" s="4">
        <v>0.04</v>
      </c>
      <c r="F1151">
        <f t="shared" si="105"/>
        <v>1.0895236030306066E-4</v>
      </c>
      <c r="G1151">
        <f t="shared" si="107"/>
        <v>1.000191072461448</v>
      </c>
      <c r="H1151">
        <f t="shared" si="106"/>
        <v>0</v>
      </c>
    </row>
    <row r="1152" spans="1:8" x14ac:dyDescent="0.25">
      <c r="A1152" s="3">
        <v>41856</v>
      </c>
      <c r="B1152" s="5">
        <f t="shared" si="102"/>
        <v>5</v>
      </c>
      <c r="C1152" s="5">
        <f t="shared" si="103"/>
        <v>8</v>
      </c>
      <c r="D1152" s="5">
        <f t="shared" si="104"/>
        <v>2014</v>
      </c>
      <c r="E1152" s="4">
        <v>0.03</v>
      </c>
      <c r="F1152">
        <f t="shared" si="105"/>
        <v>8.2111154940722741E-5</v>
      </c>
      <c r="G1152">
        <f t="shared" si="107"/>
        <v>1.0002731993055691</v>
      </c>
      <c r="H1152">
        <f t="shared" si="106"/>
        <v>0</v>
      </c>
    </row>
    <row r="1153" spans="1:8" x14ac:dyDescent="0.25">
      <c r="A1153" s="3">
        <v>41857</v>
      </c>
      <c r="B1153" s="5">
        <f t="shared" si="102"/>
        <v>6</v>
      </c>
      <c r="C1153" s="5">
        <f t="shared" si="103"/>
        <v>8</v>
      </c>
      <c r="D1153" s="5">
        <f t="shared" si="104"/>
        <v>2014</v>
      </c>
      <c r="E1153" s="4">
        <v>0.03</v>
      </c>
      <c r="F1153">
        <f t="shared" si="105"/>
        <v>8.2111154940722741E-5</v>
      </c>
      <c r="G1153">
        <f t="shared" si="107"/>
        <v>1.0003553328932204</v>
      </c>
      <c r="H1153">
        <f t="shared" si="106"/>
        <v>0</v>
      </c>
    </row>
    <row r="1154" spans="1:8" x14ac:dyDescent="0.25">
      <c r="A1154" s="3">
        <v>41858</v>
      </c>
      <c r="B1154" s="5">
        <f t="shared" si="102"/>
        <v>7</v>
      </c>
      <c r="C1154" s="5">
        <f t="shared" si="103"/>
        <v>8</v>
      </c>
      <c r="D1154" s="5">
        <f t="shared" si="104"/>
        <v>2014</v>
      </c>
      <c r="E1154" s="4">
        <v>0.03</v>
      </c>
      <c r="F1154">
        <f t="shared" si="105"/>
        <v>8.2111154940722741E-5</v>
      </c>
      <c r="G1154">
        <f t="shared" si="107"/>
        <v>1.0004374732249555</v>
      </c>
      <c r="H1154">
        <f t="shared" si="106"/>
        <v>0</v>
      </c>
    </row>
    <row r="1155" spans="1:8" x14ac:dyDescent="0.25">
      <c r="A1155" s="3">
        <v>41859</v>
      </c>
      <c r="B1155" s="5">
        <f t="shared" ref="B1155:B1218" si="108">DAY(A1155)</f>
        <v>8</v>
      </c>
      <c r="C1155" s="5">
        <f t="shared" ref="C1155:C1218" si="109">MONTH(A1155)</f>
        <v>8</v>
      </c>
      <c r="D1155" s="5">
        <f t="shared" ref="D1155:D1218" si="110">YEAR(A1155)</f>
        <v>2014</v>
      </c>
      <c r="E1155" s="4">
        <v>0.03</v>
      </c>
      <c r="F1155">
        <f t="shared" ref="F1155:F1218" si="111">POWER(1+E1155,1/360)-1</f>
        <v>8.2111154940722741E-5</v>
      </c>
      <c r="G1155">
        <f t="shared" si="107"/>
        <v>1.000519620301328</v>
      </c>
      <c r="H1155">
        <f t="shared" ref="H1155:H1218" si="112">IF(C1155&lt;&gt;C1156,1,0)</f>
        <v>0</v>
      </c>
    </row>
    <row r="1156" spans="1:8" x14ac:dyDescent="0.25">
      <c r="A1156" s="3">
        <v>41862</v>
      </c>
      <c r="B1156" s="5">
        <f t="shared" si="108"/>
        <v>11</v>
      </c>
      <c r="C1156" s="5">
        <f t="shared" si="109"/>
        <v>8</v>
      </c>
      <c r="D1156" s="5">
        <f t="shared" si="110"/>
        <v>2014</v>
      </c>
      <c r="E1156" s="4">
        <v>0.04</v>
      </c>
      <c r="F1156">
        <f t="shared" si="111"/>
        <v>1.0895236030306066E-4</v>
      </c>
      <c r="G1156">
        <f t="shared" ref="G1156:G1219" si="113">IF(C1156&lt;&gt;C1155, (1+F1156),G1155*(1+F1156))</f>
        <v>1.0006286292754893</v>
      </c>
      <c r="H1156">
        <f t="shared" si="112"/>
        <v>0</v>
      </c>
    </row>
    <row r="1157" spans="1:8" x14ac:dyDescent="0.25">
      <c r="A1157" s="3">
        <v>41863</v>
      </c>
      <c r="B1157" s="5">
        <f t="shared" si="108"/>
        <v>12</v>
      </c>
      <c r="C1157" s="5">
        <f t="shared" si="109"/>
        <v>8</v>
      </c>
      <c r="D1157" s="5">
        <f t="shared" si="110"/>
        <v>2014</v>
      </c>
      <c r="E1157" s="4">
        <v>0.03</v>
      </c>
      <c r="F1157">
        <f t="shared" si="111"/>
        <v>8.2111154940722741E-5</v>
      </c>
      <c r="G1157">
        <f t="shared" si="113"/>
        <v>1.0007107920479059</v>
      </c>
      <c r="H1157">
        <f t="shared" si="112"/>
        <v>0</v>
      </c>
    </row>
    <row r="1158" spans="1:8" x14ac:dyDescent="0.25">
      <c r="A1158" s="3">
        <v>41864</v>
      </c>
      <c r="B1158" s="5">
        <f t="shared" si="108"/>
        <v>13</v>
      </c>
      <c r="C1158" s="5">
        <f t="shared" si="109"/>
        <v>8</v>
      </c>
      <c r="D1158" s="5">
        <f t="shared" si="110"/>
        <v>2014</v>
      </c>
      <c r="E1158" s="4">
        <v>0.04</v>
      </c>
      <c r="F1158">
        <f t="shared" si="111"/>
        <v>1.0895236030306066E-4</v>
      </c>
      <c r="G1158">
        <f t="shared" si="113"/>
        <v>1.0008198218506803</v>
      </c>
      <c r="H1158">
        <f t="shared" si="112"/>
        <v>0</v>
      </c>
    </row>
    <row r="1159" spans="1:8" x14ac:dyDescent="0.25">
      <c r="A1159" s="3">
        <v>41865</v>
      </c>
      <c r="B1159" s="5">
        <f t="shared" si="108"/>
        <v>14</v>
      </c>
      <c r="C1159" s="5">
        <f t="shared" si="109"/>
        <v>8</v>
      </c>
      <c r="D1159" s="5">
        <f t="shared" si="110"/>
        <v>2014</v>
      </c>
      <c r="E1159" s="4">
        <v>0.04</v>
      </c>
      <c r="F1159">
        <f t="shared" si="111"/>
        <v>1.0895236030306066E-4</v>
      </c>
      <c r="G1159">
        <f t="shared" si="113"/>
        <v>1.0009288635325091</v>
      </c>
      <c r="H1159">
        <f t="shared" si="112"/>
        <v>0</v>
      </c>
    </row>
    <row r="1160" spans="1:8" x14ac:dyDescent="0.25">
      <c r="A1160" s="3">
        <v>41866</v>
      </c>
      <c r="B1160" s="5">
        <f t="shared" si="108"/>
        <v>15</v>
      </c>
      <c r="C1160" s="5">
        <f t="shared" si="109"/>
        <v>8</v>
      </c>
      <c r="D1160" s="5">
        <f t="shared" si="110"/>
        <v>2014</v>
      </c>
      <c r="E1160" s="4">
        <v>0.03</v>
      </c>
      <c r="F1160">
        <f t="shared" si="111"/>
        <v>8.2111154940722741E-5</v>
      </c>
      <c r="G1160">
        <f t="shared" si="113"/>
        <v>1.0010110509575072</v>
      </c>
      <c r="H1160">
        <f t="shared" si="112"/>
        <v>0</v>
      </c>
    </row>
    <row r="1161" spans="1:8" x14ac:dyDescent="0.25">
      <c r="A1161" s="3">
        <v>41869</v>
      </c>
      <c r="B1161" s="5">
        <f t="shared" si="108"/>
        <v>18</v>
      </c>
      <c r="C1161" s="5">
        <f t="shared" si="109"/>
        <v>8</v>
      </c>
      <c r="D1161" s="5">
        <f t="shared" si="110"/>
        <v>2014</v>
      </c>
      <c r="E1161" s="4">
        <v>0.03</v>
      </c>
      <c r="F1161">
        <f t="shared" si="111"/>
        <v>8.2111154940722741E-5</v>
      </c>
      <c r="G1161">
        <f t="shared" si="113"/>
        <v>1.0010932451310097</v>
      </c>
      <c r="H1161">
        <f t="shared" si="112"/>
        <v>0</v>
      </c>
    </row>
    <row r="1162" spans="1:8" x14ac:dyDescent="0.25">
      <c r="A1162" s="3">
        <v>41870</v>
      </c>
      <c r="B1162" s="5">
        <f t="shared" si="108"/>
        <v>19</v>
      </c>
      <c r="C1162" s="5">
        <f t="shared" si="109"/>
        <v>8</v>
      </c>
      <c r="D1162" s="5">
        <f t="shared" si="110"/>
        <v>2014</v>
      </c>
      <c r="E1162" s="4">
        <v>0.03</v>
      </c>
      <c r="F1162">
        <f t="shared" si="111"/>
        <v>8.2111154940722741E-5</v>
      </c>
      <c r="G1162">
        <f t="shared" si="113"/>
        <v>1.0011754460535709</v>
      </c>
      <c r="H1162">
        <f t="shared" si="112"/>
        <v>0</v>
      </c>
    </row>
    <row r="1163" spans="1:8" x14ac:dyDescent="0.25">
      <c r="A1163" s="3">
        <v>41871</v>
      </c>
      <c r="B1163" s="5">
        <f t="shared" si="108"/>
        <v>20</v>
      </c>
      <c r="C1163" s="5">
        <f t="shared" si="109"/>
        <v>8</v>
      </c>
      <c r="D1163" s="5">
        <f t="shared" si="110"/>
        <v>2014</v>
      </c>
      <c r="E1163" s="4">
        <v>0.04</v>
      </c>
      <c r="F1163">
        <f t="shared" si="111"/>
        <v>1.0895236030306066E-4</v>
      </c>
      <c r="G1163">
        <f t="shared" si="113"/>
        <v>1.0012845264814958</v>
      </c>
      <c r="H1163">
        <f t="shared" si="112"/>
        <v>0</v>
      </c>
    </row>
    <row r="1164" spans="1:8" x14ac:dyDescent="0.25">
      <c r="A1164" s="3">
        <v>41872</v>
      </c>
      <c r="B1164" s="5">
        <f t="shared" si="108"/>
        <v>21</v>
      </c>
      <c r="C1164" s="5">
        <f t="shared" si="109"/>
        <v>8</v>
      </c>
      <c r="D1164" s="5">
        <f t="shared" si="110"/>
        <v>2014</v>
      </c>
      <c r="E1164" s="4">
        <v>0.02</v>
      </c>
      <c r="F1164">
        <f t="shared" si="111"/>
        <v>5.5008810974088718E-5</v>
      </c>
      <c r="G1164">
        <f t="shared" si="113"/>
        <v>1.0013396059527444</v>
      </c>
      <c r="H1164">
        <f t="shared" si="112"/>
        <v>0</v>
      </c>
    </row>
    <row r="1165" spans="1:8" x14ac:dyDescent="0.25">
      <c r="A1165" s="3">
        <v>41873</v>
      </c>
      <c r="B1165" s="5">
        <f t="shared" si="108"/>
        <v>22</v>
      </c>
      <c r="C1165" s="5">
        <f t="shared" si="109"/>
        <v>8</v>
      </c>
      <c r="D1165" s="5">
        <f t="shared" si="110"/>
        <v>2014</v>
      </c>
      <c r="E1165" s="4">
        <v>0.03</v>
      </c>
      <c r="F1165">
        <f t="shared" si="111"/>
        <v>8.2111154940722741E-5</v>
      </c>
      <c r="G1165">
        <f t="shared" si="113"/>
        <v>1.001421827104277</v>
      </c>
      <c r="H1165">
        <f t="shared" si="112"/>
        <v>0</v>
      </c>
    </row>
    <row r="1166" spans="1:8" x14ac:dyDescent="0.25">
      <c r="A1166" s="3">
        <v>41876</v>
      </c>
      <c r="B1166" s="5">
        <f t="shared" si="108"/>
        <v>25</v>
      </c>
      <c r="C1166" s="5">
        <f t="shared" si="109"/>
        <v>8</v>
      </c>
      <c r="D1166" s="5">
        <f t="shared" si="110"/>
        <v>2014</v>
      </c>
      <c r="E1166" s="4">
        <v>0.04</v>
      </c>
      <c r="F1166">
        <f t="shared" si="111"/>
        <v>1.0895236030306066E-4</v>
      </c>
      <c r="G1166">
        <f t="shared" si="113"/>
        <v>1.001530934375999</v>
      </c>
      <c r="H1166">
        <f t="shared" si="112"/>
        <v>0</v>
      </c>
    </row>
    <row r="1167" spans="1:8" x14ac:dyDescent="0.25">
      <c r="A1167" s="3">
        <v>41877</v>
      </c>
      <c r="B1167" s="5">
        <f t="shared" si="108"/>
        <v>26</v>
      </c>
      <c r="C1167" s="5">
        <f t="shared" si="109"/>
        <v>8</v>
      </c>
      <c r="D1167" s="5">
        <f t="shared" si="110"/>
        <v>2014</v>
      </c>
      <c r="E1167" s="4">
        <v>0.03</v>
      </c>
      <c r="F1167">
        <f t="shared" si="111"/>
        <v>8.2111154940722741E-5</v>
      </c>
      <c r="G1167">
        <f t="shared" si="113"/>
        <v>1.0016131712377294</v>
      </c>
      <c r="H1167">
        <f t="shared" si="112"/>
        <v>0</v>
      </c>
    </row>
    <row r="1168" spans="1:8" x14ac:dyDescent="0.25">
      <c r="A1168" s="3">
        <v>41878</v>
      </c>
      <c r="B1168" s="5">
        <f t="shared" si="108"/>
        <v>27</v>
      </c>
      <c r="C1168" s="5">
        <f t="shared" si="109"/>
        <v>8</v>
      </c>
      <c r="D1168" s="5">
        <f t="shared" si="110"/>
        <v>2014</v>
      </c>
      <c r="E1168" s="4">
        <v>0.04</v>
      </c>
      <c r="F1168">
        <f t="shared" si="111"/>
        <v>1.0895236030306066E-4</v>
      </c>
      <c r="G1168">
        <f t="shared" si="113"/>
        <v>1.0017222993568464</v>
      </c>
      <c r="H1168">
        <f t="shared" si="112"/>
        <v>0</v>
      </c>
    </row>
    <row r="1169" spans="1:8" x14ac:dyDescent="0.25">
      <c r="A1169" s="3">
        <v>41879</v>
      </c>
      <c r="B1169" s="5">
        <f t="shared" si="108"/>
        <v>28</v>
      </c>
      <c r="C1169" s="5">
        <f t="shared" si="109"/>
        <v>8</v>
      </c>
      <c r="D1169" s="5">
        <f t="shared" si="110"/>
        <v>2014</v>
      </c>
      <c r="E1169" s="4">
        <v>0.03</v>
      </c>
      <c r="F1169">
        <f t="shared" si="111"/>
        <v>8.2111154940722741E-5</v>
      </c>
      <c r="G1169">
        <f t="shared" si="113"/>
        <v>1.0018045519317764</v>
      </c>
      <c r="H1169">
        <f t="shared" si="112"/>
        <v>0</v>
      </c>
    </row>
    <row r="1170" spans="1:8" x14ac:dyDescent="0.25">
      <c r="A1170" s="3">
        <v>41880</v>
      </c>
      <c r="B1170" s="5">
        <f t="shared" si="108"/>
        <v>29</v>
      </c>
      <c r="C1170" s="5">
        <f t="shared" si="109"/>
        <v>8</v>
      </c>
      <c r="D1170" s="5">
        <f t="shared" si="110"/>
        <v>2014</v>
      </c>
      <c r="E1170" s="4">
        <v>0.03</v>
      </c>
      <c r="F1170">
        <f t="shared" si="111"/>
        <v>8.2111154940722741E-5</v>
      </c>
      <c r="G1170">
        <f t="shared" si="113"/>
        <v>1.0018868112605603</v>
      </c>
      <c r="H1170">
        <f t="shared" si="112"/>
        <v>1</v>
      </c>
    </row>
    <row r="1171" spans="1:8" x14ac:dyDescent="0.25">
      <c r="A1171" s="3">
        <v>41884</v>
      </c>
      <c r="B1171" s="5">
        <f t="shared" si="108"/>
        <v>2</v>
      </c>
      <c r="C1171" s="5">
        <f t="shared" si="109"/>
        <v>9</v>
      </c>
      <c r="D1171" s="5">
        <f t="shared" si="110"/>
        <v>2014</v>
      </c>
      <c r="E1171" s="4">
        <v>0.03</v>
      </c>
      <c r="F1171">
        <f t="shared" si="111"/>
        <v>8.2111154940722741E-5</v>
      </c>
      <c r="G1171">
        <f t="shared" si="113"/>
        <v>1.0000821111549407</v>
      </c>
      <c r="H1171">
        <f t="shared" si="112"/>
        <v>0</v>
      </c>
    </row>
    <row r="1172" spans="1:8" x14ac:dyDescent="0.25">
      <c r="A1172" s="3">
        <v>41885</v>
      </c>
      <c r="B1172" s="5">
        <f t="shared" si="108"/>
        <v>3</v>
      </c>
      <c r="C1172" s="5">
        <f t="shared" si="109"/>
        <v>9</v>
      </c>
      <c r="D1172" s="5">
        <f t="shared" si="110"/>
        <v>2014</v>
      </c>
      <c r="E1172" s="4">
        <v>0.03</v>
      </c>
      <c r="F1172">
        <f t="shared" si="111"/>
        <v>8.2111154940722741E-5</v>
      </c>
      <c r="G1172">
        <f t="shared" si="113"/>
        <v>1.0001642290521233</v>
      </c>
      <c r="H1172">
        <f t="shared" si="112"/>
        <v>0</v>
      </c>
    </row>
    <row r="1173" spans="1:8" x14ac:dyDescent="0.25">
      <c r="A1173" s="3">
        <v>41886</v>
      </c>
      <c r="B1173" s="5">
        <f t="shared" si="108"/>
        <v>4</v>
      </c>
      <c r="C1173" s="5">
        <f t="shared" si="109"/>
        <v>9</v>
      </c>
      <c r="D1173" s="5">
        <f t="shared" si="110"/>
        <v>2014</v>
      </c>
      <c r="E1173" s="4">
        <v>0.03</v>
      </c>
      <c r="F1173">
        <f t="shared" si="111"/>
        <v>8.2111154940722741E-5</v>
      </c>
      <c r="G1173">
        <f t="shared" si="113"/>
        <v>1.0002463536921011</v>
      </c>
      <c r="H1173">
        <f t="shared" si="112"/>
        <v>0</v>
      </c>
    </row>
    <row r="1174" spans="1:8" x14ac:dyDescent="0.25">
      <c r="A1174" s="3">
        <v>41887</v>
      </c>
      <c r="B1174" s="5">
        <f t="shared" si="108"/>
        <v>5</v>
      </c>
      <c r="C1174" s="5">
        <f t="shared" si="109"/>
        <v>9</v>
      </c>
      <c r="D1174" s="5">
        <f t="shared" si="110"/>
        <v>2014</v>
      </c>
      <c r="E1174" s="4">
        <v>0.03</v>
      </c>
      <c r="F1174">
        <f t="shared" si="111"/>
        <v>8.2111154940722741E-5</v>
      </c>
      <c r="G1174">
        <f t="shared" si="113"/>
        <v>1.0003284850754279</v>
      </c>
      <c r="H1174">
        <f t="shared" si="112"/>
        <v>0</v>
      </c>
    </row>
    <row r="1175" spans="1:8" x14ac:dyDescent="0.25">
      <c r="A1175" s="3">
        <v>41890</v>
      </c>
      <c r="B1175" s="5">
        <f t="shared" si="108"/>
        <v>8</v>
      </c>
      <c r="C1175" s="5">
        <f t="shared" si="109"/>
        <v>9</v>
      </c>
      <c r="D1175" s="5">
        <f t="shared" si="110"/>
        <v>2014</v>
      </c>
      <c r="E1175" s="4">
        <v>0.02</v>
      </c>
      <c r="F1175">
        <f t="shared" si="111"/>
        <v>5.5008810974088718E-5</v>
      </c>
      <c r="G1175">
        <f t="shared" si="113"/>
        <v>1.0003835119559754</v>
      </c>
      <c r="H1175">
        <f t="shared" si="112"/>
        <v>0</v>
      </c>
    </row>
    <row r="1176" spans="1:8" x14ac:dyDescent="0.25">
      <c r="A1176" s="3">
        <v>41891</v>
      </c>
      <c r="B1176" s="5">
        <f t="shared" si="108"/>
        <v>9</v>
      </c>
      <c r="C1176" s="5">
        <f t="shared" si="109"/>
        <v>9</v>
      </c>
      <c r="D1176" s="5">
        <f t="shared" si="110"/>
        <v>2014</v>
      </c>
      <c r="E1176" s="4">
        <v>0.02</v>
      </c>
      <c r="F1176">
        <f t="shared" si="111"/>
        <v>5.5008810974088718E-5</v>
      </c>
      <c r="G1176">
        <f t="shared" si="113"/>
        <v>1.0004385418634862</v>
      </c>
      <c r="H1176">
        <f t="shared" si="112"/>
        <v>0</v>
      </c>
    </row>
    <row r="1177" spans="1:8" x14ac:dyDescent="0.25">
      <c r="A1177" s="3">
        <v>41892</v>
      </c>
      <c r="B1177" s="5">
        <f t="shared" si="108"/>
        <v>10</v>
      </c>
      <c r="C1177" s="5">
        <f t="shared" si="109"/>
        <v>9</v>
      </c>
      <c r="D1177" s="5">
        <f t="shared" si="110"/>
        <v>2014</v>
      </c>
      <c r="E1177" s="4">
        <v>0.02</v>
      </c>
      <c r="F1177">
        <f t="shared" si="111"/>
        <v>5.5008810974088718E-5</v>
      </c>
      <c r="G1177">
        <f t="shared" si="113"/>
        <v>1.0004935747981267</v>
      </c>
      <c r="H1177">
        <f t="shared" si="112"/>
        <v>0</v>
      </c>
    </row>
    <row r="1178" spans="1:8" x14ac:dyDescent="0.25">
      <c r="A1178" s="3">
        <v>41893</v>
      </c>
      <c r="B1178" s="5">
        <f t="shared" si="108"/>
        <v>11</v>
      </c>
      <c r="C1178" s="5">
        <f t="shared" si="109"/>
        <v>9</v>
      </c>
      <c r="D1178" s="5">
        <f t="shared" si="110"/>
        <v>2014</v>
      </c>
      <c r="E1178" s="4">
        <v>0.02</v>
      </c>
      <c r="F1178">
        <f t="shared" si="111"/>
        <v>5.5008810974088718E-5</v>
      </c>
      <c r="G1178">
        <f t="shared" si="113"/>
        <v>1.0005486107600636</v>
      </c>
      <c r="H1178">
        <f t="shared" si="112"/>
        <v>0</v>
      </c>
    </row>
    <row r="1179" spans="1:8" x14ac:dyDescent="0.25">
      <c r="A1179" s="3">
        <v>41894</v>
      </c>
      <c r="B1179" s="5">
        <f t="shared" si="108"/>
        <v>12</v>
      </c>
      <c r="C1179" s="5">
        <f t="shared" si="109"/>
        <v>9</v>
      </c>
      <c r="D1179" s="5">
        <f t="shared" si="110"/>
        <v>2014</v>
      </c>
      <c r="E1179" s="4">
        <v>0.02</v>
      </c>
      <c r="F1179">
        <f t="shared" si="111"/>
        <v>5.5008810974088718E-5</v>
      </c>
      <c r="G1179">
        <f t="shared" si="113"/>
        <v>1.0006036497494633</v>
      </c>
      <c r="H1179">
        <f t="shared" si="112"/>
        <v>0</v>
      </c>
    </row>
    <row r="1180" spans="1:8" x14ac:dyDescent="0.25">
      <c r="A1180" s="3">
        <v>41897</v>
      </c>
      <c r="B1180" s="5">
        <f t="shared" si="108"/>
        <v>15</v>
      </c>
      <c r="C1180" s="5">
        <f t="shared" si="109"/>
        <v>9</v>
      </c>
      <c r="D1180" s="5">
        <f t="shared" si="110"/>
        <v>2014</v>
      </c>
      <c r="E1180" s="4">
        <v>0.02</v>
      </c>
      <c r="F1180">
        <f t="shared" si="111"/>
        <v>5.5008810974088718E-5</v>
      </c>
      <c r="G1180">
        <f t="shared" si="113"/>
        <v>1.0006586917664924</v>
      </c>
      <c r="H1180">
        <f t="shared" si="112"/>
        <v>0</v>
      </c>
    </row>
    <row r="1181" spans="1:8" x14ac:dyDescent="0.25">
      <c r="A1181" s="3">
        <v>41898</v>
      </c>
      <c r="B1181" s="5">
        <f t="shared" si="108"/>
        <v>16</v>
      </c>
      <c r="C1181" s="5">
        <f t="shared" si="109"/>
        <v>9</v>
      </c>
      <c r="D1181" s="5">
        <f t="shared" si="110"/>
        <v>2014</v>
      </c>
      <c r="E1181" s="4">
        <v>0.02</v>
      </c>
      <c r="F1181">
        <f t="shared" si="111"/>
        <v>5.5008810974088718E-5</v>
      </c>
      <c r="G1181">
        <f t="shared" si="113"/>
        <v>1.0007137368113173</v>
      </c>
      <c r="H1181">
        <f t="shared" si="112"/>
        <v>0</v>
      </c>
    </row>
    <row r="1182" spans="1:8" x14ac:dyDescent="0.25">
      <c r="A1182" s="3">
        <v>41899</v>
      </c>
      <c r="B1182" s="5">
        <f t="shared" si="108"/>
        <v>17</v>
      </c>
      <c r="C1182" s="5">
        <f t="shared" si="109"/>
        <v>9</v>
      </c>
      <c r="D1182" s="5">
        <f t="shared" si="110"/>
        <v>2014</v>
      </c>
      <c r="E1182" s="4">
        <v>0.02</v>
      </c>
      <c r="F1182">
        <f t="shared" si="111"/>
        <v>5.5008810974088718E-5</v>
      </c>
      <c r="G1182">
        <f t="shared" si="113"/>
        <v>1.0007687848841047</v>
      </c>
      <c r="H1182">
        <f t="shared" si="112"/>
        <v>0</v>
      </c>
    </row>
    <row r="1183" spans="1:8" x14ac:dyDescent="0.25">
      <c r="A1183" s="3">
        <v>41900</v>
      </c>
      <c r="B1183" s="5">
        <f t="shared" si="108"/>
        <v>18</v>
      </c>
      <c r="C1183" s="5">
        <f t="shared" si="109"/>
        <v>9</v>
      </c>
      <c r="D1183" s="5">
        <f t="shared" si="110"/>
        <v>2014</v>
      </c>
      <c r="E1183" s="4">
        <v>0.02</v>
      </c>
      <c r="F1183">
        <f t="shared" si="111"/>
        <v>5.5008810974088718E-5</v>
      </c>
      <c r="G1183">
        <f t="shared" si="113"/>
        <v>1.0008238359850212</v>
      </c>
      <c r="H1183">
        <f t="shared" si="112"/>
        <v>0</v>
      </c>
    </row>
    <row r="1184" spans="1:8" x14ac:dyDescent="0.25">
      <c r="A1184" s="3">
        <v>41901</v>
      </c>
      <c r="B1184" s="5">
        <f t="shared" si="108"/>
        <v>19</v>
      </c>
      <c r="C1184" s="5">
        <f t="shared" si="109"/>
        <v>9</v>
      </c>
      <c r="D1184" s="5">
        <f t="shared" si="110"/>
        <v>2014</v>
      </c>
      <c r="E1184" s="4">
        <v>0.02</v>
      </c>
      <c r="F1184">
        <f t="shared" si="111"/>
        <v>5.5008810974088718E-5</v>
      </c>
      <c r="G1184">
        <f t="shared" si="113"/>
        <v>1.0008788901142334</v>
      </c>
      <c r="H1184">
        <f t="shared" si="112"/>
        <v>0</v>
      </c>
    </row>
    <row r="1185" spans="1:8" x14ac:dyDescent="0.25">
      <c r="A1185" s="3">
        <v>41904</v>
      </c>
      <c r="B1185" s="5">
        <f t="shared" si="108"/>
        <v>22</v>
      </c>
      <c r="C1185" s="5">
        <f t="shared" si="109"/>
        <v>9</v>
      </c>
      <c r="D1185" s="5">
        <f t="shared" si="110"/>
        <v>2014</v>
      </c>
      <c r="E1185" s="4">
        <v>0.01</v>
      </c>
      <c r="F1185">
        <f t="shared" si="111"/>
        <v>2.7640189908417767E-5</v>
      </c>
      <c r="G1185">
        <f t="shared" si="113"/>
        <v>1.0009065545968314</v>
      </c>
      <c r="H1185">
        <f t="shared" si="112"/>
        <v>0</v>
      </c>
    </row>
    <row r="1186" spans="1:8" x14ac:dyDescent="0.25">
      <c r="A1186" s="3">
        <v>41905</v>
      </c>
      <c r="B1186" s="5">
        <f t="shared" si="108"/>
        <v>23</v>
      </c>
      <c r="C1186" s="5">
        <f t="shared" si="109"/>
        <v>9</v>
      </c>
      <c r="D1186" s="5">
        <f t="shared" si="110"/>
        <v>2014</v>
      </c>
      <c r="E1186" s="4">
        <v>0.01</v>
      </c>
      <c r="F1186">
        <f t="shared" si="111"/>
        <v>2.7640189908417767E-5</v>
      </c>
      <c r="G1186">
        <f t="shared" si="113"/>
        <v>1.0009342198440812</v>
      </c>
      <c r="H1186">
        <f t="shared" si="112"/>
        <v>0</v>
      </c>
    </row>
    <row r="1187" spans="1:8" x14ac:dyDescent="0.25">
      <c r="A1187" s="3">
        <v>41906</v>
      </c>
      <c r="B1187" s="5">
        <f t="shared" si="108"/>
        <v>24</v>
      </c>
      <c r="C1187" s="5">
        <f t="shared" si="109"/>
        <v>9</v>
      </c>
      <c r="D1187" s="5">
        <f t="shared" si="110"/>
        <v>2014</v>
      </c>
      <c r="E1187" s="4">
        <v>0.02</v>
      </c>
      <c r="F1187">
        <f t="shared" si="111"/>
        <v>5.5008810974088718E-5</v>
      </c>
      <c r="G1187">
        <f t="shared" si="113"/>
        <v>1.0009892800453781</v>
      </c>
      <c r="H1187">
        <f t="shared" si="112"/>
        <v>0</v>
      </c>
    </row>
    <row r="1188" spans="1:8" x14ac:dyDescent="0.25">
      <c r="A1188" s="3">
        <v>41907</v>
      </c>
      <c r="B1188" s="5">
        <f t="shared" si="108"/>
        <v>25</v>
      </c>
      <c r="C1188" s="5">
        <f t="shared" si="109"/>
        <v>9</v>
      </c>
      <c r="D1188" s="5">
        <f t="shared" si="110"/>
        <v>2014</v>
      </c>
      <c r="E1188" s="4">
        <v>0.01</v>
      </c>
      <c r="F1188">
        <f t="shared" si="111"/>
        <v>2.7640189908417767E-5</v>
      </c>
      <c r="G1188">
        <f t="shared" si="113"/>
        <v>1.0010169475791748</v>
      </c>
      <c r="H1188">
        <f t="shared" si="112"/>
        <v>0</v>
      </c>
    </row>
    <row r="1189" spans="1:8" x14ac:dyDescent="0.25">
      <c r="A1189" s="3">
        <v>41908</v>
      </c>
      <c r="B1189" s="5">
        <f t="shared" si="108"/>
        <v>26</v>
      </c>
      <c r="C1189" s="5">
        <f t="shared" si="109"/>
        <v>9</v>
      </c>
      <c r="D1189" s="5">
        <f t="shared" si="110"/>
        <v>2014</v>
      </c>
      <c r="E1189" s="4">
        <v>0.01</v>
      </c>
      <c r="F1189">
        <f t="shared" si="111"/>
        <v>2.7640189908417767E-5</v>
      </c>
      <c r="G1189">
        <f t="shared" si="113"/>
        <v>1.0010446158777075</v>
      </c>
      <c r="H1189">
        <f t="shared" si="112"/>
        <v>0</v>
      </c>
    </row>
    <row r="1190" spans="1:8" x14ac:dyDescent="0.25">
      <c r="A1190" s="3">
        <v>41911</v>
      </c>
      <c r="B1190" s="5">
        <f t="shared" si="108"/>
        <v>29</v>
      </c>
      <c r="C1190" s="5">
        <f t="shared" si="109"/>
        <v>9</v>
      </c>
      <c r="D1190" s="5">
        <f t="shared" si="110"/>
        <v>2014</v>
      </c>
      <c r="E1190" s="4">
        <v>0.02</v>
      </c>
      <c r="F1190">
        <f t="shared" si="111"/>
        <v>5.5008810974088718E-5</v>
      </c>
      <c r="G1190">
        <f t="shared" si="113"/>
        <v>1.001099682151759</v>
      </c>
      <c r="H1190">
        <f t="shared" si="112"/>
        <v>0</v>
      </c>
    </row>
    <row r="1191" spans="1:8" x14ac:dyDescent="0.25">
      <c r="A1191" s="3">
        <v>41912</v>
      </c>
      <c r="B1191" s="5">
        <f t="shared" si="108"/>
        <v>30</v>
      </c>
      <c r="C1191" s="5">
        <f t="shared" si="109"/>
        <v>9</v>
      </c>
      <c r="D1191" s="5">
        <f t="shared" si="110"/>
        <v>2014</v>
      </c>
      <c r="E1191" s="4">
        <v>0.02</v>
      </c>
      <c r="F1191">
        <f t="shared" si="111"/>
        <v>5.5008810974088718E-5</v>
      </c>
      <c r="G1191">
        <f t="shared" si="113"/>
        <v>1.0011547514549408</v>
      </c>
      <c r="H1191">
        <f t="shared" si="112"/>
        <v>1</v>
      </c>
    </row>
    <row r="1192" spans="1:8" x14ac:dyDescent="0.25">
      <c r="A1192" s="3">
        <v>41913</v>
      </c>
      <c r="B1192" s="5">
        <f t="shared" si="108"/>
        <v>1</v>
      </c>
      <c r="C1192" s="5">
        <f t="shared" si="109"/>
        <v>10</v>
      </c>
      <c r="D1192" s="5">
        <f t="shared" si="110"/>
        <v>2014</v>
      </c>
      <c r="E1192" s="4">
        <v>0.02</v>
      </c>
      <c r="F1192">
        <f t="shared" si="111"/>
        <v>5.5008810974088718E-5</v>
      </c>
      <c r="G1192">
        <f t="shared" si="113"/>
        <v>1.0000550088109741</v>
      </c>
      <c r="H1192">
        <f t="shared" si="112"/>
        <v>0</v>
      </c>
    </row>
    <row r="1193" spans="1:8" x14ac:dyDescent="0.25">
      <c r="A1193" s="3">
        <v>41914</v>
      </c>
      <c r="B1193" s="5">
        <f t="shared" si="108"/>
        <v>2</v>
      </c>
      <c r="C1193" s="5">
        <f t="shared" si="109"/>
        <v>10</v>
      </c>
      <c r="D1193" s="5">
        <f t="shared" si="110"/>
        <v>2014</v>
      </c>
      <c r="E1193" s="4">
        <v>0.01</v>
      </c>
      <c r="F1193">
        <f t="shared" si="111"/>
        <v>2.7640189908417767E-5</v>
      </c>
      <c r="G1193">
        <f t="shared" si="113"/>
        <v>1.0000826505213365</v>
      </c>
      <c r="H1193">
        <f t="shared" si="112"/>
        <v>0</v>
      </c>
    </row>
    <row r="1194" spans="1:8" x14ac:dyDescent="0.25">
      <c r="A1194" s="3">
        <v>41915</v>
      </c>
      <c r="B1194" s="5">
        <f t="shared" si="108"/>
        <v>3</v>
      </c>
      <c r="C1194" s="5">
        <f t="shared" si="109"/>
        <v>10</v>
      </c>
      <c r="D1194" s="5">
        <f t="shared" si="110"/>
        <v>2014</v>
      </c>
      <c r="E1194" s="4">
        <v>0.01</v>
      </c>
      <c r="F1194">
        <f t="shared" si="111"/>
        <v>2.7640189908417767E-5</v>
      </c>
      <c r="G1194">
        <f t="shared" si="113"/>
        <v>1.0001102929957211</v>
      </c>
      <c r="H1194">
        <f t="shared" si="112"/>
        <v>0</v>
      </c>
    </row>
    <row r="1195" spans="1:8" x14ac:dyDescent="0.25">
      <c r="A1195" s="3">
        <v>41918</v>
      </c>
      <c r="B1195" s="5">
        <f t="shared" si="108"/>
        <v>6</v>
      </c>
      <c r="C1195" s="5">
        <f t="shared" si="109"/>
        <v>10</v>
      </c>
      <c r="D1195" s="5">
        <f t="shared" si="110"/>
        <v>2014</v>
      </c>
      <c r="E1195" s="4">
        <v>0.02</v>
      </c>
      <c r="F1195">
        <f t="shared" si="111"/>
        <v>5.5008810974088718E-5</v>
      </c>
      <c r="G1195">
        <f t="shared" si="113"/>
        <v>1.0001653078737818</v>
      </c>
      <c r="H1195">
        <f t="shared" si="112"/>
        <v>0</v>
      </c>
    </row>
    <row r="1196" spans="1:8" x14ac:dyDescent="0.25">
      <c r="A1196" s="3">
        <v>41919</v>
      </c>
      <c r="B1196" s="5">
        <f t="shared" si="108"/>
        <v>7</v>
      </c>
      <c r="C1196" s="5">
        <f t="shared" si="109"/>
        <v>10</v>
      </c>
      <c r="D1196" s="5">
        <f t="shared" si="110"/>
        <v>2014</v>
      </c>
      <c r="E1196" s="4">
        <v>0.02</v>
      </c>
      <c r="F1196">
        <f t="shared" si="111"/>
        <v>5.5008810974088718E-5</v>
      </c>
      <c r="G1196">
        <f t="shared" si="113"/>
        <v>1.0002203257781455</v>
      </c>
      <c r="H1196">
        <f t="shared" si="112"/>
        <v>0</v>
      </c>
    </row>
    <row r="1197" spans="1:8" x14ac:dyDescent="0.25">
      <c r="A1197" s="3">
        <v>41920</v>
      </c>
      <c r="B1197" s="5">
        <f t="shared" si="108"/>
        <v>8</v>
      </c>
      <c r="C1197" s="5">
        <f t="shared" si="109"/>
        <v>10</v>
      </c>
      <c r="D1197" s="5">
        <f t="shared" si="110"/>
        <v>2014</v>
      </c>
      <c r="E1197" s="4">
        <v>0.01</v>
      </c>
      <c r="F1197">
        <f t="shared" si="111"/>
        <v>2.7640189908417767E-5</v>
      </c>
      <c r="G1197">
        <f t="shared" si="113"/>
        <v>1.0002479720579003</v>
      </c>
      <c r="H1197">
        <f t="shared" si="112"/>
        <v>0</v>
      </c>
    </row>
    <row r="1198" spans="1:8" x14ac:dyDescent="0.25">
      <c r="A1198" s="3">
        <v>41921</v>
      </c>
      <c r="B1198" s="5">
        <f t="shared" si="108"/>
        <v>9</v>
      </c>
      <c r="C1198" s="5">
        <f t="shared" si="109"/>
        <v>10</v>
      </c>
      <c r="D1198" s="5">
        <f t="shared" si="110"/>
        <v>2014</v>
      </c>
      <c r="E1198" s="4">
        <v>0.01</v>
      </c>
      <c r="F1198">
        <f t="shared" si="111"/>
        <v>2.7640189908417767E-5</v>
      </c>
      <c r="G1198">
        <f t="shared" si="113"/>
        <v>1.0002756191018034</v>
      </c>
      <c r="H1198">
        <f t="shared" si="112"/>
        <v>0</v>
      </c>
    </row>
    <row r="1199" spans="1:8" x14ac:dyDescent="0.25">
      <c r="A1199" s="3">
        <v>41922</v>
      </c>
      <c r="B1199" s="5">
        <f t="shared" si="108"/>
        <v>10</v>
      </c>
      <c r="C1199" s="5">
        <f t="shared" si="109"/>
        <v>10</v>
      </c>
      <c r="D1199" s="5">
        <f t="shared" si="110"/>
        <v>2014</v>
      </c>
      <c r="E1199" s="4">
        <v>0.01</v>
      </c>
      <c r="F1199">
        <f t="shared" si="111"/>
        <v>2.7640189908417767E-5</v>
      </c>
      <c r="G1199">
        <f t="shared" si="113"/>
        <v>1.0003032669098761</v>
      </c>
      <c r="H1199">
        <f t="shared" si="112"/>
        <v>0</v>
      </c>
    </row>
    <row r="1200" spans="1:8" x14ac:dyDescent="0.25">
      <c r="A1200" s="3">
        <v>41926</v>
      </c>
      <c r="B1200" s="5">
        <f t="shared" si="108"/>
        <v>14</v>
      </c>
      <c r="C1200" s="5">
        <f t="shared" si="109"/>
        <v>10</v>
      </c>
      <c r="D1200" s="5">
        <f t="shared" si="110"/>
        <v>2014</v>
      </c>
      <c r="E1200" s="4">
        <v>0.02</v>
      </c>
      <c r="F1200">
        <f t="shared" si="111"/>
        <v>5.5008810974088718E-5</v>
      </c>
      <c r="G1200">
        <f t="shared" si="113"/>
        <v>1.0003582924032024</v>
      </c>
      <c r="H1200">
        <f t="shared" si="112"/>
        <v>0</v>
      </c>
    </row>
    <row r="1201" spans="1:8" x14ac:dyDescent="0.25">
      <c r="A1201" s="3">
        <v>41927</v>
      </c>
      <c r="B1201" s="5">
        <f t="shared" si="108"/>
        <v>15</v>
      </c>
      <c r="C1201" s="5">
        <f t="shared" si="109"/>
        <v>10</v>
      </c>
      <c r="D1201" s="5">
        <f t="shared" si="110"/>
        <v>2014</v>
      </c>
      <c r="E1201" s="4">
        <v>0.02</v>
      </c>
      <c r="F1201">
        <f t="shared" si="111"/>
        <v>5.5008810974088718E-5</v>
      </c>
      <c r="G1201">
        <f t="shared" si="113"/>
        <v>1.0004133209234156</v>
      </c>
      <c r="H1201">
        <f t="shared" si="112"/>
        <v>0</v>
      </c>
    </row>
    <row r="1202" spans="1:8" x14ac:dyDescent="0.25">
      <c r="A1202" s="3">
        <v>41928</v>
      </c>
      <c r="B1202" s="5">
        <f t="shared" si="108"/>
        <v>16</v>
      </c>
      <c r="C1202" s="5">
        <f t="shared" si="109"/>
        <v>10</v>
      </c>
      <c r="D1202" s="5">
        <f t="shared" si="110"/>
        <v>2014</v>
      </c>
      <c r="E1202" s="4">
        <v>0.03</v>
      </c>
      <c r="F1202">
        <f t="shared" si="111"/>
        <v>8.2111154940722741E-5</v>
      </c>
      <c r="G1202">
        <f t="shared" si="113"/>
        <v>1.0004954660166148</v>
      </c>
      <c r="H1202">
        <f t="shared" si="112"/>
        <v>0</v>
      </c>
    </row>
    <row r="1203" spans="1:8" x14ac:dyDescent="0.25">
      <c r="A1203" s="3">
        <v>41929</v>
      </c>
      <c r="B1203" s="5">
        <f t="shared" si="108"/>
        <v>17</v>
      </c>
      <c r="C1203" s="5">
        <f t="shared" si="109"/>
        <v>10</v>
      </c>
      <c r="D1203" s="5">
        <f t="shared" si="110"/>
        <v>2014</v>
      </c>
      <c r="E1203" s="4">
        <v>0.02</v>
      </c>
      <c r="F1203">
        <f t="shared" si="111"/>
        <v>5.5008810974088718E-5</v>
      </c>
      <c r="G1203">
        <f t="shared" si="113"/>
        <v>1.0005505020825853</v>
      </c>
      <c r="H1203">
        <f t="shared" si="112"/>
        <v>0</v>
      </c>
    </row>
    <row r="1204" spans="1:8" x14ac:dyDescent="0.25">
      <c r="A1204" s="3">
        <v>41932</v>
      </c>
      <c r="B1204" s="5">
        <f t="shared" si="108"/>
        <v>20</v>
      </c>
      <c r="C1204" s="5">
        <f t="shared" si="109"/>
        <v>10</v>
      </c>
      <c r="D1204" s="5">
        <f t="shared" si="110"/>
        <v>2014</v>
      </c>
      <c r="E1204" s="4">
        <v>0.02</v>
      </c>
      <c r="F1204">
        <f t="shared" si="111"/>
        <v>5.5008810974088718E-5</v>
      </c>
      <c r="G1204">
        <f t="shared" si="113"/>
        <v>1.0006055411760244</v>
      </c>
      <c r="H1204">
        <f t="shared" si="112"/>
        <v>0</v>
      </c>
    </row>
    <row r="1205" spans="1:8" x14ac:dyDescent="0.25">
      <c r="A1205" s="3">
        <v>41933</v>
      </c>
      <c r="B1205" s="5">
        <f t="shared" si="108"/>
        <v>21</v>
      </c>
      <c r="C1205" s="5">
        <f t="shared" si="109"/>
        <v>10</v>
      </c>
      <c r="D1205" s="5">
        <f t="shared" si="110"/>
        <v>2014</v>
      </c>
      <c r="E1205" s="4">
        <v>0.02</v>
      </c>
      <c r="F1205">
        <f t="shared" si="111"/>
        <v>5.5008810974088718E-5</v>
      </c>
      <c r="G1205">
        <f t="shared" si="113"/>
        <v>1.0006605832970985</v>
      </c>
      <c r="H1205">
        <f t="shared" si="112"/>
        <v>0</v>
      </c>
    </row>
    <row r="1206" spans="1:8" x14ac:dyDescent="0.25">
      <c r="A1206" s="3">
        <v>41934</v>
      </c>
      <c r="B1206" s="5">
        <f t="shared" si="108"/>
        <v>22</v>
      </c>
      <c r="C1206" s="5">
        <f t="shared" si="109"/>
        <v>10</v>
      </c>
      <c r="D1206" s="5">
        <f t="shared" si="110"/>
        <v>2014</v>
      </c>
      <c r="E1206" s="4">
        <v>0.02</v>
      </c>
      <c r="F1206">
        <f t="shared" si="111"/>
        <v>5.5008810974088718E-5</v>
      </c>
      <c r="G1206">
        <f t="shared" si="113"/>
        <v>1.0007156284459744</v>
      </c>
      <c r="H1206">
        <f t="shared" si="112"/>
        <v>0</v>
      </c>
    </row>
    <row r="1207" spans="1:8" x14ac:dyDescent="0.25">
      <c r="A1207" s="3">
        <v>41935</v>
      </c>
      <c r="B1207" s="5">
        <f t="shared" si="108"/>
        <v>23</v>
      </c>
      <c r="C1207" s="5">
        <f t="shared" si="109"/>
        <v>10</v>
      </c>
      <c r="D1207" s="5">
        <f t="shared" si="110"/>
        <v>2014</v>
      </c>
      <c r="E1207" s="4">
        <v>0.01</v>
      </c>
      <c r="F1207">
        <f t="shared" si="111"/>
        <v>2.7640189908417767E-5</v>
      </c>
      <c r="G1207">
        <f t="shared" si="113"/>
        <v>1.000743288415989</v>
      </c>
      <c r="H1207">
        <f t="shared" si="112"/>
        <v>0</v>
      </c>
    </row>
    <row r="1208" spans="1:8" x14ac:dyDescent="0.25">
      <c r="A1208" s="3">
        <v>41936</v>
      </c>
      <c r="B1208" s="5">
        <f t="shared" si="108"/>
        <v>24</v>
      </c>
      <c r="C1208" s="5">
        <f t="shared" si="109"/>
        <v>10</v>
      </c>
      <c r="D1208" s="5">
        <f t="shared" si="110"/>
        <v>2014</v>
      </c>
      <c r="E1208" s="4">
        <v>0.01</v>
      </c>
      <c r="F1208">
        <f t="shared" si="111"/>
        <v>2.7640189908417767E-5</v>
      </c>
      <c r="G1208">
        <f t="shared" si="113"/>
        <v>1.0007709491505303</v>
      </c>
      <c r="H1208">
        <f t="shared" si="112"/>
        <v>0</v>
      </c>
    </row>
    <row r="1209" spans="1:8" x14ac:dyDescent="0.25">
      <c r="A1209" s="3">
        <v>41939</v>
      </c>
      <c r="B1209" s="5">
        <f t="shared" si="108"/>
        <v>27</v>
      </c>
      <c r="C1209" s="5">
        <f t="shared" si="109"/>
        <v>10</v>
      </c>
      <c r="D1209" s="5">
        <f t="shared" si="110"/>
        <v>2014</v>
      </c>
      <c r="E1209" s="4">
        <v>0.02</v>
      </c>
      <c r="F1209">
        <f t="shared" si="111"/>
        <v>5.5008810974088718E-5</v>
      </c>
      <c r="G1209">
        <f t="shared" si="113"/>
        <v>1.0008260003705005</v>
      </c>
      <c r="H1209">
        <f t="shared" si="112"/>
        <v>0</v>
      </c>
    </row>
    <row r="1210" spans="1:8" x14ac:dyDescent="0.25">
      <c r="A1210" s="3">
        <v>41940</v>
      </c>
      <c r="B1210" s="5">
        <f t="shared" si="108"/>
        <v>28</v>
      </c>
      <c r="C1210" s="5">
        <f t="shared" si="109"/>
        <v>10</v>
      </c>
      <c r="D1210" s="5">
        <f t="shared" si="110"/>
        <v>2014</v>
      </c>
      <c r="E1210" s="4">
        <v>0.02</v>
      </c>
      <c r="F1210">
        <f t="shared" si="111"/>
        <v>5.5008810974088718E-5</v>
      </c>
      <c r="G1210">
        <f t="shared" si="113"/>
        <v>1.0008810546187727</v>
      </c>
      <c r="H1210">
        <f t="shared" si="112"/>
        <v>0</v>
      </c>
    </row>
    <row r="1211" spans="1:8" x14ac:dyDescent="0.25">
      <c r="A1211" s="3">
        <v>41941</v>
      </c>
      <c r="B1211" s="5">
        <f t="shared" si="108"/>
        <v>29</v>
      </c>
      <c r="C1211" s="5">
        <f t="shared" si="109"/>
        <v>10</v>
      </c>
      <c r="D1211" s="5">
        <f t="shared" si="110"/>
        <v>2014</v>
      </c>
      <c r="E1211" s="4">
        <v>0.03</v>
      </c>
      <c r="F1211">
        <f t="shared" si="111"/>
        <v>8.2111154940722741E-5</v>
      </c>
      <c r="G1211">
        <f t="shared" si="113"/>
        <v>1.0009632381181257</v>
      </c>
      <c r="H1211">
        <f t="shared" si="112"/>
        <v>0</v>
      </c>
    </row>
    <row r="1212" spans="1:8" x14ac:dyDescent="0.25">
      <c r="A1212" s="3">
        <v>41942</v>
      </c>
      <c r="B1212" s="5">
        <f t="shared" si="108"/>
        <v>30</v>
      </c>
      <c r="C1212" s="5">
        <f t="shared" si="109"/>
        <v>10</v>
      </c>
      <c r="D1212" s="5">
        <f t="shared" si="110"/>
        <v>2014</v>
      </c>
      <c r="E1212" s="4">
        <v>0.01</v>
      </c>
      <c r="F1212">
        <f t="shared" si="111"/>
        <v>2.7640189908417767E-5</v>
      </c>
      <c r="G1212">
        <f t="shared" si="113"/>
        <v>1.0009909049321186</v>
      </c>
      <c r="H1212">
        <f t="shared" si="112"/>
        <v>0</v>
      </c>
    </row>
    <row r="1213" spans="1:8" x14ac:dyDescent="0.25">
      <c r="A1213" s="3">
        <v>41943</v>
      </c>
      <c r="B1213" s="5">
        <f t="shared" si="108"/>
        <v>31</v>
      </c>
      <c r="C1213" s="5">
        <f t="shared" si="109"/>
        <v>10</v>
      </c>
      <c r="D1213" s="5">
        <f t="shared" si="110"/>
        <v>2014</v>
      </c>
      <c r="E1213" s="4">
        <v>0.01</v>
      </c>
      <c r="F1213">
        <f t="shared" si="111"/>
        <v>2.7640189908417767E-5</v>
      </c>
      <c r="G1213">
        <f t="shared" si="113"/>
        <v>1.0010185725108276</v>
      </c>
      <c r="H1213">
        <f t="shared" si="112"/>
        <v>1</v>
      </c>
    </row>
    <row r="1214" spans="1:8" x14ac:dyDescent="0.25">
      <c r="A1214" s="3">
        <v>41946</v>
      </c>
      <c r="B1214" s="5">
        <f t="shared" si="108"/>
        <v>3</v>
      </c>
      <c r="C1214" s="5">
        <f t="shared" si="109"/>
        <v>11</v>
      </c>
      <c r="D1214" s="5">
        <f t="shared" si="110"/>
        <v>2014</v>
      </c>
      <c r="E1214" s="4">
        <v>0.02</v>
      </c>
      <c r="F1214">
        <f t="shared" si="111"/>
        <v>5.5008810974088718E-5</v>
      </c>
      <c r="G1214">
        <f t="shared" si="113"/>
        <v>1.0000550088109741</v>
      </c>
      <c r="H1214">
        <f t="shared" si="112"/>
        <v>0</v>
      </c>
    </row>
    <row r="1215" spans="1:8" x14ac:dyDescent="0.25">
      <c r="A1215" s="3">
        <v>41947</v>
      </c>
      <c r="B1215" s="5">
        <f t="shared" si="108"/>
        <v>4</v>
      </c>
      <c r="C1215" s="5">
        <f t="shared" si="109"/>
        <v>11</v>
      </c>
      <c r="D1215" s="5">
        <f t="shared" si="110"/>
        <v>2014</v>
      </c>
      <c r="E1215" s="4">
        <v>0.03</v>
      </c>
      <c r="F1215">
        <f t="shared" si="111"/>
        <v>8.2111154940722741E-5</v>
      </c>
      <c r="G1215">
        <f t="shared" si="113"/>
        <v>1.0001371244827517</v>
      </c>
      <c r="H1215">
        <f t="shared" si="112"/>
        <v>0</v>
      </c>
    </row>
    <row r="1216" spans="1:8" x14ac:dyDescent="0.25">
      <c r="A1216" s="3">
        <v>41948</v>
      </c>
      <c r="B1216" s="5">
        <f t="shared" si="108"/>
        <v>5</v>
      </c>
      <c r="C1216" s="5">
        <f t="shared" si="109"/>
        <v>11</v>
      </c>
      <c r="D1216" s="5">
        <f t="shared" si="110"/>
        <v>2014</v>
      </c>
      <c r="E1216" s="4">
        <v>0.03</v>
      </c>
      <c r="F1216">
        <f t="shared" si="111"/>
        <v>8.2111154940722741E-5</v>
      </c>
      <c r="G1216">
        <f t="shared" si="113"/>
        <v>1.000219246897142</v>
      </c>
      <c r="H1216">
        <f t="shared" si="112"/>
        <v>0</v>
      </c>
    </row>
    <row r="1217" spans="1:8" x14ac:dyDescent="0.25">
      <c r="A1217" s="3">
        <v>41949</v>
      </c>
      <c r="B1217" s="5">
        <f t="shared" si="108"/>
        <v>6</v>
      </c>
      <c r="C1217" s="5">
        <f t="shared" si="109"/>
        <v>11</v>
      </c>
      <c r="D1217" s="5">
        <f t="shared" si="110"/>
        <v>2014</v>
      </c>
      <c r="E1217" s="4">
        <v>0.03</v>
      </c>
      <c r="F1217">
        <f t="shared" si="111"/>
        <v>8.2111154940722741E-5</v>
      </c>
      <c r="G1217">
        <f t="shared" si="113"/>
        <v>1.0003013760546986</v>
      </c>
      <c r="H1217">
        <f t="shared" si="112"/>
        <v>0</v>
      </c>
    </row>
    <row r="1218" spans="1:8" x14ac:dyDescent="0.25">
      <c r="A1218" s="3">
        <v>41950</v>
      </c>
      <c r="B1218" s="5">
        <f t="shared" si="108"/>
        <v>7</v>
      </c>
      <c r="C1218" s="5">
        <f t="shared" si="109"/>
        <v>11</v>
      </c>
      <c r="D1218" s="5">
        <f t="shared" si="110"/>
        <v>2014</v>
      </c>
      <c r="E1218" s="4">
        <v>0.03</v>
      </c>
      <c r="F1218">
        <f t="shared" si="111"/>
        <v>8.2111154940722741E-5</v>
      </c>
      <c r="G1218">
        <f t="shared" si="113"/>
        <v>1.0003835119559752</v>
      </c>
      <c r="H1218">
        <f t="shared" si="112"/>
        <v>0</v>
      </c>
    </row>
    <row r="1219" spans="1:8" x14ac:dyDescent="0.25">
      <c r="A1219" s="3">
        <v>41953</v>
      </c>
      <c r="B1219" s="5">
        <f t="shared" ref="B1219:B1282" si="114">DAY(A1219)</f>
        <v>10</v>
      </c>
      <c r="C1219" s="5">
        <f t="shared" ref="C1219:C1282" si="115">MONTH(A1219)</f>
        <v>11</v>
      </c>
      <c r="D1219" s="5">
        <f t="shared" ref="D1219:D1282" si="116">YEAR(A1219)</f>
        <v>2014</v>
      </c>
      <c r="E1219" s="4">
        <v>0.02</v>
      </c>
      <c r="F1219">
        <f t="shared" ref="F1219:F1282" si="117">POWER(1+E1219,1/360)-1</f>
        <v>5.5008810974088718E-5</v>
      </c>
      <c r="G1219">
        <f t="shared" si="113"/>
        <v>1.000438541863486</v>
      </c>
      <c r="H1219">
        <f t="shared" ref="H1219:H1282" si="118">IF(C1219&lt;&gt;C1220,1,0)</f>
        <v>0</v>
      </c>
    </row>
    <row r="1220" spans="1:8" x14ac:dyDescent="0.25">
      <c r="A1220" s="3">
        <v>41955</v>
      </c>
      <c r="B1220" s="5">
        <f t="shared" si="114"/>
        <v>12</v>
      </c>
      <c r="C1220" s="5">
        <f t="shared" si="115"/>
        <v>11</v>
      </c>
      <c r="D1220" s="5">
        <f t="shared" si="116"/>
        <v>2014</v>
      </c>
      <c r="E1220" s="4">
        <v>0.02</v>
      </c>
      <c r="F1220">
        <f t="shared" si="117"/>
        <v>5.5008810974088718E-5</v>
      </c>
      <c r="G1220">
        <f t="shared" ref="G1220:G1283" si="119">IF(C1220&lt;&gt;C1219, (1+F1220),G1219*(1+F1220))</f>
        <v>1.0004935747981265</v>
      </c>
      <c r="H1220">
        <f t="shared" si="118"/>
        <v>0</v>
      </c>
    </row>
    <row r="1221" spans="1:8" x14ac:dyDescent="0.25">
      <c r="A1221" s="3">
        <v>41956</v>
      </c>
      <c r="B1221" s="5">
        <f t="shared" si="114"/>
        <v>13</v>
      </c>
      <c r="C1221" s="5">
        <f t="shared" si="115"/>
        <v>11</v>
      </c>
      <c r="D1221" s="5">
        <f t="shared" si="116"/>
        <v>2014</v>
      </c>
      <c r="E1221" s="4">
        <v>0.02</v>
      </c>
      <c r="F1221">
        <f t="shared" si="117"/>
        <v>5.5008810974088718E-5</v>
      </c>
      <c r="G1221">
        <f t="shared" si="119"/>
        <v>1.0005486107600634</v>
      </c>
      <c r="H1221">
        <f t="shared" si="118"/>
        <v>0</v>
      </c>
    </row>
    <row r="1222" spans="1:8" x14ac:dyDescent="0.25">
      <c r="A1222" s="3">
        <v>41957</v>
      </c>
      <c r="B1222" s="5">
        <f t="shared" si="114"/>
        <v>14</v>
      </c>
      <c r="C1222" s="5">
        <f t="shared" si="115"/>
        <v>11</v>
      </c>
      <c r="D1222" s="5">
        <f t="shared" si="116"/>
        <v>2014</v>
      </c>
      <c r="E1222" s="4">
        <v>0.02</v>
      </c>
      <c r="F1222">
        <f t="shared" si="117"/>
        <v>5.5008810974088718E-5</v>
      </c>
      <c r="G1222">
        <f t="shared" si="119"/>
        <v>1.000603649749463</v>
      </c>
      <c r="H1222">
        <f t="shared" si="118"/>
        <v>0</v>
      </c>
    </row>
    <row r="1223" spans="1:8" x14ac:dyDescent="0.25">
      <c r="A1223" s="3">
        <v>41960</v>
      </c>
      <c r="B1223" s="5">
        <f t="shared" si="114"/>
        <v>17</v>
      </c>
      <c r="C1223" s="5">
        <f t="shared" si="115"/>
        <v>11</v>
      </c>
      <c r="D1223" s="5">
        <f t="shared" si="116"/>
        <v>2014</v>
      </c>
      <c r="E1223" s="4">
        <v>0.03</v>
      </c>
      <c r="F1223">
        <f t="shared" si="117"/>
        <v>8.2111154940722741E-5</v>
      </c>
      <c r="G1223">
        <f t="shared" si="119"/>
        <v>1.0006858104707819</v>
      </c>
      <c r="H1223">
        <f t="shared" si="118"/>
        <v>0</v>
      </c>
    </row>
    <row r="1224" spans="1:8" x14ac:dyDescent="0.25">
      <c r="A1224" s="3">
        <v>41961</v>
      </c>
      <c r="B1224" s="5">
        <f t="shared" si="114"/>
        <v>18</v>
      </c>
      <c r="C1224" s="5">
        <f t="shared" si="115"/>
        <v>11</v>
      </c>
      <c r="D1224" s="5">
        <f t="shared" si="116"/>
        <v>2014</v>
      </c>
      <c r="E1224" s="4">
        <v>0.02</v>
      </c>
      <c r="F1224">
        <f t="shared" si="117"/>
        <v>5.5008810974088718E-5</v>
      </c>
      <c r="G1224">
        <f t="shared" si="119"/>
        <v>1.0007408570073746</v>
      </c>
      <c r="H1224">
        <f t="shared" si="118"/>
        <v>0</v>
      </c>
    </row>
    <row r="1225" spans="1:8" x14ac:dyDescent="0.25">
      <c r="A1225" s="3">
        <v>41962</v>
      </c>
      <c r="B1225" s="5">
        <f t="shared" si="114"/>
        <v>19</v>
      </c>
      <c r="C1225" s="5">
        <f t="shared" si="115"/>
        <v>11</v>
      </c>
      <c r="D1225" s="5">
        <f t="shared" si="116"/>
        <v>2014</v>
      </c>
      <c r="E1225" s="4">
        <v>0.01</v>
      </c>
      <c r="F1225">
        <f t="shared" si="117"/>
        <v>2.7640189908417767E-5</v>
      </c>
      <c r="G1225">
        <f t="shared" si="119"/>
        <v>1.0007685176747114</v>
      </c>
      <c r="H1225">
        <f t="shared" si="118"/>
        <v>0</v>
      </c>
    </row>
    <row r="1226" spans="1:8" x14ac:dyDescent="0.25">
      <c r="A1226" s="3">
        <v>41963</v>
      </c>
      <c r="B1226" s="5">
        <f t="shared" si="114"/>
        <v>20</v>
      </c>
      <c r="C1226" s="5">
        <f t="shared" si="115"/>
        <v>11</v>
      </c>
      <c r="D1226" s="5">
        <f t="shared" si="116"/>
        <v>2014</v>
      </c>
      <c r="E1226" s="4">
        <v>0.02</v>
      </c>
      <c r="F1226">
        <f t="shared" si="117"/>
        <v>5.5008810974088718E-5</v>
      </c>
      <c r="G1226">
        <f t="shared" si="119"/>
        <v>1.000823568760929</v>
      </c>
      <c r="H1226">
        <f t="shared" si="118"/>
        <v>0</v>
      </c>
    </row>
    <row r="1227" spans="1:8" x14ac:dyDescent="0.25">
      <c r="A1227" s="3">
        <v>41964</v>
      </c>
      <c r="B1227" s="5">
        <f t="shared" si="114"/>
        <v>21</v>
      </c>
      <c r="C1227" s="5">
        <f t="shared" si="115"/>
        <v>11</v>
      </c>
      <c r="D1227" s="5">
        <f t="shared" si="116"/>
        <v>2014</v>
      </c>
      <c r="E1227" s="4">
        <v>0.01</v>
      </c>
      <c r="F1227">
        <f t="shared" si="117"/>
        <v>2.7640189908417767E-5</v>
      </c>
      <c r="G1227">
        <f t="shared" si="119"/>
        <v>1.0008512317144345</v>
      </c>
      <c r="H1227">
        <f t="shared" si="118"/>
        <v>0</v>
      </c>
    </row>
    <row r="1228" spans="1:8" x14ac:dyDescent="0.25">
      <c r="A1228" s="3">
        <v>41967</v>
      </c>
      <c r="B1228" s="5">
        <f t="shared" si="114"/>
        <v>24</v>
      </c>
      <c r="C1228" s="5">
        <f t="shared" si="115"/>
        <v>11</v>
      </c>
      <c r="D1228" s="5">
        <f t="shared" si="116"/>
        <v>2014</v>
      </c>
      <c r="E1228" s="4">
        <v>0.02</v>
      </c>
      <c r="F1228">
        <f t="shared" si="117"/>
        <v>5.5008810974088718E-5</v>
      </c>
      <c r="G1228">
        <f t="shared" si="119"/>
        <v>1.0009062873506531</v>
      </c>
      <c r="H1228">
        <f t="shared" si="118"/>
        <v>0</v>
      </c>
    </row>
    <row r="1229" spans="1:8" x14ac:dyDescent="0.25">
      <c r="A1229" s="3">
        <v>41968</v>
      </c>
      <c r="B1229" s="5">
        <f t="shared" si="114"/>
        <v>25</v>
      </c>
      <c r="C1229" s="5">
        <f t="shared" si="115"/>
        <v>11</v>
      </c>
      <c r="D1229" s="5">
        <f t="shared" si="116"/>
        <v>2014</v>
      </c>
      <c r="E1229" s="4">
        <v>0.02</v>
      </c>
      <c r="F1229">
        <f t="shared" si="117"/>
        <v>5.5008810974088718E-5</v>
      </c>
      <c r="G1229">
        <f t="shared" si="119"/>
        <v>1.0009613460154168</v>
      </c>
      <c r="H1229">
        <f t="shared" si="118"/>
        <v>0</v>
      </c>
    </row>
    <row r="1230" spans="1:8" x14ac:dyDescent="0.25">
      <c r="A1230" s="3">
        <v>41969</v>
      </c>
      <c r="B1230" s="5">
        <f t="shared" si="114"/>
        <v>26</v>
      </c>
      <c r="C1230" s="5">
        <f t="shared" si="115"/>
        <v>11</v>
      </c>
      <c r="D1230" s="5">
        <f t="shared" si="116"/>
        <v>2014</v>
      </c>
      <c r="E1230" s="4">
        <v>0.02</v>
      </c>
      <c r="F1230">
        <f t="shared" si="117"/>
        <v>5.5008810974088718E-5</v>
      </c>
      <c r="G1230">
        <f t="shared" si="119"/>
        <v>1.0010164077088921</v>
      </c>
      <c r="H1230">
        <f t="shared" si="118"/>
        <v>0</v>
      </c>
    </row>
    <row r="1231" spans="1:8" x14ac:dyDescent="0.25">
      <c r="A1231" s="3">
        <v>41971</v>
      </c>
      <c r="B1231" s="5">
        <f t="shared" si="114"/>
        <v>28</v>
      </c>
      <c r="C1231" s="5">
        <f t="shared" si="115"/>
        <v>11</v>
      </c>
      <c r="D1231" s="5">
        <f t="shared" si="116"/>
        <v>2014</v>
      </c>
      <c r="E1231" s="4">
        <v>0.02</v>
      </c>
      <c r="F1231">
        <f t="shared" si="117"/>
        <v>5.5008810974088718E-5</v>
      </c>
      <c r="G1231">
        <f t="shared" si="119"/>
        <v>1.0010714724312457</v>
      </c>
      <c r="H1231">
        <f t="shared" si="118"/>
        <v>1</v>
      </c>
    </row>
    <row r="1232" spans="1:8" x14ac:dyDescent="0.25">
      <c r="A1232" s="3">
        <v>41974</v>
      </c>
      <c r="B1232" s="5">
        <f t="shared" si="114"/>
        <v>1</v>
      </c>
      <c r="C1232" s="5">
        <f t="shared" si="115"/>
        <v>12</v>
      </c>
      <c r="D1232" s="5">
        <f t="shared" si="116"/>
        <v>2014</v>
      </c>
      <c r="E1232" s="4">
        <v>0.03</v>
      </c>
      <c r="F1232">
        <f t="shared" si="117"/>
        <v>8.2111154940722741E-5</v>
      </c>
      <c r="G1232">
        <f t="shared" si="119"/>
        <v>1.0000821111549407</v>
      </c>
      <c r="H1232">
        <f t="shared" si="118"/>
        <v>0</v>
      </c>
    </row>
    <row r="1233" spans="1:8" x14ac:dyDescent="0.25">
      <c r="A1233" s="3">
        <v>41975</v>
      </c>
      <c r="B1233" s="5">
        <f t="shared" si="114"/>
        <v>2</v>
      </c>
      <c r="C1233" s="5">
        <f t="shared" si="115"/>
        <v>12</v>
      </c>
      <c r="D1233" s="5">
        <f t="shared" si="116"/>
        <v>2014</v>
      </c>
      <c r="E1233" s="4">
        <v>0.03</v>
      </c>
      <c r="F1233">
        <f t="shared" si="117"/>
        <v>8.2111154940722741E-5</v>
      </c>
      <c r="G1233">
        <f t="shared" si="119"/>
        <v>1.0001642290521233</v>
      </c>
      <c r="H1233">
        <f t="shared" si="118"/>
        <v>0</v>
      </c>
    </row>
    <row r="1234" spans="1:8" x14ac:dyDescent="0.25">
      <c r="A1234" s="3">
        <v>41976</v>
      </c>
      <c r="B1234" s="5">
        <f t="shared" si="114"/>
        <v>3</v>
      </c>
      <c r="C1234" s="5">
        <f t="shared" si="115"/>
        <v>12</v>
      </c>
      <c r="D1234" s="5">
        <f t="shared" si="116"/>
        <v>2014</v>
      </c>
      <c r="E1234" s="4">
        <v>0.01</v>
      </c>
      <c r="F1234">
        <f t="shared" si="117"/>
        <v>2.7640189908417767E-5</v>
      </c>
      <c r="G1234">
        <f t="shared" si="119"/>
        <v>1.000191873781354</v>
      </c>
      <c r="H1234">
        <f t="shared" si="118"/>
        <v>0</v>
      </c>
    </row>
    <row r="1235" spans="1:8" x14ac:dyDescent="0.25">
      <c r="A1235" s="3">
        <v>41977</v>
      </c>
      <c r="B1235" s="5">
        <f t="shared" si="114"/>
        <v>4</v>
      </c>
      <c r="C1235" s="5">
        <f t="shared" si="115"/>
        <v>12</v>
      </c>
      <c r="D1235" s="5">
        <f t="shared" si="116"/>
        <v>2014</v>
      </c>
      <c r="E1235" s="4">
        <v>0.02</v>
      </c>
      <c r="F1235">
        <f t="shared" si="117"/>
        <v>5.5008810974088718E-5</v>
      </c>
      <c r="G1235">
        <f t="shared" si="119"/>
        <v>1.0002468931470767</v>
      </c>
      <c r="H1235">
        <f t="shared" si="118"/>
        <v>0</v>
      </c>
    </row>
    <row r="1236" spans="1:8" x14ac:dyDescent="0.25">
      <c r="A1236" s="3">
        <v>41978</v>
      </c>
      <c r="B1236" s="5">
        <f t="shared" si="114"/>
        <v>5</v>
      </c>
      <c r="C1236" s="5">
        <f t="shared" si="115"/>
        <v>12</v>
      </c>
      <c r="D1236" s="5">
        <f t="shared" si="116"/>
        <v>2014</v>
      </c>
      <c r="E1236" s="4">
        <v>0.02</v>
      </c>
      <c r="F1236">
        <f t="shared" si="117"/>
        <v>5.5008810974088718E-5</v>
      </c>
      <c r="G1236">
        <f t="shared" si="119"/>
        <v>1.0003019155393493</v>
      </c>
      <c r="H1236">
        <f t="shared" si="118"/>
        <v>0</v>
      </c>
    </row>
    <row r="1237" spans="1:8" x14ac:dyDescent="0.25">
      <c r="A1237" s="3">
        <v>41981</v>
      </c>
      <c r="B1237" s="5">
        <f t="shared" si="114"/>
        <v>8</v>
      </c>
      <c r="C1237" s="5">
        <f t="shared" si="115"/>
        <v>12</v>
      </c>
      <c r="D1237" s="5">
        <f t="shared" si="116"/>
        <v>2014</v>
      </c>
      <c r="E1237" s="4">
        <v>0.03</v>
      </c>
      <c r="F1237">
        <f t="shared" si="117"/>
        <v>8.2111154940722741E-5</v>
      </c>
      <c r="G1237">
        <f t="shared" si="119"/>
        <v>1.0003840514849236</v>
      </c>
      <c r="H1237">
        <f t="shared" si="118"/>
        <v>0</v>
      </c>
    </row>
    <row r="1238" spans="1:8" x14ac:dyDescent="0.25">
      <c r="A1238" s="3">
        <v>41982</v>
      </c>
      <c r="B1238" s="5">
        <f t="shared" si="114"/>
        <v>9</v>
      </c>
      <c r="C1238" s="5">
        <f t="shared" si="115"/>
        <v>12</v>
      </c>
      <c r="D1238" s="5">
        <f t="shared" si="116"/>
        <v>2014</v>
      </c>
      <c r="E1238" s="4">
        <v>0.04</v>
      </c>
      <c r="F1238">
        <f t="shared" si="117"/>
        <v>1.0895236030306066E-4</v>
      </c>
      <c r="G1238">
        <f t="shared" si="119"/>
        <v>1.0004930456885424</v>
      </c>
      <c r="H1238">
        <f t="shared" si="118"/>
        <v>0</v>
      </c>
    </row>
    <row r="1239" spans="1:8" x14ac:dyDescent="0.25">
      <c r="A1239" s="3">
        <v>41983</v>
      </c>
      <c r="B1239" s="5">
        <f t="shared" si="114"/>
        <v>10</v>
      </c>
      <c r="C1239" s="5">
        <f t="shared" si="115"/>
        <v>12</v>
      </c>
      <c r="D1239" s="5">
        <f t="shared" si="116"/>
        <v>2014</v>
      </c>
      <c r="E1239" s="4">
        <v>0.03</v>
      </c>
      <c r="F1239">
        <f t="shared" si="117"/>
        <v>8.2111154940722741E-5</v>
      </c>
      <c r="G1239">
        <f t="shared" si="119"/>
        <v>1.0005751973280339</v>
      </c>
      <c r="H1239">
        <f t="shared" si="118"/>
        <v>0</v>
      </c>
    </row>
    <row r="1240" spans="1:8" x14ac:dyDescent="0.25">
      <c r="A1240" s="3">
        <v>41984</v>
      </c>
      <c r="B1240" s="5">
        <f t="shared" si="114"/>
        <v>11</v>
      </c>
      <c r="C1240" s="5">
        <f t="shared" si="115"/>
        <v>12</v>
      </c>
      <c r="D1240" s="5">
        <f t="shared" si="116"/>
        <v>2014</v>
      </c>
      <c r="E1240" s="4">
        <v>0.03</v>
      </c>
      <c r="F1240">
        <f t="shared" si="117"/>
        <v>8.2111154940722741E-5</v>
      </c>
      <c r="G1240">
        <f t="shared" si="119"/>
        <v>1.0006573557130916</v>
      </c>
      <c r="H1240">
        <f t="shared" si="118"/>
        <v>0</v>
      </c>
    </row>
    <row r="1241" spans="1:8" x14ac:dyDescent="0.25">
      <c r="A1241" s="3">
        <v>41985</v>
      </c>
      <c r="B1241" s="5">
        <f t="shared" si="114"/>
        <v>12</v>
      </c>
      <c r="C1241" s="5">
        <f t="shared" si="115"/>
        <v>12</v>
      </c>
      <c r="D1241" s="5">
        <f t="shared" si="116"/>
        <v>2014</v>
      </c>
      <c r="E1241" s="4">
        <v>0.02</v>
      </c>
      <c r="F1241">
        <f t="shared" si="117"/>
        <v>5.5008810974088718E-5</v>
      </c>
      <c r="G1241">
        <f t="shared" si="119"/>
        <v>1.0007124006844219</v>
      </c>
      <c r="H1241">
        <f t="shared" si="118"/>
        <v>0</v>
      </c>
    </row>
    <row r="1242" spans="1:8" x14ac:dyDescent="0.25">
      <c r="A1242" s="3">
        <v>41988</v>
      </c>
      <c r="B1242" s="5">
        <f t="shared" si="114"/>
        <v>15</v>
      </c>
      <c r="C1242" s="5">
        <f t="shared" si="115"/>
        <v>12</v>
      </c>
      <c r="D1242" s="5">
        <f t="shared" si="116"/>
        <v>2014</v>
      </c>
      <c r="E1242" s="4">
        <v>0.04</v>
      </c>
      <c r="F1242">
        <f t="shared" si="117"/>
        <v>1.0895236030306066E-4</v>
      </c>
      <c r="G1242">
        <f t="shared" si="119"/>
        <v>1.000821430662461</v>
      </c>
      <c r="H1242">
        <f t="shared" si="118"/>
        <v>0</v>
      </c>
    </row>
    <row r="1243" spans="1:8" x14ac:dyDescent="0.25">
      <c r="A1243" s="3">
        <v>41989</v>
      </c>
      <c r="B1243" s="5">
        <f t="shared" si="114"/>
        <v>16</v>
      </c>
      <c r="C1243" s="5">
        <f t="shared" si="115"/>
        <v>12</v>
      </c>
      <c r="D1243" s="5">
        <f t="shared" si="116"/>
        <v>2014</v>
      </c>
      <c r="E1243" s="4">
        <v>0.03</v>
      </c>
      <c r="F1243">
        <f t="shared" si="117"/>
        <v>8.2111154940722741E-5</v>
      </c>
      <c r="G1243">
        <f t="shared" si="119"/>
        <v>1.0009036092660222</v>
      </c>
      <c r="H1243">
        <f t="shared" si="118"/>
        <v>0</v>
      </c>
    </row>
    <row r="1244" spans="1:8" x14ac:dyDescent="0.25">
      <c r="A1244" s="3">
        <v>41990</v>
      </c>
      <c r="B1244" s="5">
        <f t="shared" si="114"/>
        <v>17</v>
      </c>
      <c r="C1244" s="5">
        <f t="shared" si="115"/>
        <v>12</v>
      </c>
      <c r="D1244" s="5">
        <f t="shared" si="116"/>
        <v>2014</v>
      </c>
      <c r="E1244" s="4">
        <v>0.03</v>
      </c>
      <c r="F1244">
        <f t="shared" si="117"/>
        <v>8.2111154940722741E-5</v>
      </c>
      <c r="G1244">
        <f t="shared" si="119"/>
        <v>1.0009857946173633</v>
      </c>
      <c r="H1244">
        <f t="shared" si="118"/>
        <v>0</v>
      </c>
    </row>
    <row r="1245" spans="1:8" x14ac:dyDescent="0.25">
      <c r="A1245" s="3">
        <v>41991</v>
      </c>
      <c r="B1245" s="5">
        <f t="shared" si="114"/>
        <v>18</v>
      </c>
      <c r="C1245" s="5">
        <f t="shared" si="115"/>
        <v>12</v>
      </c>
      <c r="D1245" s="5">
        <f t="shared" si="116"/>
        <v>2014</v>
      </c>
      <c r="E1245" s="4">
        <v>0.04</v>
      </c>
      <c r="F1245">
        <f t="shared" si="117"/>
        <v>1.0895236030306066E-4</v>
      </c>
      <c r="G1245">
        <f t="shared" si="119"/>
        <v>1.0010948543823166</v>
      </c>
      <c r="H1245">
        <f t="shared" si="118"/>
        <v>0</v>
      </c>
    </row>
    <row r="1246" spans="1:8" x14ac:dyDescent="0.25">
      <c r="A1246" s="3">
        <v>41992</v>
      </c>
      <c r="B1246" s="5">
        <f t="shared" si="114"/>
        <v>19</v>
      </c>
      <c r="C1246" s="5">
        <f t="shared" si="115"/>
        <v>12</v>
      </c>
      <c r="D1246" s="5">
        <f t="shared" si="116"/>
        <v>2014</v>
      </c>
      <c r="E1246" s="4">
        <v>0.04</v>
      </c>
      <c r="F1246">
        <f t="shared" si="117"/>
        <v>1.0895236030306066E-4</v>
      </c>
      <c r="G1246">
        <f t="shared" si="119"/>
        <v>1.0012039260295889</v>
      </c>
      <c r="H1246">
        <f t="shared" si="118"/>
        <v>0</v>
      </c>
    </row>
    <row r="1247" spans="1:8" x14ac:dyDescent="0.25">
      <c r="A1247" s="3">
        <v>41995</v>
      </c>
      <c r="B1247" s="5">
        <f t="shared" si="114"/>
        <v>22</v>
      </c>
      <c r="C1247" s="5">
        <f t="shared" si="115"/>
        <v>12</v>
      </c>
      <c r="D1247" s="5">
        <f t="shared" si="116"/>
        <v>2014</v>
      </c>
      <c r="E1247" s="4">
        <v>0.05</v>
      </c>
      <c r="F1247">
        <f t="shared" si="117"/>
        <v>1.3553741816996201E-4</v>
      </c>
      <c r="G1247">
        <f t="shared" si="119"/>
        <v>1.0013396266247845</v>
      </c>
      <c r="H1247">
        <f t="shared" si="118"/>
        <v>0</v>
      </c>
    </row>
    <row r="1248" spans="1:8" x14ac:dyDescent="0.25">
      <c r="A1248" s="3">
        <v>41996</v>
      </c>
      <c r="B1248" s="5">
        <f t="shared" si="114"/>
        <v>23</v>
      </c>
      <c r="C1248" s="5">
        <f t="shared" si="115"/>
        <v>12</v>
      </c>
      <c r="D1248" s="5">
        <f t="shared" si="116"/>
        <v>2014</v>
      </c>
      <c r="E1248" s="4">
        <v>0.03</v>
      </c>
      <c r="F1248">
        <f t="shared" si="117"/>
        <v>8.2111154940722741E-5</v>
      </c>
      <c r="G1248">
        <f t="shared" si="119"/>
        <v>1.0014218477780146</v>
      </c>
      <c r="H1248">
        <f t="shared" si="118"/>
        <v>0</v>
      </c>
    </row>
    <row r="1249" spans="1:8" x14ac:dyDescent="0.25">
      <c r="A1249" s="3">
        <v>41997</v>
      </c>
      <c r="B1249" s="5">
        <f t="shared" si="114"/>
        <v>24</v>
      </c>
      <c r="C1249" s="5">
        <f t="shared" si="115"/>
        <v>12</v>
      </c>
      <c r="D1249" s="5">
        <f t="shared" si="116"/>
        <v>2014</v>
      </c>
      <c r="E1249" s="4">
        <v>0.01</v>
      </c>
      <c r="F1249">
        <f t="shared" si="117"/>
        <v>2.7640189908417767E-5</v>
      </c>
      <c r="G1249">
        <f t="shared" si="119"/>
        <v>1.0014495272680657</v>
      </c>
      <c r="H1249">
        <f t="shared" si="118"/>
        <v>0</v>
      </c>
    </row>
    <row r="1250" spans="1:8" x14ac:dyDescent="0.25">
      <c r="A1250" s="3">
        <v>41999</v>
      </c>
      <c r="B1250" s="5">
        <f t="shared" si="114"/>
        <v>26</v>
      </c>
      <c r="C1250" s="5">
        <f t="shared" si="115"/>
        <v>12</v>
      </c>
      <c r="D1250" s="5">
        <f t="shared" si="116"/>
        <v>2014</v>
      </c>
      <c r="E1250" s="4">
        <v>0.01</v>
      </c>
      <c r="F1250">
        <f t="shared" si="117"/>
        <v>2.7640189908417767E-5</v>
      </c>
      <c r="G1250">
        <f t="shared" si="119"/>
        <v>1.001477207523183</v>
      </c>
      <c r="H1250">
        <f t="shared" si="118"/>
        <v>0</v>
      </c>
    </row>
    <row r="1251" spans="1:8" x14ac:dyDescent="0.25">
      <c r="A1251" s="3">
        <v>42002</v>
      </c>
      <c r="B1251" s="5">
        <f t="shared" si="114"/>
        <v>29</v>
      </c>
      <c r="C1251" s="5">
        <f t="shared" si="115"/>
        <v>12</v>
      </c>
      <c r="D1251" s="5">
        <f t="shared" si="116"/>
        <v>2014</v>
      </c>
      <c r="E1251" s="4">
        <v>0.03</v>
      </c>
      <c r="F1251">
        <f t="shared" si="117"/>
        <v>8.2111154940722741E-5</v>
      </c>
      <c r="G1251">
        <f t="shared" si="119"/>
        <v>1.0015594399733396</v>
      </c>
      <c r="H1251">
        <f t="shared" si="118"/>
        <v>0</v>
      </c>
    </row>
    <row r="1252" spans="1:8" x14ac:dyDescent="0.25">
      <c r="A1252" s="3">
        <v>42003</v>
      </c>
      <c r="B1252" s="5">
        <f t="shared" si="114"/>
        <v>30</v>
      </c>
      <c r="C1252" s="5">
        <f t="shared" si="115"/>
        <v>12</v>
      </c>
      <c r="D1252" s="5">
        <f t="shared" si="116"/>
        <v>2014</v>
      </c>
      <c r="E1252" s="4">
        <v>0.03</v>
      </c>
      <c r="F1252">
        <f t="shared" si="117"/>
        <v>8.2111154940722741E-5</v>
      </c>
      <c r="G1252">
        <f t="shared" si="119"/>
        <v>1.0016416791756977</v>
      </c>
      <c r="H1252">
        <f t="shared" si="118"/>
        <v>0</v>
      </c>
    </row>
    <row r="1253" spans="1:8" x14ac:dyDescent="0.25">
      <c r="A1253" s="3">
        <v>42004</v>
      </c>
      <c r="B1253" s="5">
        <f t="shared" si="114"/>
        <v>31</v>
      </c>
      <c r="C1253" s="5">
        <f t="shared" si="115"/>
        <v>12</v>
      </c>
      <c r="D1253" s="5">
        <f t="shared" si="116"/>
        <v>2014</v>
      </c>
      <c r="E1253" s="4">
        <v>0.04</v>
      </c>
      <c r="F1253">
        <f t="shared" si="117"/>
        <v>1.0895236030306066E-4</v>
      </c>
      <c r="G1253">
        <f t="shared" si="119"/>
        <v>1.0017508104008217</v>
      </c>
      <c r="H1253">
        <f t="shared" si="118"/>
        <v>1</v>
      </c>
    </row>
    <row r="1254" spans="1:8" x14ac:dyDescent="0.25">
      <c r="A1254" s="3">
        <v>42006</v>
      </c>
      <c r="B1254" s="5">
        <f t="shared" si="114"/>
        <v>2</v>
      </c>
      <c r="C1254" s="5">
        <f t="shared" si="115"/>
        <v>1</v>
      </c>
      <c r="D1254" s="5">
        <f t="shared" si="116"/>
        <v>2015</v>
      </c>
      <c r="E1254" s="4">
        <v>0.02</v>
      </c>
      <c r="F1254">
        <f t="shared" si="117"/>
        <v>5.5008810974088718E-5</v>
      </c>
      <c r="G1254">
        <f t="shared" si="119"/>
        <v>1.0000550088109741</v>
      </c>
      <c r="H1254">
        <f t="shared" si="118"/>
        <v>0</v>
      </c>
    </row>
    <row r="1255" spans="1:8" x14ac:dyDescent="0.25">
      <c r="A1255" s="3">
        <v>42009</v>
      </c>
      <c r="B1255" s="5">
        <f t="shared" si="114"/>
        <v>5</v>
      </c>
      <c r="C1255" s="5">
        <f t="shared" si="115"/>
        <v>1</v>
      </c>
      <c r="D1255" s="5">
        <f t="shared" si="116"/>
        <v>2015</v>
      </c>
      <c r="E1255" s="4">
        <v>0.03</v>
      </c>
      <c r="F1255">
        <f t="shared" si="117"/>
        <v>8.2111154940722741E-5</v>
      </c>
      <c r="G1255">
        <f t="shared" si="119"/>
        <v>1.0001371244827517</v>
      </c>
      <c r="H1255">
        <f t="shared" si="118"/>
        <v>0</v>
      </c>
    </row>
    <row r="1256" spans="1:8" x14ac:dyDescent="0.25">
      <c r="A1256" s="3">
        <v>42010</v>
      </c>
      <c r="B1256" s="5">
        <f t="shared" si="114"/>
        <v>6</v>
      </c>
      <c r="C1256" s="5">
        <f t="shared" si="115"/>
        <v>1</v>
      </c>
      <c r="D1256" s="5">
        <f t="shared" si="116"/>
        <v>2015</v>
      </c>
      <c r="E1256" s="4">
        <v>0.03</v>
      </c>
      <c r="F1256">
        <f t="shared" si="117"/>
        <v>8.2111154940722741E-5</v>
      </c>
      <c r="G1256">
        <f t="shared" si="119"/>
        <v>1.000219246897142</v>
      </c>
      <c r="H1256">
        <f t="shared" si="118"/>
        <v>0</v>
      </c>
    </row>
    <row r="1257" spans="1:8" x14ac:dyDescent="0.25">
      <c r="A1257" s="3">
        <v>42011</v>
      </c>
      <c r="B1257" s="5">
        <f t="shared" si="114"/>
        <v>7</v>
      </c>
      <c r="C1257" s="5">
        <f t="shared" si="115"/>
        <v>1</v>
      </c>
      <c r="D1257" s="5">
        <f t="shared" si="116"/>
        <v>2015</v>
      </c>
      <c r="E1257" s="4">
        <v>0.03</v>
      </c>
      <c r="F1257">
        <f t="shared" si="117"/>
        <v>8.2111154940722741E-5</v>
      </c>
      <c r="G1257">
        <f t="shared" si="119"/>
        <v>1.0003013760546986</v>
      </c>
      <c r="H1257">
        <f t="shared" si="118"/>
        <v>0</v>
      </c>
    </row>
    <row r="1258" spans="1:8" x14ac:dyDescent="0.25">
      <c r="A1258" s="3">
        <v>42012</v>
      </c>
      <c r="B1258" s="5">
        <f t="shared" si="114"/>
        <v>8</v>
      </c>
      <c r="C1258" s="5">
        <f t="shared" si="115"/>
        <v>1</v>
      </c>
      <c r="D1258" s="5">
        <f t="shared" si="116"/>
        <v>2015</v>
      </c>
      <c r="E1258" s="4">
        <v>0.03</v>
      </c>
      <c r="F1258">
        <f t="shared" si="117"/>
        <v>8.2111154940722741E-5</v>
      </c>
      <c r="G1258">
        <f t="shared" si="119"/>
        <v>1.0003835119559752</v>
      </c>
      <c r="H1258">
        <f t="shared" si="118"/>
        <v>0</v>
      </c>
    </row>
    <row r="1259" spans="1:8" x14ac:dyDescent="0.25">
      <c r="A1259" s="3">
        <v>42013</v>
      </c>
      <c r="B1259" s="5">
        <f t="shared" si="114"/>
        <v>9</v>
      </c>
      <c r="C1259" s="5">
        <f t="shared" si="115"/>
        <v>1</v>
      </c>
      <c r="D1259" s="5">
        <f t="shared" si="116"/>
        <v>2015</v>
      </c>
      <c r="E1259" s="4">
        <v>0.02</v>
      </c>
      <c r="F1259">
        <f t="shared" si="117"/>
        <v>5.5008810974088718E-5</v>
      </c>
      <c r="G1259">
        <f t="shared" si="119"/>
        <v>1.000438541863486</v>
      </c>
      <c r="H1259">
        <f t="shared" si="118"/>
        <v>0</v>
      </c>
    </row>
    <row r="1260" spans="1:8" x14ac:dyDescent="0.25">
      <c r="A1260" s="3">
        <v>42016</v>
      </c>
      <c r="B1260" s="5">
        <f t="shared" si="114"/>
        <v>12</v>
      </c>
      <c r="C1260" s="5">
        <f t="shared" si="115"/>
        <v>1</v>
      </c>
      <c r="D1260" s="5">
        <f t="shared" si="116"/>
        <v>2015</v>
      </c>
      <c r="E1260" s="4">
        <v>0.03</v>
      </c>
      <c r="F1260">
        <f t="shared" si="117"/>
        <v>8.2111154940722741E-5</v>
      </c>
      <c r="G1260">
        <f t="shared" si="119"/>
        <v>1.0005206890276057</v>
      </c>
      <c r="H1260">
        <f t="shared" si="118"/>
        <v>0</v>
      </c>
    </row>
    <row r="1261" spans="1:8" x14ac:dyDescent="0.25">
      <c r="A1261" s="3">
        <v>42017</v>
      </c>
      <c r="B1261" s="5">
        <f t="shared" si="114"/>
        <v>13</v>
      </c>
      <c r="C1261" s="5">
        <f t="shared" si="115"/>
        <v>1</v>
      </c>
      <c r="D1261" s="5">
        <f t="shared" si="116"/>
        <v>2015</v>
      </c>
      <c r="E1261" s="4">
        <v>0.03</v>
      </c>
      <c r="F1261">
        <f t="shared" si="117"/>
        <v>8.2111154940722741E-5</v>
      </c>
      <c r="G1261">
        <f t="shared" si="119"/>
        <v>1.0006028429369238</v>
      </c>
      <c r="H1261">
        <f t="shared" si="118"/>
        <v>0</v>
      </c>
    </row>
    <row r="1262" spans="1:8" x14ac:dyDescent="0.25">
      <c r="A1262" s="3">
        <v>42018</v>
      </c>
      <c r="B1262" s="5">
        <f t="shared" si="114"/>
        <v>14</v>
      </c>
      <c r="C1262" s="5">
        <f t="shared" si="115"/>
        <v>1</v>
      </c>
      <c r="D1262" s="5">
        <f t="shared" si="116"/>
        <v>2015</v>
      </c>
      <c r="E1262" s="4">
        <v>0.04</v>
      </c>
      <c r="F1262">
        <f t="shared" si="117"/>
        <v>1.0895236030306066E-4</v>
      </c>
      <c r="G1262">
        <f t="shared" si="119"/>
        <v>1.0007118609783878</v>
      </c>
      <c r="H1262">
        <f t="shared" si="118"/>
        <v>0</v>
      </c>
    </row>
    <row r="1263" spans="1:8" x14ac:dyDescent="0.25">
      <c r="A1263" s="3">
        <v>42019</v>
      </c>
      <c r="B1263" s="5">
        <f t="shared" si="114"/>
        <v>15</v>
      </c>
      <c r="C1263" s="5">
        <f t="shared" si="115"/>
        <v>1</v>
      </c>
      <c r="D1263" s="5">
        <f t="shared" si="116"/>
        <v>2015</v>
      </c>
      <c r="E1263" s="4">
        <v>0.03</v>
      </c>
      <c r="F1263">
        <f t="shared" si="117"/>
        <v>8.2111154940722741E-5</v>
      </c>
      <c r="G1263">
        <f t="shared" si="119"/>
        <v>1.0007940305850556</v>
      </c>
      <c r="H1263">
        <f t="shared" si="118"/>
        <v>0</v>
      </c>
    </row>
    <row r="1264" spans="1:8" x14ac:dyDescent="0.25">
      <c r="A1264" s="3">
        <v>42020</v>
      </c>
      <c r="B1264" s="5">
        <f t="shared" si="114"/>
        <v>16</v>
      </c>
      <c r="C1264" s="5">
        <f t="shared" si="115"/>
        <v>1</v>
      </c>
      <c r="D1264" s="5">
        <f t="shared" si="116"/>
        <v>2015</v>
      </c>
      <c r="E1264" s="4">
        <v>0.03</v>
      </c>
      <c r="F1264">
        <f t="shared" si="117"/>
        <v>8.2111154940722741E-5</v>
      </c>
      <c r="G1264">
        <f t="shared" si="119"/>
        <v>1.0008762069387647</v>
      </c>
      <c r="H1264">
        <f t="shared" si="118"/>
        <v>0</v>
      </c>
    </row>
    <row r="1265" spans="1:8" x14ac:dyDescent="0.25">
      <c r="A1265" s="3">
        <v>42024</v>
      </c>
      <c r="B1265" s="5">
        <f t="shared" si="114"/>
        <v>20</v>
      </c>
      <c r="C1265" s="5">
        <f t="shared" si="115"/>
        <v>1</v>
      </c>
      <c r="D1265" s="5">
        <f t="shared" si="116"/>
        <v>2015</v>
      </c>
      <c r="E1265" s="4">
        <v>0.03</v>
      </c>
      <c r="F1265">
        <f t="shared" si="117"/>
        <v>8.2111154940722741E-5</v>
      </c>
      <c r="G1265">
        <f t="shared" si="119"/>
        <v>1.0009583900400691</v>
      </c>
      <c r="H1265">
        <f t="shared" si="118"/>
        <v>0</v>
      </c>
    </row>
    <row r="1266" spans="1:8" x14ac:dyDescent="0.25">
      <c r="A1266" s="3">
        <v>42025</v>
      </c>
      <c r="B1266" s="5">
        <f t="shared" si="114"/>
        <v>21</v>
      </c>
      <c r="C1266" s="5">
        <f t="shared" si="115"/>
        <v>1</v>
      </c>
      <c r="D1266" s="5">
        <f t="shared" si="116"/>
        <v>2015</v>
      </c>
      <c r="E1266" s="4">
        <v>0.03</v>
      </c>
      <c r="F1266">
        <f t="shared" si="117"/>
        <v>8.2111154940722741E-5</v>
      </c>
      <c r="G1266">
        <f t="shared" si="119"/>
        <v>1.001040579889523</v>
      </c>
      <c r="H1266">
        <f t="shared" si="118"/>
        <v>0</v>
      </c>
    </row>
    <row r="1267" spans="1:8" x14ac:dyDescent="0.25">
      <c r="A1267" s="3">
        <v>42026</v>
      </c>
      <c r="B1267" s="5">
        <f t="shared" si="114"/>
        <v>22</v>
      </c>
      <c r="C1267" s="5">
        <f t="shared" si="115"/>
        <v>1</v>
      </c>
      <c r="D1267" s="5">
        <f t="shared" si="116"/>
        <v>2015</v>
      </c>
      <c r="E1267" s="4">
        <v>0.03</v>
      </c>
      <c r="F1267">
        <f t="shared" si="117"/>
        <v>8.2111154940722741E-5</v>
      </c>
      <c r="G1267">
        <f t="shared" si="119"/>
        <v>1.0011227764876802</v>
      </c>
      <c r="H1267">
        <f t="shared" si="118"/>
        <v>0</v>
      </c>
    </row>
    <row r="1268" spans="1:8" x14ac:dyDescent="0.25">
      <c r="A1268" s="3">
        <v>42027</v>
      </c>
      <c r="B1268" s="5">
        <f t="shared" si="114"/>
        <v>23</v>
      </c>
      <c r="C1268" s="5">
        <f t="shared" si="115"/>
        <v>1</v>
      </c>
      <c r="D1268" s="5">
        <f t="shared" si="116"/>
        <v>2015</v>
      </c>
      <c r="E1268" s="4">
        <v>0.02</v>
      </c>
      <c r="F1268">
        <f t="shared" si="117"/>
        <v>5.5008810974088718E-5</v>
      </c>
      <c r="G1268">
        <f t="shared" si="119"/>
        <v>1.0011778470612538</v>
      </c>
      <c r="H1268">
        <f t="shared" si="118"/>
        <v>0</v>
      </c>
    </row>
    <row r="1269" spans="1:8" x14ac:dyDescent="0.25">
      <c r="A1269" s="3">
        <v>42030</v>
      </c>
      <c r="B1269" s="5">
        <f t="shared" si="114"/>
        <v>26</v>
      </c>
      <c r="C1269" s="5">
        <f t="shared" si="115"/>
        <v>1</v>
      </c>
      <c r="D1269" s="5">
        <f t="shared" si="116"/>
        <v>2015</v>
      </c>
      <c r="E1269" s="4">
        <v>0.03</v>
      </c>
      <c r="F1269">
        <f t="shared" si="117"/>
        <v>8.2111154940722741E-5</v>
      </c>
      <c r="G1269">
        <f t="shared" si="119"/>
        <v>1.001260054930577</v>
      </c>
      <c r="H1269">
        <f t="shared" si="118"/>
        <v>0</v>
      </c>
    </row>
    <row r="1270" spans="1:8" x14ac:dyDescent="0.25">
      <c r="A1270" s="3">
        <v>42031</v>
      </c>
      <c r="B1270" s="5">
        <f t="shared" si="114"/>
        <v>27</v>
      </c>
      <c r="C1270" s="5">
        <f t="shared" si="115"/>
        <v>1</v>
      </c>
      <c r="D1270" s="5">
        <f t="shared" si="116"/>
        <v>2015</v>
      </c>
      <c r="E1270" s="4">
        <v>0.02</v>
      </c>
      <c r="F1270">
        <f t="shared" si="117"/>
        <v>5.5008810974088718E-5</v>
      </c>
      <c r="G1270">
        <f t="shared" si="119"/>
        <v>1.0013151330556747</v>
      </c>
      <c r="H1270">
        <f t="shared" si="118"/>
        <v>0</v>
      </c>
    </row>
    <row r="1271" spans="1:8" x14ac:dyDescent="0.25">
      <c r="A1271" s="3">
        <v>42032</v>
      </c>
      <c r="B1271" s="5">
        <f t="shared" si="114"/>
        <v>28</v>
      </c>
      <c r="C1271" s="5">
        <f t="shared" si="115"/>
        <v>1</v>
      </c>
      <c r="D1271" s="5">
        <f t="shared" si="116"/>
        <v>2015</v>
      </c>
      <c r="E1271" s="4">
        <v>0.02</v>
      </c>
      <c r="F1271">
        <f t="shared" si="117"/>
        <v>5.5008810974088718E-5</v>
      </c>
      <c r="G1271">
        <f t="shared" si="119"/>
        <v>1.0013702142105545</v>
      </c>
      <c r="H1271">
        <f t="shared" si="118"/>
        <v>0</v>
      </c>
    </row>
    <row r="1272" spans="1:8" x14ac:dyDescent="0.25">
      <c r="A1272" s="3">
        <v>42033</v>
      </c>
      <c r="B1272" s="5">
        <f t="shared" si="114"/>
        <v>29</v>
      </c>
      <c r="C1272" s="5">
        <f t="shared" si="115"/>
        <v>1</v>
      </c>
      <c r="D1272" s="5">
        <f t="shared" si="116"/>
        <v>2015</v>
      </c>
      <c r="E1272" s="4">
        <v>0.03</v>
      </c>
      <c r="F1272">
        <f t="shared" si="117"/>
        <v>8.2111154940722741E-5</v>
      </c>
      <c r="G1272">
        <f t="shared" si="119"/>
        <v>1.0014524378753666</v>
      </c>
      <c r="H1272">
        <f t="shared" si="118"/>
        <v>0</v>
      </c>
    </row>
    <row r="1273" spans="1:8" x14ac:dyDescent="0.25">
      <c r="A1273" s="3">
        <v>42034</v>
      </c>
      <c r="B1273" s="5">
        <f t="shared" si="114"/>
        <v>30</v>
      </c>
      <c r="C1273" s="5">
        <f t="shared" si="115"/>
        <v>1</v>
      </c>
      <c r="D1273" s="5">
        <f t="shared" si="116"/>
        <v>2015</v>
      </c>
      <c r="E1273" s="4">
        <v>0.02</v>
      </c>
      <c r="F1273">
        <f t="shared" si="117"/>
        <v>5.5008810974088718E-5</v>
      </c>
      <c r="G1273">
        <f t="shared" si="119"/>
        <v>1.0015075265832212</v>
      </c>
      <c r="H1273">
        <f t="shared" si="118"/>
        <v>1</v>
      </c>
    </row>
    <row r="1274" spans="1:8" x14ac:dyDescent="0.25">
      <c r="A1274" s="3">
        <v>42037</v>
      </c>
      <c r="B1274" s="5">
        <f t="shared" si="114"/>
        <v>2</v>
      </c>
      <c r="C1274" s="5">
        <f t="shared" si="115"/>
        <v>2</v>
      </c>
      <c r="D1274" s="5">
        <f t="shared" si="116"/>
        <v>2015</v>
      </c>
      <c r="E1274" s="4">
        <v>0.02</v>
      </c>
      <c r="F1274">
        <f t="shared" si="117"/>
        <v>5.5008810974088718E-5</v>
      </c>
      <c r="G1274">
        <f t="shared" si="119"/>
        <v>1.0000550088109741</v>
      </c>
      <c r="H1274">
        <f t="shared" si="118"/>
        <v>0</v>
      </c>
    </row>
    <row r="1275" spans="1:8" x14ac:dyDescent="0.25">
      <c r="A1275" s="3">
        <v>42038</v>
      </c>
      <c r="B1275" s="5">
        <f t="shared" si="114"/>
        <v>3</v>
      </c>
      <c r="C1275" s="5">
        <f t="shared" si="115"/>
        <v>2</v>
      </c>
      <c r="D1275" s="5">
        <f t="shared" si="116"/>
        <v>2015</v>
      </c>
      <c r="E1275" s="4">
        <v>0.02</v>
      </c>
      <c r="F1275">
        <f t="shared" si="117"/>
        <v>5.5008810974088718E-5</v>
      </c>
      <c r="G1275">
        <f t="shared" si="119"/>
        <v>1.0001100206479174</v>
      </c>
      <c r="H1275">
        <f t="shared" si="118"/>
        <v>0</v>
      </c>
    </row>
    <row r="1276" spans="1:8" x14ac:dyDescent="0.25">
      <c r="A1276" s="3">
        <v>42039</v>
      </c>
      <c r="B1276" s="5">
        <f t="shared" si="114"/>
        <v>4</v>
      </c>
      <c r="C1276" s="5">
        <f t="shared" si="115"/>
        <v>2</v>
      </c>
      <c r="D1276" s="5">
        <f t="shared" si="116"/>
        <v>2015</v>
      </c>
      <c r="E1276" s="4">
        <v>0.01</v>
      </c>
      <c r="F1276">
        <f t="shared" si="117"/>
        <v>2.7640189908417767E-5</v>
      </c>
      <c r="G1276">
        <f t="shared" si="119"/>
        <v>1.0001376638788175</v>
      </c>
      <c r="H1276">
        <f t="shared" si="118"/>
        <v>0</v>
      </c>
    </row>
    <row r="1277" spans="1:8" x14ac:dyDescent="0.25">
      <c r="A1277" s="3">
        <v>42040</v>
      </c>
      <c r="B1277" s="5">
        <f t="shared" si="114"/>
        <v>5</v>
      </c>
      <c r="C1277" s="5">
        <f t="shared" si="115"/>
        <v>2</v>
      </c>
      <c r="D1277" s="5">
        <f t="shared" si="116"/>
        <v>2015</v>
      </c>
      <c r="E1277" s="4">
        <v>0.02</v>
      </c>
      <c r="F1277">
        <f t="shared" si="117"/>
        <v>5.5008810974088718E-5</v>
      </c>
      <c r="G1277">
        <f t="shared" si="119"/>
        <v>1.0001926802625178</v>
      </c>
      <c r="H1277">
        <f t="shared" si="118"/>
        <v>0</v>
      </c>
    </row>
    <row r="1278" spans="1:8" x14ac:dyDescent="0.25">
      <c r="A1278" s="3">
        <v>42041</v>
      </c>
      <c r="B1278" s="5">
        <f t="shared" si="114"/>
        <v>6</v>
      </c>
      <c r="C1278" s="5">
        <f t="shared" si="115"/>
        <v>2</v>
      </c>
      <c r="D1278" s="5">
        <f t="shared" si="116"/>
        <v>2015</v>
      </c>
      <c r="E1278" s="4">
        <v>0.02</v>
      </c>
      <c r="F1278">
        <f t="shared" si="117"/>
        <v>5.5008810974088718E-5</v>
      </c>
      <c r="G1278">
        <f t="shared" si="119"/>
        <v>1.000247699672604</v>
      </c>
      <c r="H1278">
        <f t="shared" si="118"/>
        <v>0</v>
      </c>
    </row>
    <row r="1279" spans="1:8" x14ac:dyDescent="0.25">
      <c r="A1279" s="3">
        <v>42044</v>
      </c>
      <c r="B1279" s="5">
        <f t="shared" si="114"/>
        <v>9</v>
      </c>
      <c r="C1279" s="5">
        <f t="shared" si="115"/>
        <v>2</v>
      </c>
      <c r="D1279" s="5">
        <f t="shared" si="116"/>
        <v>2015</v>
      </c>
      <c r="E1279" s="4">
        <v>0.01</v>
      </c>
      <c r="F1279">
        <f t="shared" si="117"/>
        <v>2.7640189908417767E-5</v>
      </c>
      <c r="G1279">
        <f t="shared" si="119"/>
        <v>1.0002753467089784</v>
      </c>
      <c r="H1279">
        <f t="shared" si="118"/>
        <v>0</v>
      </c>
    </row>
    <row r="1280" spans="1:8" x14ac:dyDescent="0.25">
      <c r="A1280" s="3">
        <v>42045</v>
      </c>
      <c r="B1280" s="5">
        <f t="shared" si="114"/>
        <v>10</v>
      </c>
      <c r="C1280" s="5">
        <f t="shared" si="115"/>
        <v>2</v>
      </c>
      <c r="D1280" s="5">
        <f t="shared" si="116"/>
        <v>2015</v>
      </c>
      <c r="E1280" s="4">
        <v>0.01</v>
      </c>
      <c r="F1280">
        <f t="shared" si="117"/>
        <v>2.7640189908417767E-5</v>
      </c>
      <c r="G1280">
        <f t="shared" si="119"/>
        <v>1.0003029945095221</v>
      </c>
      <c r="H1280">
        <f t="shared" si="118"/>
        <v>0</v>
      </c>
    </row>
    <row r="1281" spans="1:8" x14ac:dyDescent="0.25">
      <c r="A1281" s="3">
        <v>42046</v>
      </c>
      <c r="B1281" s="5">
        <f t="shared" si="114"/>
        <v>11</v>
      </c>
      <c r="C1281" s="5">
        <f t="shared" si="115"/>
        <v>2</v>
      </c>
      <c r="D1281" s="5">
        <f t="shared" si="116"/>
        <v>2015</v>
      </c>
      <c r="E1281" s="4">
        <v>0.01</v>
      </c>
      <c r="F1281">
        <f t="shared" si="117"/>
        <v>2.7640189908417767E-5</v>
      </c>
      <c r="G1281">
        <f t="shared" si="119"/>
        <v>1.0003306430742562</v>
      </c>
      <c r="H1281">
        <f t="shared" si="118"/>
        <v>0</v>
      </c>
    </row>
    <row r="1282" spans="1:8" x14ac:dyDescent="0.25">
      <c r="A1282" s="3">
        <v>42047</v>
      </c>
      <c r="B1282" s="5">
        <f t="shared" si="114"/>
        <v>12</v>
      </c>
      <c r="C1282" s="5">
        <f t="shared" si="115"/>
        <v>2</v>
      </c>
      <c r="D1282" s="5">
        <f t="shared" si="116"/>
        <v>2015</v>
      </c>
      <c r="E1282" s="4">
        <v>0.02</v>
      </c>
      <c r="F1282">
        <f t="shared" si="117"/>
        <v>5.5008810974088718E-5</v>
      </c>
      <c r="G1282">
        <f t="shared" si="119"/>
        <v>1.0003856700735128</v>
      </c>
      <c r="H1282">
        <f t="shared" si="118"/>
        <v>0</v>
      </c>
    </row>
    <row r="1283" spans="1:8" x14ac:dyDescent="0.25">
      <c r="A1283" s="3">
        <v>42048</v>
      </c>
      <c r="B1283" s="5">
        <f t="shared" ref="B1283:B1346" si="120">DAY(A1283)</f>
        <v>13</v>
      </c>
      <c r="C1283" s="5">
        <f t="shared" ref="C1283:C1346" si="121">MONTH(A1283)</f>
        <v>2</v>
      </c>
      <c r="D1283" s="5">
        <f t="shared" ref="D1283:D1346" si="122">YEAR(A1283)</f>
        <v>2015</v>
      </c>
      <c r="E1283" s="4">
        <v>0.01</v>
      </c>
      <c r="F1283">
        <f t="shared" ref="F1283:F1346" si="123">POWER(1+E1283,1/360)-1</f>
        <v>2.7640189908417767E-5</v>
      </c>
      <c r="G1283">
        <f t="shared" si="119"/>
        <v>1.0004133209234152</v>
      </c>
      <c r="H1283">
        <f t="shared" ref="H1283:H1346" si="124">IF(C1283&lt;&gt;C1284,1,0)</f>
        <v>0</v>
      </c>
    </row>
    <row r="1284" spans="1:8" x14ac:dyDescent="0.25">
      <c r="A1284" s="3">
        <v>42052</v>
      </c>
      <c r="B1284" s="5">
        <f t="shared" si="120"/>
        <v>17</v>
      </c>
      <c r="C1284" s="5">
        <f t="shared" si="121"/>
        <v>2</v>
      </c>
      <c r="D1284" s="5">
        <f t="shared" si="122"/>
        <v>2015</v>
      </c>
      <c r="E1284" s="4">
        <v>0.02</v>
      </c>
      <c r="F1284">
        <f t="shared" si="123"/>
        <v>5.5008810974088718E-5</v>
      </c>
      <c r="G1284">
        <f t="shared" ref="G1284:G1347" si="125">IF(C1284&lt;&gt;C1283, (1+F1284),G1283*(1+F1284))</f>
        <v>1.0004683524706819</v>
      </c>
      <c r="H1284">
        <f t="shared" si="124"/>
        <v>0</v>
      </c>
    </row>
    <row r="1285" spans="1:8" x14ac:dyDescent="0.25">
      <c r="A1285" s="3">
        <v>42053</v>
      </c>
      <c r="B1285" s="5">
        <f t="shared" si="120"/>
        <v>18</v>
      </c>
      <c r="C1285" s="5">
        <f t="shared" si="121"/>
        <v>2</v>
      </c>
      <c r="D1285" s="5">
        <f t="shared" si="122"/>
        <v>2015</v>
      </c>
      <c r="E1285" s="4">
        <v>0.02</v>
      </c>
      <c r="F1285">
        <f t="shared" si="123"/>
        <v>5.5008810974088718E-5</v>
      </c>
      <c r="G1285">
        <f t="shared" si="125"/>
        <v>1.0005233870451684</v>
      </c>
      <c r="H1285">
        <f t="shared" si="124"/>
        <v>0</v>
      </c>
    </row>
    <row r="1286" spans="1:8" x14ac:dyDescent="0.25">
      <c r="A1286" s="3">
        <v>42054</v>
      </c>
      <c r="B1286" s="5">
        <f t="shared" si="120"/>
        <v>19</v>
      </c>
      <c r="C1286" s="5">
        <f t="shared" si="121"/>
        <v>2</v>
      </c>
      <c r="D1286" s="5">
        <f t="shared" si="122"/>
        <v>2015</v>
      </c>
      <c r="E1286" s="4">
        <v>0.02</v>
      </c>
      <c r="F1286">
        <f t="shared" si="123"/>
        <v>5.5008810974088718E-5</v>
      </c>
      <c r="G1286">
        <f t="shared" si="125"/>
        <v>1.0005784246470415</v>
      </c>
      <c r="H1286">
        <f t="shared" si="124"/>
        <v>0</v>
      </c>
    </row>
    <row r="1287" spans="1:8" x14ac:dyDescent="0.25">
      <c r="A1287" s="3">
        <v>42055</v>
      </c>
      <c r="B1287" s="5">
        <f t="shared" si="120"/>
        <v>20</v>
      </c>
      <c r="C1287" s="5">
        <f t="shared" si="121"/>
        <v>2</v>
      </c>
      <c r="D1287" s="5">
        <f t="shared" si="122"/>
        <v>2015</v>
      </c>
      <c r="E1287" s="4">
        <v>0.02</v>
      </c>
      <c r="F1287">
        <f t="shared" si="123"/>
        <v>5.5008810974088718E-5</v>
      </c>
      <c r="G1287">
        <f t="shared" si="125"/>
        <v>1.0006334652764677</v>
      </c>
      <c r="H1287">
        <f t="shared" si="124"/>
        <v>0</v>
      </c>
    </row>
    <row r="1288" spans="1:8" x14ac:dyDescent="0.25">
      <c r="A1288" s="3">
        <v>42058</v>
      </c>
      <c r="B1288" s="5">
        <f t="shared" si="120"/>
        <v>23</v>
      </c>
      <c r="C1288" s="5">
        <f t="shared" si="121"/>
        <v>2</v>
      </c>
      <c r="D1288" s="5">
        <f t="shared" si="122"/>
        <v>2015</v>
      </c>
      <c r="E1288" s="4">
        <v>0.02</v>
      </c>
      <c r="F1288">
        <f t="shared" si="123"/>
        <v>5.5008810974088718E-5</v>
      </c>
      <c r="G1288">
        <f t="shared" si="125"/>
        <v>1.0006885089336135</v>
      </c>
      <c r="H1288">
        <f t="shared" si="124"/>
        <v>0</v>
      </c>
    </row>
    <row r="1289" spans="1:8" x14ac:dyDescent="0.25">
      <c r="A1289" s="3">
        <v>42059</v>
      </c>
      <c r="B1289" s="5">
        <f t="shared" si="120"/>
        <v>24</v>
      </c>
      <c r="C1289" s="5">
        <f t="shared" si="121"/>
        <v>2</v>
      </c>
      <c r="D1289" s="5">
        <f t="shared" si="122"/>
        <v>2015</v>
      </c>
      <c r="E1289" s="4">
        <v>0.02</v>
      </c>
      <c r="F1289">
        <f t="shared" si="123"/>
        <v>5.5008810974088718E-5</v>
      </c>
      <c r="G1289">
        <f t="shared" si="125"/>
        <v>1.0007435556186455</v>
      </c>
      <c r="H1289">
        <f t="shared" si="124"/>
        <v>0</v>
      </c>
    </row>
    <row r="1290" spans="1:8" x14ac:dyDescent="0.25">
      <c r="A1290" s="3">
        <v>42060</v>
      </c>
      <c r="B1290" s="5">
        <f t="shared" si="120"/>
        <v>25</v>
      </c>
      <c r="C1290" s="5">
        <f t="shared" si="121"/>
        <v>2</v>
      </c>
      <c r="D1290" s="5">
        <f t="shared" si="122"/>
        <v>2015</v>
      </c>
      <c r="E1290" s="4">
        <v>0.02</v>
      </c>
      <c r="F1290">
        <f t="shared" si="123"/>
        <v>5.5008810974088718E-5</v>
      </c>
      <c r="G1290">
        <f t="shared" si="125"/>
        <v>1.0007986053317299</v>
      </c>
      <c r="H1290">
        <f t="shared" si="124"/>
        <v>0</v>
      </c>
    </row>
    <row r="1291" spans="1:8" x14ac:dyDescent="0.25">
      <c r="A1291" s="3">
        <v>42061</v>
      </c>
      <c r="B1291" s="5">
        <f t="shared" si="120"/>
        <v>26</v>
      </c>
      <c r="C1291" s="5">
        <f t="shared" si="121"/>
        <v>2</v>
      </c>
      <c r="D1291" s="5">
        <f t="shared" si="122"/>
        <v>2015</v>
      </c>
      <c r="E1291" s="4">
        <v>0.03</v>
      </c>
      <c r="F1291">
        <f t="shared" si="123"/>
        <v>8.2111154940722741E-5</v>
      </c>
      <c r="G1291">
        <f t="shared" si="125"/>
        <v>1.0008807820610768</v>
      </c>
      <c r="H1291">
        <f t="shared" si="124"/>
        <v>0</v>
      </c>
    </row>
    <row r="1292" spans="1:8" x14ac:dyDescent="0.25">
      <c r="A1292" s="3">
        <v>42062</v>
      </c>
      <c r="B1292" s="5">
        <f t="shared" si="120"/>
        <v>27</v>
      </c>
      <c r="C1292" s="5">
        <f t="shared" si="121"/>
        <v>2</v>
      </c>
      <c r="D1292" s="5">
        <f t="shared" si="122"/>
        <v>2015</v>
      </c>
      <c r="E1292" s="4">
        <v>0.02</v>
      </c>
      <c r="F1292">
        <f t="shared" si="123"/>
        <v>5.5008810974088718E-5</v>
      </c>
      <c r="G1292">
        <f t="shared" si="125"/>
        <v>1.0009358393228247</v>
      </c>
      <c r="H1292">
        <f t="shared" si="124"/>
        <v>1</v>
      </c>
    </row>
    <row r="1293" spans="1:8" x14ac:dyDescent="0.25">
      <c r="A1293" s="3">
        <v>42065</v>
      </c>
      <c r="B1293" s="5">
        <f t="shared" si="120"/>
        <v>2</v>
      </c>
      <c r="C1293" s="5">
        <f t="shared" si="121"/>
        <v>3</v>
      </c>
      <c r="D1293" s="5">
        <f t="shared" si="122"/>
        <v>2015</v>
      </c>
      <c r="E1293" s="4">
        <v>0.02</v>
      </c>
      <c r="F1293">
        <f t="shared" si="123"/>
        <v>5.5008810974088718E-5</v>
      </c>
      <c r="G1293">
        <f t="shared" si="125"/>
        <v>1.0000550088109741</v>
      </c>
      <c r="H1293">
        <f t="shared" si="124"/>
        <v>0</v>
      </c>
    </row>
    <row r="1294" spans="1:8" x14ac:dyDescent="0.25">
      <c r="A1294" s="3">
        <v>42066</v>
      </c>
      <c r="B1294" s="5">
        <f t="shared" si="120"/>
        <v>3</v>
      </c>
      <c r="C1294" s="5">
        <f t="shared" si="121"/>
        <v>3</v>
      </c>
      <c r="D1294" s="5">
        <f t="shared" si="122"/>
        <v>2015</v>
      </c>
      <c r="E1294" s="4">
        <v>0.02</v>
      </c>
      <c r="F1294">
        <f t="shared" si="123"/>
        <v>5.5008810974088718E-5</v>
      </c>
      <c r="G1294">
        <f t="shared" si="125"/>
        <v>1.0001100206479174</v>
      </c>
      <c r="H1294">
        <f t="shared" si="124"/>
        <v>0</v>
      </c>
    </row>
    <row r="1295" spans="1:8" x14ac:dyDescent="0.25">
      <c r="A1295" s="3">
        <v>42067</v>
      </c>
      <c r="B1295" s="5">
        <f t="shared" si="120"/>
        <v>4</v>
      </c>
      <c r="C1295" s="5">
        <f t="shared" si="121"/>
        <v>3</v>
      </c>
      <c r="D1295" s="5">
        <f t="shared" si="122"/>
        <v>2015</v>
      </c>
      <c r="E1295" s="4">
        <v>0.01</v>
      </c>
      <c r="F1295">
        <f t="shared" si="123"/>
        <v>2.7640189908417767E-5</v>
      </c>
      <c r="G1295">
        <f t="shared" si="125"/>
        <v>1.0001376638788175</v>
      </c>
      <c r="H1295">
        <f t="shared" si="124"/>
        <v>0</v>
      </c>
    </row>
    <row r="1296" spans="1:8" x14ac:dyDescent="0.25">
      <c r="A1296" s="3">
        <v>42068</v>
      </c>
      <c r="B1296" s="5">
        <f t="shared" si="120"/>
        <v>5</v>
      </c>
      <c r="C1296" s="5">
        <f t="shared" si="121"/>
        <v>3</v>
      </c>
      <c r="D1296" s="5">
        <f t="shared" si="122"/>
        <v>2015</v>
      </c>
      <c r="E1296" s="4">
        <v>0.02</v>
      </c>
      <c r="F1296">
        <f t="shared" si="123"/>
        <v>5.5008810974088718E-5</v>
      </c>
      <c r="G1296">
        <f t="shared" si="125"/>
        <v>1.0001926802625178</v>
      </c>
      <c r="H1296">
        <f t="shared" si="124"/>
        <v>0</v>
      </c>
    </row>
    <row r="1297" spans="1:8" x14ac:dyDescent="0.25">
      <c r="A1297" s="3">
        <v>42069</v>
      </c>
      <c r="B1297" s="5">
        <f t="shared" si="120"/>
        <v>6</v>
      </c>
      <c r="C1297" s="5">
        <f t="shared" si="121"/>
        <v>3</v>
      </c>
      <c r="D1297" s="5">
        <f t="shared" si="122"/>
        <v>2015</v>
      </c>
      <c r="E1297" s="4">
        <v>0.01</v>
      </c>
      <c r="F1297">
        <f t="shared" si="123"/>
        <v>2.7640189908417767E-5</v>
      </c>
      <c r="G1297">
        <f t="shared" si="125"/>
        <v>1.0002203257781452</v>
      </c>
      <c r="H1297">
        <f t="shared" si="124"/>
        <v>0</v>
      </c>
    </row>
    <row r="1298" spans="1:8" x14ac:dyDescent="0.25">
      <c r="A1298" s="3">
        <v>42072</v>
      </c>
      <c r="B1298" s="5">
        <f t="shared" si="120"/>
        <v>9</v>
      </c>
      <c r="C1298" s="5">
        <f t="shared" si="121"/>
        <v>3</v>
      </c>
      <c r="D1298" s="5">
        <f t="shared" si="122"/>
        <v>2015</v>
      </c>
      <c r="E1298" s="4">
        <v>0.02</v>
      </c>
      <c r="F1298">
        <f t="shared" si="123"/>
        <v>5.5008810974088718E-5</v>
      </c>
      <c r="G1298">
        <f t="shared" si="125"/>
        <v>1.0002753467089784</v>
      </c>
      <c r="H1298">
        <f t="shared" si="124"/>
        <v>0</v>
      </c>
    </row>
    <row r="1299" spans="1:8" x14ac:dyDescent="0.25">
      <c r="A1299" s="3">
        <v>42073</v>
      </c>
      <c r="B1299" s="5">
        <f t="shared" si="120"/>
        <v>10</v>
      </c>
      <c r="C1299" s="5">
        <f t="shared" si="121"/>
        <v>3</v>
      </c>
      <c r="D1299" s="5">
        <f t="shared" si="122"/>
        <v>2015</v>
      </c>
      <c r="E1299" s="4">
        <v>0.02</v>
      </c>
      <c r="F1299">
        <f t="shared" si="123"/>
        <v>5.5008810974088718E-5</v>
      </c>
      <c r="G1299">
        <f t="shared" si="125"/>
        <v>1.0003303706664477</v>
      </c>
      <c r="H1299">
        <f t="shared" si="124"/>
        <v>0</v>
      </c>
    </row>
    <row r="1300" spans="1:8" x14ac:dyDescent="0.25">
      <c r="A1300" s="3">
        <v>42074</v>
      </c>
      <c r="B1300" s="5">
        <f t="shared" si="120"/>
        <v>11</v>
      </c>
      <c r="C1300" s="5">
        <f t="shared" si="121"/>
        <v>3</v>
      </c>
      <c r="D1300" s="5">
        <f t="shared" si="122"/>
        <v>2015</v>
      </c>
      <c r="E1300" s="4">
        <v>0.03</v>
      </c>
      <c r="F1300">
        <f t="shared" si="123"/>
        <v>8.2111154940722741E-5</v>
      </c>
      <c r="G1300">
        <f t="shared" si="125"/>
        <v>1.0004125089485054</v>
      </c>
      <c r="H1300">
        <f t="shared" si="124"/>
        <v>0</v>
      </c>
    </row>
    <row r="1301" spans="1:8" x14ac:dyDescent="0.25">
      <c r="A1301" s="3">
        <v>42075</v>
      </c>
      <c r="B1301" s="5">
        <f t="shared" si="120"/>
        <v>12</v>
      </c>
      <c r="C1301" s="5">
        <f t="shared" si="121"/>
        <v>3</v>
      </c>
      <c r="D1301" s="5">
        <f t="shared" si="122"/>
        <v>2015</v>
      </c>
      <c r="E1301" s="4">
        <v>0.03</v>
      </c>
      <c r="F1301">
        <f t="shared" si="123"/>
        <v>8.2111154940722741E-5</v>
      </c>
      <c r="G1301">
        <f t="shared" si="125"/>
        <v>1.0004946539750323</v>
      </c>
      <c r="H1301">
        <f t="shared" si="124"/>
        <v>0</v>
      </c>
    </row>
    <row r="1302" spans="1:8" x14ac:dyDescent="0.25">
      <c r="A1302" s="3">
        <v>42076</v>
      </c>
      <c r="B1302" s="5">
        <f t="shared" si="120"/>
        <v>13</v>
      </c>
      <c r="C1302" s="5">
        <f t="shared" si="121"/>
        <v>3</v>
      </c>
      <c r="D1302" s="5">
        <f t="shared" si="122"/>
        <v>2015</v>
      </c>
      <c r="E1302" s="4">
        <v>0.03</v>
      </c>
      <c r="F1302">
        <f t="shared" si="123"/>
        <v>8.2111154940722741E-5</v>
      </c>
      <c r="G1302">
        <f t="shared" si="125"/>
        <v>1.0005768057465823</v>
      </c>
      <c r="H1302">
        <f t="shared" si="124"/>
        <v>0</v>
      </c>
    </row>
    <row r="1303" spans="1:8" x14ac:dyDescent="0.25">
      <c r="A1303" s="3">
        <v>42079</v>
      </c>
      <c r="B1303" s="5">
        <f t="shared" si="120"/>
        <v>16</v>
      </c>
      <c r="C1303" s="5">
        <f t="shared" si="121"/>
        <v>3</v>
      </c>
      <c r="D1303" s="5">
        <f t="shared" si="122"/>
        <v>2015</v>
      </c>
      <c r="E1303" s="4">
        <v>0.05</v>
      </c>
      <c r="F1303">
        <f t="shared" si="123"/>
        <v>1.3553741816996201E-4</v>
      </c>
      <c r="G1303">
        <f t="shared" si="125"/>
        <v>1.0007124213435139</v>
      </c>
      <c r="H1303">
        <f t="shared" si="124"/>
        <v>0</v>
      </c>
    </row>
    <row r="1304" spans="1:8" x14ac:dyDescent="0.25">
      <c r="A1304" s="3">
        <v>42080</v>
      </c>
      <c r="B1304" s="5">
        <f t="shared" si="120"/>
        <v>17</v>
      </c>
      <c r="C1304" s="5">
        <f t="shared" si="121"/>
        <v>3</v>
      </c>
      <c r="D1304" s="5">
        <f t="shared" si="122"/>
        <v>2015</v>
      </c>
      <c r="E1304" s="4">
        <v>0.05</v>
      </c>
      <c r="F1304">
        <f t="shared" si="123"/>
        <v>1.3553741816996201E-4</v>
      </c>
      <c r="G1304">
        <f t="shared" si="125"/>
        <v>1.0008480553214334</v>
      </c>
      <c r="H1304">
        <f t="shared" si="124"/>
        <v>0</v>
      </c>
    </row>
    <row r="1305" spans="1:8" x14ac:dyDescent="0.25">
      <c r="A1305" s="3">
        <v>42081</v>
      </c>
      <c r="B1305" s="5">
        <f t="shared" si="120"/>
        <v>18</v>
      </c>
      <c r="C1305" s="5">
        <f t="shared" si="121"/>
        <v>3</v>
      </c>
      <c r="D1305" s="5">
        <f t="shared" si="122"/>
        <v>2015</v>
      </c>
      <c r="E1305" s="4">
        <v>0.03</v>
      </c>
      <c r="F1305">
        <f t="shared" si="123"/>
        <v>8.2111154940722741E-5</v>
      </c>
      <c r="G1305">
        <f t="shared" si="125"/>
        <v>1.000930236111176</v>
      </c>
      <c r="H1305">
        <f t="shared" si="124"/>
        <v>0</v>
      </c>
    </row>
    <row r="1306" spans="1:8" x14ac:dyDescent="0.25">
      <c r="A1306" s="3">
        <v>42082</v>
      </c>
      <c r="B1306" s="5">
        <f t="shared" si="120"/>
        <v>19</v>
      </c>
      <c r="C1306" s="5">
        <f t="shared" si="121"/>
        <v>3</v>
      </c>
      <c r="D1306" s="5">
        <f t="shared" si="122"/>
        <v>2015</v>
      </c>
      <c r="E1306" s="4">
        <v>0.03</v>
      </c>
      <c r="F1306">
        <f t="shared" si="123"/>
        <v>8.2111154940722741E-5</v>
      </c>
      <c r="G1306">
        <f t="shared" si="125"/>
        <v>1.0010124236488782</v>
      </c>
      <c r="H1306">
        <f t="shared" si="124"/>
        <v>0</v>
      </c>
    </row>
    <row r="1307" spans="1:8" x14ac:dyDescent="0.25">
      <c r="A1307" s="3">
        <v>42083</v>
      </c>
      <c r="B1307" s="5">
        <f t="shared" si="120"/>
        <v>20</v>
      </c>
      <c r="C1307" s="5">
        <f t="shared" si="121"/>
        <v>3</v>
      </c>
      <c r="D1307" s="5">
        <f t="shared" si="122"/>
        <v>2015</v>
      </c>
      <c r="E1307" s="4">
        <v>0.01</v>
      </c>
      <c r="F1307">
        <f t="shared" si="123"/>
        <v>2.7640189908417767E-5</v>
      </c>
      <c r="G1307">
        <f t="shared" si="125"/>
        <v>1.0010400918223685</v>
      </c>
      <c r="H1307">
        <f t="shared" si="124"/>
        <v>0</v>
      </c>
    </row>
    <row r="1308" spans="1:8" x14ac:dyDescent="0.25">
      <c r="A1308" s="3">
        <v>42086</v>
      </c>
      <c r="B1308" s="5">
        <f t="shared" si="120"/>
        <v>23</v>
      </c>
      <c r="C1308" s="5">
        <f t="shared" si="121"/>
        <v>3</v>
      </c>
      <c r="D1308" s="5">
        <f t="shared" si="122"/>
        <v>2015</v>
      </c>
      <c r="E1308" s="4">
        <v>0.03</v>
      </c>
      <c r="F1308">
        <f t="shared" si="123"/>
        <v>8.2111154940722741E-5</v>
      </c>
      <c r="G1308">
        <f t="shared" si="125"/>
        <v>1.00112228838045</v>
      </c>
      <c r="H1308">
        <f t="shared" si="124"/>
        <v>0</v>
      </c>
    </row>
    <row r="1309" spans="1:8" x14ac:dyDescent="0.25">
      <c r="A1309" s="3">
        <v>42087</v>
      </c>
      <c r="B1309" s="5">
        <f t="shared" si="120"/>
        <v>24</v>
      </c>
      <c r="C1309" s="5">
        <f t="shared" si="121"/>
        <v>3</v>
      </c>
      <c r="D1309" s="5">
        <f t="shared" si="122"/>
        <v>2015</v>
      </c>
      <c r="E1309" s="4">
        <v>0.02</v>
      </c>
      <c r="F1309">
        <f t="shared" si="123"/>
        <v>5.5008810974088718E-5</v>
      </c>
      <c r="G1309">
        <f t="shared" si="125"/>
        <v>1.0011773589271735</v>
      </c>
      <c r="H1309">
        <f t="shared" si="124"/>
        <v>0</v>
      </c>
    </row>
    <row r="1310" spans="1:8" x14ac:dyDescent="0.25">
      <c r="A1310" s="3">
        <v>42088</v>
      </c>
      <c r="B1310" s="5">
        <f t="shared" si="120"/>
        <v>25</v>
      </c>
      <c r="C1310" s="5">
        <f t="shared" si="121"/>
        <v>3</v>
      </c>
      <c r="D1310" s="5">
        <f t="shared" si="122"/>
        <v>2015</v>
      </c>
      <c r="E1310" s="4">
        <v>0.04</v>
      </c>
      <c r="F1310">
        <f t="shared" si="123"/>
        <v>1.0895236030306066E-4</v>
      </c>
      <c r="G1310">
        <f t="shared" si="125"/>
        <v>1.0012864395635106</v>
      </c>
      <c r="H1310">
        <f t="shared" si="124"/>
        <v>0</v>
      </c>
    </row>
    <row r="1311" spans="1:8" x14ac:dyDescent="0.25">
      <c r="A1311" s="3">
        <v>42089</v>
      </c>
      <c r="B1311" s="5">
        <f t="shared" si="120"/>
        <v>26</v>
      </c>
      <c r="C1311" s="5">
        <f t="shared" si="121"/>
        <v>3</v>
      </c>
      <c r="D1311" s="5">
        <f t="shared" si="122"/>
        <v>2015</v>
      </c>
      <c r="E1311" s="4">
        <v>0.03</v>
      </c>
      <c r="F1311">
        <f t="shared" si="123"/>
        <v>8.2111154940722741E-5</v>
      </c>
      <c r="G1311">
        <f t="shared" si="125"/>
        <v>1.0013686563494897</v>
      </c>
      <c r="H1311">
        <f t="shared" si="124"/>
        <v>0</v>
      </c>
    </row>
    <row r="1312" spans="1:8" x14ac:dyDescent="0.25">
      <c r="A1312" s="3">
        <v>42090</v>
      </c>
      <c r="B1312" s="5">
        <f t="shared" si="120"/>
        <v>27</v>
      </c>
      <c r="C1312" s="5">
        <f t="shared" si="121"/>
        <v>3</v>
      </c>
      <c r="D1312" s="5">
        <f t="shared" si="122"/>
        <v>2015</v>
      </c>
      <c r="E1312" s="4">
        <v>0.04</v>
      </c>
      <c r="F1312">
        <f t="shared" si="123"/>
        <v>1.0895236030306066E-4</v>
      </c>
      <c r="G1312">
        <f t="shared" si="125"/>
        <v>1.0014777578281324</v>
      </c>
      <c r="H1312">
        <f t="shared" si="124"/>
        <v>0</v>
      </c>
    </row>
    <row r="1313" spans="1:8" x14ac:dyDescent="0.25">
      <c r="A1313" s="3">
        <v>42093</v>
      </c>
      <c r="B1313" s="5">
        <f t="shared" si="120"/>
        <v>30</v>
      </c>
      <c r="C1313" s="5">
        <f t="shared" si="121"/>
        <v>3</v>
      </c>
      <c r="D1313" s="5">
        <f t="shared" si="122"/>
        <v>2015</v>
      </c>
      <c r="E1313" s="4">
        <v>0.04</v>
      </c>
      <c r="F1313">
        <f t="shared" si="123"/>
        <v>1.0895236030306066E-4</v>
      </c>
      <c r="G1313">
        <f t="shared" si="125"/>
        <v>1.0015868711936389</v>
      </c>
      <c r="H1313">
        <f t="shared" si="124"/>
        <v>0</v>
      </c>
    </row>
    <row r="1314" spans="1:8" x14ac:dyDescent="0.25">
      <c r="A1314" s="3">
        <v>42094</v>
      </c>
      <c r="B1314" s="5">
        <f t="shared" si="120"/>
        <v>31</v>
      </c>
      <c r="C1314" s="5">
        <f t="shared" si="121"/>
        <v>3</v>
      </c>
      <c r="D1314" s="5">
        <f t="shared" si="122"/>
        <v>2015</v>
      </c>
      <c r="E1314" s="4">
        <v>0.03</v>
      </c>
      <c r="F1314">
        <f t="shared" si="123"/>
        <v>8.2111154940722741E-5</v>
      </c>
      <c r="G1314">
        <f t="shared" si="125"/>
        <v>1.0016691126484061</v>
      </c>
      <c r="H1314">
        <f t="shared" si="124"/>
        <v>1</v>
      </c>
    </row>
    <row r="1315" spans="1:8" x14ac:dyDescent="0.25">
      <c r="A1315" s="3">
        <v>42095</v>
      </c>
      <c r="B1315" s="5">
        <f t="shared" si="120"/>
        <v>1</v>
      </c>
      <c r="C1315" s="5">
        <f t="shared" si="121"/>
        <v>4</v>
      </c>
      <c r="D1315" s="5">
        <f t="shared" si="122"/>
        <v>2015</v>
      </c>
      <c r="E1315" s="4">
        <v>0.03</v>
      </c>
      <c r="F1315">
        <f t="shared" si="123"/>
        <v>8.2111154940722741E-5</v>
      </c>
      <c r="G1315">
        <f t="shared" si="125"/>
        <v>1.0000821111549407</v>
      </c>
      <c r="H1315">
        <f t="shared" si="124"/>
        <v>0</v>
      </c>
    </row>
    <row r="1316" spans="1:8" x14ac:dyDescent="0.25">
      <c r="A1316" s="3">
        <v>42096</v>
      </c>
      <c r="B1316" s="5">
        <f t="shared" si="120"/>
        <v>2</v>
      </c>
      <c r="C1316" s="5">
        <f t="shared" si="121"/>
        <v>4</v>
      </c>
      <c r="D1316" s="5">
        <f t="shared" si="122"/>
        <v>2015</v>
      </c>
      <c r="E1316" s="4">
        <v>0.02</v>
      </c>
      <c r="F1316">
        <f t="shared" si="123"/>
        <v>5.5008810974088718E-5</v>
      </c>
      <c r="G1316">
        <f t="shared" si="125"/>
        <v>1.0001371244827517</v>
      </c>
      <c r="H1316">
        <f t="shared" si="124"/>
        <v>0</v>
      </c>
    </row>
    <row r="1317" spans="1:8" x14ac:dyDescent="0.25">
      <c r="A1317" s="3">
        <v>42097</v>
      </c>
      <c r="B1317" s="5">
        <f t="shared" si="120"/>
        <v>3</v>
      </c>
      <c r="C1317" s="5">
        <f t="shared" si="121"/>
        <v>4</v>
      </c>
      <c r="D1317" s="5">
        <f t="shared" si="122"/>
        <v>2015</v>
      </c>
      <c r="E1317" s="4">
        <v>0.02</v>
      </c>
      <c r="F1317">
        <f t="shared" si="123"/>
        <v>5.5008810974088718E-5</v>
      </c>
      <c r="G1317">
        <f t="shared" si="125"/>
        <v>1.0001921408367807</v>
      </c>
      <c r="H1317">
        <f t="shared" si="124"/>
        <v>0</v>
      </c>
    </row>
    <row r="1318" spans="1:8" x14ac:dyDescent="0.25">
      <c r="A1318" s="3">
        <v>42100</v>
      </c>
      <c r="B1318" s="5">
        <f t="shared" si="120"/>
        <v>6</v>
      </c>
      <c r="C1318" s="5">
        <f t="shared" si="121"/>
        <v>4</v>
      </c>
      <c r="D1318" s="5">
        <f t="shared" si="122"/>
        <v>2015</v>
      </c>
      <c r="E1318" s="4">
        <v>0.03</v>
      </c>
      <c r="F1318">
        <f t="shared" si="123"/>
        <v>8.2111154940722741E-5</v>
      </c>
      <c r="G1318">
        <f t="shared" si="125"/>
        <v>1.0002742677686274</v>
      </c>
      <c r="H1318">
        <f t="shared" si="124"/>
        <v>0</v>
      </c>
    </row>
    <row r="1319" spans="1:8" x14ac:dyDescent="0.25">
      <c r="A1319" s="3">
        <v>42101</v>
      </c>
      <c r="B1319" s="5">
        <f t="shared" si="120"/>
        <v>7</v>
      </c>
      <c r="C1319" s="5">
        <f t="shared" si="121"/>
        <v>4</v>
      </c>
      <c r="D1319" s="5">
        <f t="shared" si="122"/>
        <v>2015</v>
      </c>
      <c r="E1319" s="4">
        <v>0.02</v>
      </c>
      <c r="F1319">
        <f t="shared" si="123"/>
        <v>5.5008810974088718E-5</v>
      </c>
      <c r="G1319">
        <f t="shared" si="125"/>
        <v>1.0003292916667452</v>
      </c>
      <c r="H1319">
        <f t="shared" si="124"/>
        <v>0</v>
      </c>
    </row>
    <row r="1320" spans="1:8" x14ac:dyDescent="0.25">
      <c r="A1320" s="3">
        <v>42102</v>
      </c>
      <c r="B1320" s="5">
        <f t="shared" si="120"/>
        <v>8</v>
      </c>
      <c r="C1320" s="5">
        <f t="shared" si="121"/>
        <v>4</v>
      </c>
      <c r="D1320" s="5">
        <f t="shared" si="122"/>
        <v>2015</v>
      </c>
      <c r="E1320" s="4">
        <v>0.03</v>
      </c>
      <c r="F1320">
        <f t="shared" si="123"/>
        <v>8.2111154940722741E-5</v>
      </c>
      <c r="G1320">
        <f t="shared" si="125"/>
        <v>1.0004114298602049</v>
      </c>
      <c r="H1320">
        <f t="shared" si="124"/>
        <v>0</v>
      </c>
    </row>
    <row r="1321" spans="1:8" x14ac:dyDescent="0.25">
      <c r="A1321" s="3">
        <v>42103</v>
      </c>
      <c r="B1321" s="5">
        <f t="shared" si="120"/>
        <v>9</v>
      </c>
      <c r="C1321" s="5">
        <f t="shared" si="121"/>
        <v>4</v>
      </c>
      <c r="D1321" s="5">
        <f t="shared" si="122"/>
        <v>2015</v>
      </c>
      <c r="E1321" s="4">
        <v>0.03</v>
      </c>
      <c r="F1321">
        <f t="shared" si="123"/>
        <v>8.2111154940722741E-5</v>
      </c>
      <c r="G1321">
        <f t="shared" si="125"/>
        <v>1.0004935747981267</v>
      </c>
      <c r="H1321">
        <f t="shared" si="124"/>
        <v>0</v>
      </c>
    </row>
    <row r="1322" spans="1:8" x14ac:dyDescent="0.25">
      <c r="A1322" s="3">
        <v>42104</v>
      </c>
      <c r="B1322" s="5">
        <f t="shared" si="120"/>
        <v>10</v>
      </c>
      <c r="C1322" s="5">
        <f t="shared" si="121"/>
        <v>4</v>
      </c>
      <c r="D1322" s="5">
        <f t="shared" si="122"/>
        <v>2015</v>
      </c>
      <c r="E1322" s="4">
        <v>0.02</v>
      </c>
      <c r="F1322">
        <f t="shared" si="123"/>
        <v>5.5008810974088718E-5</v>
      </c>
      <c r="G1322">
        <f t="shared" si="125"/>
        <v>1.0005486107600636</v>
      </c>
      <c r="H1322">
        <f t="shared" si="124"/>
        <v>0</v>
      </c>
    </row>
    <row r="1323" spans="1:8" x14ac:dyDescent="0.25">
      <c r="A1323" s="3">
        <v>42107</v>
      </c>
      <c r="B1323" s="5">
        <f t="shared" si="120"/>
        <v>13</v>
      </c>
      <c r="C1323" s="5">
        <f t="shared" si="121"/>
        <v>4</v>
      </c>
      <c r="D1323" s="5">
        <f t="shared" si="122"/>
        <v>2015</v>
      </c>
      <c r="E1323" s="4">
        <v>0.03</v>
      </c>
      <c r="F1323">
        <f t="shared" si="123"/>
        <v>8.2111154940722741E-5</v>
      </c>
      <c r="G1323">
        <f t="shared" si="125"/>
        <v>1.0006307669620675</v>
      </c>
      <c r="H1323">
        <f t="shared" si="124"/>
        <v>0</v>
      </c>
    </row>
    <row r="1324" spans="1:8" x14ac:dyDescent="0.25">
      <c r="A1324" s="3">
        <v>42108</v>
      </c>
      <c r="B1324" s="5">
        <f t="shared" si="120"/>
        <v>14</v>
      </c>
      <c r="C1324" s="5">
        <f t="shared" si="121"/>
        <v>4</v>
      </c>
      <c r="D1324" s="5">
        <f t="shared" si="122"/>
        <v>2015</v>
      </c>
      <c r="E1324" s="4">
        <v>0.02</v>
      </c>
      <c r="F1324">
        <f t="shared" si="123"/>
        <v>5.5008810974088718E-5</v>
      </c>
      <c r="G1324">
        <f t="shared" si="125"/>
        <v>1.0006858104707823</v>
      </c>
      <c r="H1324">
        <f t="shared" si="124"/>
        <v>0</v>
      </c>
    </row>
    <row r="1325" spans="1:8" x14ac:dyDescent="0.25">
      <c r="A1325" s="3">
        <v>42109</v>
      </c>
      <c r="B1325" s="5">
        <f t="shared" si="120"/>
        <v>15</v>
      </c>
      <c r="C1325" s="5">
        <f t="shared" si="121"/>
        <v>4</v>
      </c>
      <c r="D1325" s="5">
        <f t="shared" si="122"/>
        <v>2015</v>
      </c>
      <c r="E1325" s="4">
        <v>0.02</v>
      </c>
      <c r="F1325">
        <f t="shared" si="123"/>
        <v>5.5008810974088718E-5</v>
      </c>
      <c r="G1325">
        <f t="shared" si="125"/>
        <v>1.000740857007375</v>
      </c>
      <c r="H1325">
        <f t="shared" si="124"/>
        <v>0</v>
      </c>
    </row>
    <row r="1326" spans="1:8" x14ac:dyDescent="0.25">
      <c r="A1326" s="3">
        <v>42110</v>
      </c>
      <c r="B1326" s="5">
        <f t="shared" si="120"/>
        <v>16</v>
      </c>
      <c r="C1326" s="5">
        <f t="shared" si="121"/>
        <v>4</v>
      </c>
      <c r="D1326" s="5">
        <f t="shared" si="122"/>
        <v>2015</v>
      </c>
      <c r="E1326" s="4">
        <v>0.02</v>
      </c>
      <c r="F1326">
        <f t="shared" si="123"/>
        <v>5.5008810974088718E-5</v>
      </c>
      <c r="G1326">
        <f t="shared" si="125"/>
        <v>1.0007959065720122</v>
      </c>
      <c r="H1326">
        <f t="shared" si="124"/>
        <v>0</v>
      </c>
    </row>
    <row r="1327" spans="1:8" x14ac:dyDescent="0.25">
      <c r="A1327" s="3">
        <v>42111</v>
      </c>
      <c r="B1327" s="5">
        <f t="shared" si="120"/>
        <v>17</v>
      </c>
      <c r="C1327" s="5">
        <f t="shared" si="121"/>
        <v>4</v>
      </c>
      <c r="D1327" s="5">
        <f t="shared" si="122"/>
        <v>2015</v>
      </c>
      <c r="E1327" s="4">
        <v>0.01</v>
      </c>
      <c r="F1327">
        <f t="shared" si="123"/>
        <v>2.7640189908417767E-5</v>
      </c>
      <c r="G1327">
        <f t="shared" si="125"/>
        <v>1.0008235687609295</v>
      </c>
      <c r="H1327">
        <f t="shared" si="124"/>
        <v>0</v>
      </c>
    </row>
    <row r="1328" spans="1:8" x14ac:dyDescent="0.25">
      <c r="A1328" s="3">
        <v>42114</v>
      </c>
      <c r="B1328" s="5">
        <f t="shared" si="120"/>
        <v>20</v>
      </c>
      <c r="C1328" s="5">
        <f t="shared" si="121"/>
        <v>4</v>
      </c>
      <c r="D1328" s="5">
        <f t="shared" si="122"/>
        <v>2015</v>
      </c>
      <c r="E1328" s="4">
        <v>0.03</v>
      </c>
      <c r="F1328">
        <f t="shared" si="123"/>
        <v>8.2111154940722741E-5</v>
      </c>
      <c r="G1328">
        <f t="shared" si="125"/>
        <v>1.0009057475400522</v>
      </c>
      <c r="H1328">
        <f t="shared" si="124"/>
        <v>0</v>
      </c>
    </row>
    <row r="1329" spans="1:8" x14ac:dyDescent="0.25">
      <c r="A1329" s="3">
        <v>42115</v>
      </c>
      <c r="B1329" s="5">
        <f t="shared" si="120"/>
        <v>21</v>
      </c>
      <c r="C1329" s="5">
        <f t="shared" si="121"/>
        <v>4</v>
      </c>
      <c r="D1329" s="5">
        <f t="shared" si="122"/>
        <v>2015</v>
      </c>
      <c r="E1329" s="4">
        <v>0.03</v>
      </c>
      <c r="F1329">
        <f t="shared" si="123"/>
        <v>8.2111154940722741E-5</v>
      </c>
      <c r="G1329">
        <f t="shared" si="125"/>
        <v>1.0009879330669695</v>
      </c>
      <c r="H1329">
        <f t="shared" si="124"/>
        <v>0</v>
      </c>
    </row>
    <row r="1330" spans="1:8" x14ac:dyDescent="0.25">
      <c r="A1330" s="3">
        <v>42116</v>
      </c>
      <c r="B1330" s="5">
        <f t="shared" si="120"/>
        <v>22</v>
      </c>
      <c r="C1330" s="5">
        <f t="shared" si="121"/>
        <v>4</v>
      </c>
      <c r="D1330" s="5">
        <f t="shared" si="122"/>
        <v>2015</v>
      </c>
      <c r="E1330" s="4">
        <v>0.03</v>
      </c>
      <c r="F1330">
        <f t="shared" si="123"/>
        <v>8.2111154940722741E-5</v>
      </c>
      <c r="G1330">
        <f t="shared" si="125"/>
        <v>1.0010701253422354</v>
      </c>
      <c r="H1330">
        <f t="shared" si="124"/>
        <v>0</v>
      </c>
    </row>
    <row r="1331" spans="1:8" x14ac:dyDescent="0.25">
      <c r="A1331" s="3">
        <v>42117</v>
      </c>
      <c r="B1331" s="5">
        <f t="shared" si="120"/>
        <v>23</v>
      </c>
      <c r="C1331" s="5">
        <f t="shared" si="121"/>
        <v>4</v>
      </c>
      <c r="D1331" s="5">
        <f t="shared" si="122"/>
        <v>2015</v>
      </c>
      <c r="E1331" s="4">
        <v>0.03</v>
      </c>
      <c r="F1331">
        <f t="shared" si="123"/>
        <v>8.2111154940722741E-5</v>
      </c>
      <c r="G1331">
        <f t="shared" si="125"/>
        <v>1.0011523243664038</v>
      </c>
      <c r="H1331">
        <f t="shared" si="124"/>
        <v>0</v>
      </c>
    </row>
    <row r="1332" spans="1:8" x14ac:dyDescent="0.25">
      <c r="A1332" s="3">
        <v>42118</v>
      </c>
      <c r="B1332" s="5">
        <f t="shared" si="120"/>
        <v>24</v>
      </c>
      <c r="C1332" s="5">
        <f t="shared" si="121"/>
        <v>4</v>
      </c>
      <c r="D1332" s="5">
        <f t="shared" si="122"/>
        <v>2015</v>
      </c>
      <c r="E1332" s="4">
        <v>0.03</v>
      </c>
      <c r="F1332">
        <f t="shared" si="123"/>
        <v>8.2111154940722741E-5</v>
      </c>
      <c r="G1332">
        <f t="shared" si="125"/>
        <v>1.0012345301400292</v>
      </c>
      <c r="H1332">
        <f t="shared" si="124"/>
        <v>0</v>
      </c>
    </row>
    <row r="1333" spans="1:8" x14ac:dyDescent="0.25">
      <c r="A1333" s="3">
        <v>42121</v>
      </c>
      <c r="B1333" s="5">
        <f t="shared" si="120"/>
        <v>27</v>
      </c>
      <c r="C1333" s="5">
        <f t="shared" si="121"/>
        <v>4</v>
      </c>
      <c r="D1333" s="5">
        <f t="shared" si="122"/>
        <v>2015</v>
      </c>
      <c r="E1333" s="4">
        <v>0.02</v>
      </c>
      <c r="F1333">
        <f t="shared" si="123"/>
        <v>5.5008810974088718E-5</v>
      </c>
      <c r="G1333">
        <f t="shared" si="125"/>
        <v>1.0012896068610384</v>
      </c>
      <c r="H1333">
        <f t="shared" si="124"/>
        <v>0</v>
      </c>
    </row>
    <row r="1334" spans="1:8" x14ac:dyDescent="0.25">
      <c r="A1334" s="3">
        <v>42122</v>
      </c>
      <c r="B1334" s="5">
        <f t="shared" si="120"/>
        <v>28</v>
      </c>
      <c r="C1334" s="5">
        <f t="shared" si="121"/>
        <v>4</v>
      </c>
      <c r="D1334" s="5">
        <f t="shared" si="122"/>
        <v>2015</v>
      </c>
      <c r="E1334" s="4">
        <v>0.02</v>
      </c>
      <c r="F1334">
        <f t="shared" si="123"/>
        <v>5.5008810974088718E-5</v>
      </c>
      <c r="G1334">
        <f t="shared" si="125"/>
        <v>1.0013446866117526</v>
      </c>
      <c r="H1334">
        <f t="shared" si="124"/>
        <v>0</v>
      </c>
    </row>
    <row r="1335" spans="1:8" x14ac:dyDescent="0.25">
      <c r="A1335" s="3">
        <v>42123</v>
      </c>
      <c r="B1335" s="5">
        <f t="shared" si="120"/>
        <v>29</v>
      </c>
      <c r="C1335" s="5">
        <f t="shared" si="121"/>
        <v>4</v>
      </c>
      <c r="D1335" s="5">
        <f t="shared" si="122"/>
        <v>2015</v>
      </c>
      <c r="E1335" s="4">
        <v>0.01</v>
      </c>
      <c r="F1335">
        <f t="shared" si="123"/>
        <v>2.7640189908417767E-5</v>
      </c>
      <c r="G1335">
        <f t="shared" si="125"/>
        <v>1.0013723639690544</v>
      </c>
      <c r="H1335">
        <f t="shared" si="124"/>
        <v>0</v>
      </c>
    </row>
    <row r="1336" spans="1:8" x14ac:dyDescent="0.25">
      <c r="A1336" s="3">
        <v>42124</v>
      </c>
      <c r="B1336" s="5">
        <f t="shared" si="120"/>
        <v>30</v>
      </c>
      <c r="C1336" s="5">
        <f t="shared" si="121"/>
        <v>4</v>
      </c>
      <c r="D1336" s="5">
        <f t="shared" si="122"/>
        <v>2015</v>
      </c>
      <c r="E1336" s="4">
        <v>0.01</v>
      </c>
      <c r="F1336">
        <f t="shared" si="123"/>
        <v>2.7640189908417767E-5</v>
      </c>
      <c r="G1336">
        <f t="shared" si="125"/>
        <v>1.0014000420913636</v>
      </c>
      <c r="H1336">
        <f t="shared" si="124"/>
        <v>1</v>
      </c>
    </row>
    <row r="1337" spans="1:8" x14ac:dyDescent="0.25">
      <c r="A1337" s="3">
        <v>42125</v>
      </c>
      <c r="B1337" s="5">
        <f t="shared" si="120"/>
        <v>1</v>
      </c>
      <c r="C1337" s="5">
        <f t="shared" si="121"/>
        <v>5</v>
      </c>
      <c r="D1337" s="5">
        <f t="shared" si="122"/>
        <v>2015</v>
      </c>
      <c r="E1337" s="4">
        <v>0.01</v>
      </c>
      <c r="F1337">
        <f t="shared" si="123"/>
        <v>2.7640189908417767E-5</v>
      </c>
      <c r="G1337">
        <f t="shared" si="125"/>
        <v>1.0000276401899084</v>
      </c>
      <c r="H1337">
        <f t="shared" si="124"/>
        <v>0</v>
      </c>
    </row>
    <row r="1338" spans="1:8" x14ac:dyDescent="0.25">
      <c r="A1338" s="3">
        <v>42128</v>
      </c>
      <c r="B1338" s="5">
        <f t="shared" si="120"/>
        <v>4</v>
      </c>
      <c r="C1338" s="5">
        <f t="shared" si="121"/>
        <v>5</v>
      </c>
      <c r="D1338" s="5">
        <f t="shared" si="122"/>
        <v>2015</v>
      </c>
      <c r="E1338" s="4">
        <v>0.02</v>
      </c>
      <c r="F1338">
        <f t="shared" si="123"/>
        <v>5.5008810974088718E-5</v>
      </c>
      <c r="G1338">
        <f t="shared" si="125"/>
        <v>1.0000826505213365</v>
      </c>
      <c r="H1338">
        <f t="shared" si="124"/>
        <v>0</v>
      </c>
    </row>
    <row r="1339" spans="1:8" x14ac:dyDescent="0.25">
      <c r="A1339" s="3">
        <v>42129</v>
      </c>
      <c r="B1339" s="5">
        <f t="shared" si="120"/>
        <v>5</v>
      </c>
      <c r="C1339" s="5">
        <f t="shared" si="121"/>
        <v>5</v>
      </c>
      <c r="D1339" s="5">
        <f t="shared" si="122"/>
        <v>2015</v>
      </c>
      <c r="E1339" s="4">
        <v>0.01</v>
      </c>
      <c r="F1339">
        <f t="shared" si="123"/>
        <v>2.7640189908417767E-5</v>
      </c>
      <c r="G1339">
        <f t="shared" si="125"/>
        <v>1.0001102929957211</v>
      </c>
      <c r="H1339">
        <f t="shared" si="124"/>
        <v>0</v>
      </c>
    </row>
    <row r="1340" spans="1:8" x14ac:dyDescent="0.25">
      <c r="A1340" s="3">
        <v>42130</v>
      </c>
      <c r="B1340" s="5">
        <f t="shared" si="120"/>
        <v>6</v>
      </c>
      <c r="C1340" s="5">
        <f t="shared" si="121"/>
        <v>5</v>
      </c>
      <c r="D1340" s="5">
        <f t="shared" si="122"/>
        <v>2015</v>
      </c>
      <c r="E1340" s="4">
        <v>0.02</v>
      </c>
      <c r="F1340">
        <f t="shared" si="123"/>
        <v>5.5008810974088718E-5</v>
      </c>
      <c r="G1340">
        <f t="shared" si="125"/>
        <v>1.0001653078737818</v>
      </c>
      <c r="H1340">
        <f t="shared" si="124"/>
        <v>0</v>
      </c>
    </row>
    <row r="1341" spans="1:8" x14ac:dyDescent="0.25">
      <c r="A1341" s="3">
        <v>42131</v>
      </c>
      <c r="B1341" s="5">
        <f t="shared" si="120"/>
        <v>7</v>
      </c>
      <c r="C1341" s="5">
        <f t="shared" si="121"/>
        <v>5</v>
      </c>
      <c r="D1341" s="5">
        <f t="shared" si="122"/>
        <v>2015</v>
      </c>
      <c r="E1341" s="4">
        <v>0.01</v>
      </c>
      <c r="F1341">
        <f t="shared" si="123"/>
        <v>2.7640189908417767E-5</v>
      </c>
      <c r="G1341">
        <f t="shared" si="125"/>
        <v>1.0001929526328313</v>
      </c>
      <c r="H1341">
        <f t="shared" si="124"/>
        <v>0</v>
      </c>
    </row>
    <row r="1342" spans="1:8" x14ac:dyDescent="0.25">
      <c r="A1342" s="3">
        <v>42132</v>
      </c>
      <c r="B1342" s="5">
        <f t="shared" si="120"/>
        <v>8</v>
      </c>
      <c r="C1342" s="5">
        <f t="shared" si="121"/>
        <v>5</v>
      </c>
      <c r="D1342" s="5">
        <f t="shared" si="122"/>
        <v>2015</v>
      </c>
      <c r="E1342" s="4">
        <v>0.01</v>
      </c>
      <c r="F1342">
        <f t="shared" si="123"/>
        <v>2.7640189908417767E-5</v>
      </c>
      <c r="G1342">
        <f t="shared" si="125"/>
        <v>1.0002205981559871</v>
      </c>
      <c r="H1342">
        <f t="shared" si="124"/>
        <v>0</v>
      </c>
    </row>
    <row r="1343" spans="1:8" x14ac:dyDescent="0.25">
      <c r="A1343" s="3">
        <v>42135</v>
      </c>
      <c r="B1343" s="5">
        <f t="shared" si="120"/>
        <v>11</v>
      </c>
      <c r="C1343" s="5">
        <f t="shared" si="121"/>
        <v>5</v>
      </c>
      <c r="D1343" s="5">
        <f t="shared" si="122"/>
        <v>2015</v>
      </c>
      <c r="E1343" s="4">
        <v>0.02</v>
      </c>
      <c r="F1343">
        <f t="shared" si="123"/>
        <v>5.5008810974088718E-5</v>
      </c>
      <c r="G1343">
        <f t="shared" si="125"/>
        <v>1.0002756191018034</v>
      </c>
      <c r="H1343">
        <f t="shared" si="124"/>
        <v>0</v>
      </c>
    </row>
    <row r="1344" spans="1:8" x14ac:dyDescent="0.25">
      <c r="A1344" s="3">
        <v>42136</v>
      </c>
      <c r="B1344" s="5">
        <f t="shared" si="120"/>
        <v>12</v>
      </c>
      <c r="C1344" s="5">
        <f t="shared" si="121"/>
        <v>5</v>
      </c>
      <c r="D1344" s="5">
        <f t="shared" si="122"/>
        <v>2015</v>
      </c>
      <c r="E1344" s="4">
        <v>0.03</v>
      </c>
      <c r="F1344">
        <f t="shared" si="123"/>
        <v>8.2111154940722741E-5</v>
      </c>
      <c r="G1344">
        <f t="shared" si="125"/>
        <v>1.0003577528881469</v>
      </c>
      <c r="H1344">
        <f t="shared" si="124"/>
        <v>0</v>
      </c>
    </row>
    <row r="1345" spans="1:8" x14ac:dyDescent="0.25">
      <c r="A1345" s="3">
        <v>42137</v>
      </c>
      <c r="B1345" s="5">
        <f t="shared" si="120"/>
        <v>13</v>
      </c>
      <c r="C1345" s="5">
        <f t="shared" si="121"/>
        <v>5</v>
      </c>
      <c r="D1345" s="5">
        <f t="shared" si="122"/>
        <v>2015</v>
      </c>
      <c r="E1345" s="4">
        <v>0.02</v>
      </c>
      <c r="F1345">
        <f t="shared" si="123"/>
        <v>5.5008810974088718E-5</v>
      </c>
      <c r="G1345">
        <f t="shared" si="125"/>
        <v>1.0004127813786821</v>
      </c>
      <c r="H1345">
        <f t="shared" si="124"/>
        <v>0</v>
      </c>
    </row>
    <row r="1346" spans="1:8" x14ac:dyDescent="0.25">
      <c r="A1346" s="3">
        <v>42138</v>
      </c>
      <c r="B1346" s="5">
        <f t="shared" si="120"/>
        <v>14</v>
      </c>
      <c r="C1346" s="5">
        <f t="shared" si="121"/>
        <v>5</v>
      </c>
      <c r="D1346" s="5">
        <f t="shared" si="122"/>
        <v>2015</v>
      </c>
      <c r="E1346" s="4">
        <v>0.01</v>
      </c>
      <c r="F1346">
        <f t="shared" si="123"/>
        <v>2.7640189908417767E-5</v>
      </c>
      <c r="G1346">
        <f t="shared" si="125"/>
        <v>1.0004404329779462</v>
      </c>
      <c r="H1346">
        <f t="shared" si="124"/>
        <v>0</v>
      </c>
    </row>
    <row r="1347" spans="1:8" x14ac:dyDescent="0.25">
      <c r="A1347" s="3">
        <v>42139</v>
      </c>
      <c r="B1347" s="5">
        <f t="shared" ref="B1347:B1410" si="126">DAY(A1347)</f>
        <v>15</v>
      </c>
      <c r="C1347" s="5">
        <f t="shared" ref="C1347:C1410" si="127">MONTH(A1347)</f>
        <v>5</v>
      </c>
      <c r="D1347" s="5">
        <f t="shared" ref="D1347:D1410" si="128">YEAR(A1347)</f>
        <v>2015</v>
      </c>
      <c r="E1347" s="4">
        <v>0.02</v>
      </c>
      <c r="F1347">
        <f t="shared" ref="F1347:F1410" si="129">POWER(1+E1347,1/360)-1</f>
        <v>5.5008810974088718E-5</v>
      </c>
      <c r="G1347">
        <f t="shared" si="125"/>
        <v>1.0004954660166148</v>
      </c>
      <c r="H1347">
        <f t="shared" ref="H1347:H1410" si="130">IF(C1347&lt;&gt;C1348,1,0)</f>
        <v>0</v>
      </c>
    </row>
    <row r="1348" spans="1:8" x14ac:dyDescent="0.25">
      <c r="A1348" s="3">
        <v>42142</v>
      </c>
      <c r="B1348" s="5">
        <f t="shared" si="126"/>
        <v>18</v>
      </c>
      <c r="C1348" s="5">
        <f t="shared" si="127"/>
        <v>5</v>
      </c>
      <c r="D1348" s="5">
        <f t="shared" si="128"/>
        <v>2015</v>
      </c>
      <c r="E1348" s="4">
        <v>0.02</v>
      </c>
      <c r="F1348">
        <f t="shared" si="129"/>
        <v>5.5008810974088718E-5</v>
      </c>
      <c r="G1348">
        <f t="shared" ref="G1348:G1411" si="131">IF(C1348&lt;&gt;C1347, (1+F1348),G1347*(1+F1348))</f>
        <v>1.0005505020825853</v>
      </c>
      <c r="H1348">
        <f t="shared" si="130"/>
        <v>0</v>
      </c>
    </row>
    <row r="1349" spans="1:8" x14ac:dyDescent="0.25">
      <c r="A1349" s="3">
        <v>42143</v>
      </c>
      <c r="B1349" s="5">
        <f t="shared" si="126"/>
        <v>19</v>
      </c>
      <c r="C1349" s="5">
        <f t="shared" si="127"/>
        <v>5</v>
      </c>
      <c r="D1349" s="5">
        <f t="shared" si="128"/>
        <v>2015</v>
      </c>
      <c r="E1349" s="4">
        <v>0.02</v>
      </c>
      <c r="F1349">
        <f t="shared" si="129"/>
        <v>5.5008810974088718E-5</v>
      </c>
      <c r="G1349">
        <f t="shared" si="131"/>
        <v>1.0006055411760244</v>
      </c>
      <c r="H1349">
        <f t="shared" si="130"/>
        <v>0</v>
      </c>
    </row>
    <row r="1350" spans="1:8" x14ac:dyDescent="0.25">
      <c r="A1350" s="3">
        <v>42144</v>
      </c>
      <c r="B1350" s="5">
        <f t="shared" si="126"/>
        <v>20</v>
      </c>
      <c r="C1350" s="5">
        <f t="shared" si="127"/>
        <v>5</v>
      </c>
      <c r="D1350" s="5">
        <f t="shared" si="128"/>
        <v>2015</v>
      </c>
      <c r="E1350" s="4">
        <v>0.02</v>
      </c>
      <c r="F1350">
        <f t="shared" si="129"/>
        <v>5.5008810974088718E-5</v>
      </c>
      <c r="G1350">
        <f t="shared" si="131"/>
        <v>1.0006605832970985</v>
      </c>
      <c r="H1350">
        <f t="shared" si="130"/>
        <v>0</v>
      </c>
    </row>
    <row r="1351" spans="1:8" x14ac:dyDescent="0.25">
      <c r="A1351" s="3">
        <v>42145</v>
      </c>
      <c r="B1351" s="5">
        <f t="shared" si="126"/>
        <v>21</v>
      </c>
      <c r="C1351" s="5">
        <f t="shared" si="127"/>
        <v>5</v>
      </c>
      <c r="D1351" s="5">
        <f t="shared" si="128"/>
        <v>2015</v>
      </c>
      <c r="E1351" s="4">
        <v>0.02</v>
      </c>
      <c r="F1351">
        <f t="shared" si="129"/>
        <v>5.5008810974088718E-5</v>
      </c>
      <c r="G1351">
        <f t="shared" si="131"/>
        <v>1.0007156284459744</v>
      </c>
      <c r="H1351">
        <f t="shared" si="130"/>
        <v>0</v>
      </c>
    </row>
    <row r="1352" spans="1:8" x14ac:dyDescent="0.25">
      <c r="A1352" s="3">
        <v>42146</v>
      </c>
      <c r="B1352" s="5">
        <f t="shared" si="126"/>
        <v>22</v>
      </c>
      <c r="C1352" s="5">
        <f t="shared" si="127"/>
        <v>5</v>
      </c>
      <c r="D1352" s="5">
        <f t="shared" si="128"/>
        <v>2015</v>
      </c>
      <c r="E1352" s="4">
        <v>0.02</v>
      </c>
      <c r="F1352">
        <f t="shared" si="129"/>
        <v>5.5008810974088718E-5</v>
      </c>
      <c r="G1352">
        <f t="shared" si="131"/>
        <v>1.0007706766228184</v>
      </c>
      <c r="H1352">
        <f t="shared" si="130"/>
        <v>0</v>
      </c>
    </row>
    <row r="1353" spans="1:8" x14ac:dyDescent="0.25">
      <c r="A1353" s="3">
        <v>42150</v>
      </c>
      <c r="B1353" s="5">
        <f t="shared" si="126"/>
        <v>26</v>
      </c>
      <c r="C1353" s="5">
        <f t="shared" si="127"/>
        <v>5</v>
      </c>
      <c r="D1353" s="5">
        <f t="shared" si="128"/>
        <v>2015</v>
      </c>
      <c r="E1353" s="4">
        <v>0.02</v>
      </c>
      <c r="F1353">
        <f t="shared" si="129"/>
        <v>5.5008810974088718E-5</v>
      </c>
      <c r="G1353">
        <f t="shared" si="131"/>
        <v>1.0008257278277972</v>
      </c>
      <c r="H1353">
        <f t="shared" si="130"/>
        <v>0</v>
      </c>
    </row>
    <row r="1354" spans="1:8" x14ac:dyDescent="0.25">
      <c r="A1354" s="3">
        <v>42151</v>
      </c>
      <c r="B1354" s="5">
        <f t="shared" si="126"/>
        <v>27</v>
      </c>
      <c r="C1354" s="5">
        <f t="shared" si="127"/>
        <v>5</v>
      </c>
      <c r="D1354" s="5">
        <f t="shared" si="128"/>
        <v>2015</v>
      </c>
      <c r="E1354" s="4">
        <v>0.01</v>
      </c>
      <c r="F1354">
        <f t="shared" si="129"/>
        <v>2.7640189908417767E-5</v>
      </c>
      <c r="G1354">
        <f t="shared" si="131"/>
        <v>1.0008533908409796</v>
      </c>
      <c r="H1354">
        <f t="shared" si="130"/>
        <v>0</v>
      </c>
    </row>
    <row r="1355" spans="1:8" x14ac:dyDescent="0.25">
      <c r="A1355" s="3">
        <v>42152</v>
      </c>
      <c r="B1355" s="5">
        <f t="shared" si="126"/>
        <v>28</v>
      </c>
      <c r="C1355" s="5">
        <f t="shared" si="127"/>
        <v>5</v>
      </c>
      <c r="D1355" s="5">
        <f t="shared" si="128"/>
        <v>2015</v>
      </c>
      <c r="E1355" s="4">
        <v>0.01</v>
      </c>
      <c r="F1355">
        <f t="shared" si="129"/>
        <v>2.7640189908417767E-5</v>
      </c>
      <c r="G1355">
        <f t="shared" si="131"/>
        <v>1.000881054618773</v>
      </c>
      <c r="H1355">
        <f t="shared" si="130"/>
        <v>0</v>
      </c>
    </row>
    <row r="1356" spans="1:8" x14ac:dyDescent="0.25">
      <c r="A1356" s="3">
        <v>42153</v>
      </c>
      <c r="B1356" s="5">
        <f t="shared" si="126"/>
        <v>29</v>
      </c>
      <c r="C1356" s="5">
        <f t="shared" si="127"/>
        <v>5</v>
      </c>
      <c r="D1356" s="5">
        <f t="shared" si="128"/>
        <v>2015</v>
      </c>
      <c r="E1356" s="4">
        <v>0.01</v>
      </c>
      <c r="F1356">
        <f t="shared" si="129"/>
        <v>2.7640189908417767E-5</v>
      </c>
      <c r="G1356">
        <f t="shared" si="131"/>
        <v>1.0009087191611983</v>
      </c>
      <c r="H1356">
        <f t="shared" si="130"/>
        <v>1</v>
      </c>
    </row>
    <row r="1357" spans="1:8" x14ac:dyDescent="0.25">
      <c r="A1357" s="3">
        <v>42156</v>
      </c>
      <c r="B1357" s="5">
        <f t="shared" si="126"/>
        <v>1</v>
      </c>
      <c r="C1357" s="5">
        <f t="shared" si="127"/>
        <v>6</v>
      </c>
      <c r="D1357" s="5">
        <f t="shared" si="128"/>
        <v>2015</v>
      </c>
      <c r="E1357" s="4">
        <v>0.02</v>
      </c>
      <c r="F1357">
        <f t="shared" si="129"/>
        <v>5.5008810974088718E-5</v>
      </c>
      <c r="G1357">
        <f t="shared" si="131"/>
        <v>1.0000550088109741</v>
      </c>
      <c r="H1357">
        <f t="shared" si="130"/>
        <v>0</v>
      </c>
    </row>
    <row r="1358" spans="1:8" x14ac:dyDescent="0.25">
      <c r="A1358" s="3">
        <v>42157</v>
      </c>
      <c r="B1358" s="5">
        <f t="shared" si="126"/>
        <v>2</v>
      </c>
      <c r="C1358" s="5">
        <f t="shared" si="127"/>
        <v>6</v>
      </c>
      <c r="D1358" s="5">
        <f t="shared" si="128"/>
        <v>2015</v>
      </c>
      <c r="E1358" s="4">
        <v>0.01</v>
      </c>
      <c r="F1358">
        <f t="shared" si="129"/>
        <v>2.7640189908417767E-5</v>
      </c>
      <c r="G1358">
        <f t="shared" si="131"/>
        <v>1.0000826505213365</v>
      </c>
      <c r="H1358">
        <f t="shared" si="130"/>
        <v>0</v>
      </c>
    </row>
    <row r="1359" spans="1:8" x14ac:dyDescent="0.25">
      <c r="A1359" s="3">
        <v>42158</v>
      </c>
      <c r="B1359" s="5">
        <f t="shared" si="126"/>
        <v>3</v>
      </c>
      <c r="C1359" s="5">
        <f t="shared" si="127"/>
        <v>6</v>
      </c>
      <c r="D1359" s="5">
        <f t="shared" si="128"/>
        <v>2015</v>
      </c>
      <c r="E1359" s="4">
        <v>0.02</v>
      </c>
      <c r="F1359">
        <f t="shared" si="129"/>
        <v>5.5008810974088718E-5</v>
      </c>
      <c r="G1359">
        <f t="shared" si="131"/>
        <v>1.0001376638788175</v>
      </c>
      <c r="H1359">
        <f t="shared" si="130"/>
        <v>0</v>
      </c>
    </row>
    <row r="1360" spans="1:8" x14ac:dyDescent="0.25">
      <c r="A1360" s="3">
        <v>42159</v>
      </c>
      <c r="B1360" s="5">
        <f t="shared" si="126"/>
        <v>4</v>
      </c>
      <c r="C1360" s="5">
        <f t="shared" si="127"/>
        <v>6</v>
      </c>
      <c r="D1360" s="5">
        <f t="shared" si="128"/>
        <v>2015</v>
      </c>
      <c r="E1360" s="4">
        <v>0.02</v>
      </c>
      <c r="F1360">
        <f t="shared" si="129"/>
        <v>5.5008810974088718E-5</v>
      </c>
      <c r="G1360">
        <f t="shared" si="131"/>
        <v>1.0001926802625178</v>
      </c>
      <c r="H1360">
        <f t="shared" si="130"/>
        <v>0</v>
      </c>
    </row>
    <row r="1361" spans="1:8" x14ac:dyDescent="0.25">
      <c r="A1361" s="3">
        <v>42160</v>
      </c>
      <c r="B1361" s="5">
        <f t="shared" si="126"/>
        <v>5</v>
      </c>
      <c r="C1361" s="5">
        <f t="shared" si="127"/>
        <v>6</v>
      </c>
      <c r="D1361" s="5">
        <f t="shared" si="128"/>
        <v>2015</v>
      </c>
      <c r="E1361" s="4">
        <v>0.03</v>
      </c>
      <c r="F1361">
        <f t="shared" si="129"/>
        <v>8.2111154940722741E-5</v>
      </c>
      <c r="G1361">
        <f t="shared" si="131"/>
        <v>1.0002748072386574</v>
      </c>
      <c r="H1361">
        <f t="shared" si="130"/>
        <v>0</v>
      </c>
    </row>
    <row r="1362" spans="1:8" x14ac:dyDescent="0.25">
      <c r="A1362" s="3">
        <v>42163</v>
      </c>
      <c r="B1362" s="5">
        <f t="shared" si="126"/>
        <v>8</v>
      </c>
      <c r="C1362" s="5">
        <f t="shared" si="127"/>
        <v>6</v>
      </c>
      <c r="D1362" s="5">
        <f t="shared" si="128"/>
        <v>2015</v>
      </c>
      <c r="E1362" s="4">
        <v>0.02</v>
      </c>
      <c r="F1362">
        <f t="shared" si="129"/>
        <v>5.5008810974088718E-5</v>
      </c>
      <c r="G1362">
        <f t="shared" si="131"/>
        <v>1.0003298311664508</v>
      </c>
      <c r="H1362">
        <f t="shared" si="130"/>
        <v>0</v>
      </c>
    </row>
    <row r="1363" spans="1:8" x14ac:dyDescent="0.25">
      <c r="A1363" s="3">
        <v>42164</v>
      </c>
      <c r="B1363" s="5">
        <f t="shared" si="126"/>
        <v>9</v>
      </c>
      <c r="C1363" s="5">
        <f t="shared" si="127"/>
        <v>6</v>
      </c>
      <c r="D1363" s="5">
        <f t="shared" si="128"/>
        <v>2015</v>
      </c>
      <c r="E1363" s="4">
        <v>0.02</v>
      </c>
      <c r="F1363">
        <f t="shared" si="129"/>
        <v>5.5008810974088718E-5</v>
      </c>
      <c r="G1363">
        <f t="shared" si="131"/>
        <v>1.0003848581210453</v>
      </c>
      <c r="H1363">
        <f t="shared" si="130"/>
        <v>0</v>
      </c>
    </row>
    <row r="1364" spans="1:8" x14ac:dyDescent="0.25">
      <c r="A1364" s="3">
        <v>42165</v>
      </c>
      <c r="B1364" s="5">
        <f t="shared" si="126"/>
        <v>10</v>
      </c>
      <c r="C1364" s="5">
        <f t="shared" si="127"/>
        <v>6</v>
      </c>
      <c r="D1364" s="5">
        <f t="shared" si="128"/>
        <v>2015</v>
      </c>
      <c r="E1364" s="4">
        <v>0.02</v>
      </c>
      <c r="F1364">
        <f t="shared" si="129"/>
        <v>5.5008810974088718E-5</v>
      </c>
      <c r="G1364">
        <f t="shared" si="131"/>
        <v>1.0004398881026071</v>
      </c>
      <c r="H1364">
        <f t="shared" si="130"/>
        <v>0</v>
      </c>
    </row>
    <row r="1365" spans="1:8" x14ac:dyDescent="0.25">
      <c r="A1365" s="3">
        <v>42166</v>
      </c>
      <c r="B1365" s="5">
        <f t="shared" si="126"/>
        <v>11</v>
      </c>
      <c r="C1365" s="5">
        <f t="shared" si="127"/>
        <v>6</v>
      </c>
      <c r="D1365" s="5">
        <f t="shared" si="128"/>
        <v>2015</v>
      </c>
      <c r="E1365" s="4">
        <v>0.01</v>
      </c>
      <c r="F1365">
        <f t="shared" si="129"/>
        <v>2.7640189908417767E-5</v>
      </c>
      <c r="G1365">
        <f t="shared" si="131"/>
        <v>1.0004675404511063</v>
      </c>
      <c r="H1365">
        <f t="shared" si="130"/>
        <v>0</v>
      </c>
    </row>
    <row r="1366" spans="1:8" x14ac:dyDescent="0.25">
      <c r="A1366" s="3">
        <v>42167</v>
      </c>
      <c r="B1366" s="5">
        <f t="shared" si="126"/>
        <v>12</v>
      </c>
      <c r="C1366" s="5">
        <f t="shared" si="127"/>
        <v>6</v>
      </c>
      <c r="D1366" s="5">
        <f t="shared" si="128"/>
        <v>2015</v>
      </c>
      <c r="E1366" s="4">
        <v>0.02</v>
      </c>
      <c r="F1366">
        <f t="shared" si="129"/>
        <v>5.5008810974088718E-5</v>
      </c>
      <c r="G1366">
        <f t="shared" si="131"/>
        <v>1.0005225749809248</v>
      </c>
      <c r="H1366">
        <f t="shared" si="130"/>
        <v>0</v>
      </c>
    </row>
    <row r="1367" spans="1:8" x14ac:dyDescent="0.25">
      <c r="A1367" s="3">
        <v>42170</v>
      </c>
      <c r="B1367" s="5">
        <f t="shared" si="126"/>
        <v>15</v>
      </c>
      <c r="C1367" s="5">
        <f t="shared" si="127"/>
        <v>6</v>
      </c>
      <c r="D1367" s="5">
        <f t="shared" si="128"/>
        <v>2015</v>
      </c>
      <c r="E1367" s="4">
        <v>0.02</v>
      </c>
      <c r="F1367">
        <f t="shared" si="129"/>
        <v>5.5008810974088718E-5</v>
      </c>
      <c r="G1367">
        <f t="shared" si="131"/>
        <v>1.0005776125381272</v>
      </c>
      <c r="H1367">
        <f t="shared" si="130"/>
        <v>0</v>
      </c>
    </row>
    <row r="1368" spans="1:8" x14ac:dyDescent="0.25">
      <c r="A1368" s="3">
        <v>42171</v>
      </c>
      <c r="B1368" s="5">
        <f t="shared" si="126"/>
        <v>16</v>
      </c>
      <c r="C1368" s="5">
        <f t="shared" si="127"/>
        <v>6</v>
      </c>
      <c r="D1368" s="5">
        <f t="shared" si="128"/>
        <v>2015</v>
      </c>
      <c r="E1368" s="4">
        <v>0.01</v>
      </c>
      <c r="F1368">
        <f t="shared" si="129"/>
        <v>2.7640189908417767E-5</v>
      </c>
      <c r="G1368">
        <f t="shared" si="131"/>
        <v>1.0006052686933558</v>
      </c>
      <c r="H1368">
        <f t="shared" si="130"/>
        <v>0</v>
      </c>
    </row>
    <row r="1369" spans="1:8" x14ac:dyDescent="0.25">
      <c r="A1369" s="3">
        <v>42172</v>
      </c>
      <c r="B1369" s="5">
        <f t="shared" si="126"/>
        <v>17</v>
      </c>
      <c r="C1369" s="5">
        <f t="shared" si="127"/>
        <v>6</v>
      </c>
      <c r="D1369" s="5">
        <f t="shared" si="128"/>
        <v>2015</v>
      </c>
      <c r="E1369" s="4">
        <v>0.01</v>
      </c>
      <c r="F1369">
        <f t="shared" si="129"/>
        <v>2.7640189908417767E-5</v>
      </c>
      <c r="G1369">
        <f t="shared" si="131"/>
        <v>1.0006329256130058</v>
      </c>
      <c r="H1369">
        <f t="shared" si="130"/>
        <v>0</v>
      </c>
    </row>
    <row r="1370" spans="1:8" x14ac:dyDescent="0.25">
      <c r="A1370" s="3">
        <v>42173</v>
      </c>
      <c r="B1370" s="5">
        <f t="shared" si="126"/>
        <v>18</v>
      </c>
      <c r="C1370" s="5">
        <f t="shared" si="127"/>
        <v>6</v>
      </c>
      <c r="D1370" s="5">
        <f t="shared" si="128"/>
        <v>2015</v>
      </c>
      <c r="E1370" s="4">
        <v>0.01</v>
      </c>
      <c r="F1370">
        <f t="shared" si="129"/>
        <v>2.7640189908417767E-5</v>
      </c>
      <c r="G1370">
        <f t="shared" si="131"/>
        <v>1.0006605832970983</v>
      </c>
      <c r="H1370">
        <f t="shared" si="130"/>
        <v>0</v>
      </c>
    </row>
    <row r="1371" spans="1:8" x14ac:dyDescent="0.25">
      <c r="A1371" s="3">
        <v>42174</v>
      </c>
      <c r="B1371" s="5">
        <f t="shared" si="126"/>
        <v>19</v>
      </c>
      <c r="C1371" s="5">
        <f t="shared" si="127"/>
        <v>6</v>
      </c>
      <c r="D1371" s="5">
        <f t="shared" si="128"/>
        <v>2015</v>
      </c>
      <c r="E1371" s="4">
        <v>0.01</v>
      </c>
      <c r="F1371">
        <f t="shared" si="129"/>
        <v>2.7640189908417767E-5</v>
      </c>
      <c r="G1371">
        <f t="shared" si="131"/>
        <v>1.0006882417456544</v>
      </c>
      <c r="H1371">
        <f t="shared" si="130"/>
        <v>0</v>
      </c>
    </row>
    <row r="1372" spans="1:8" x14ac:dyDescent="0.25">
      <c r="A1372" s="3">
        <v>42177</v>
      </c>
      <c r="B1372" s="5">
        <f t="shared" si="126"/>
        <v>22</v>
      </c>
      <c r="C1372" s="5">
        <f t="shared" si="127"/>
        <v>6</v>
      </c>
      <c r="D1372" s="5">
        <f t="shared" si="128"/>
        <v>2015</v>
      </c>
      <c r="E1372" s="4">
        <v>0.01</v>
      </c>
      <c r="F1372">
        <f t="shared" si="129"/>
        <v>2.7640189908417767E-5</v>
      </c>
      <c r="G1372">
        <f t="shared" si="131"/>
        <v>1.0007159009586954</v>
      </c>
      <c r="H1372">
        <f t="shared" si="130"/>
        <v>0</v>
      </c>
    </row>
    <row r="1373" spans="1:8" x14ac:dyDescent="0.25">
      <c r="A1373" s="3">
        <v>42178</v>
      </c>
      <c r="B1373" s="5">
        <f t="shared" si="126"/>
        <v>23</v>
      </c>
      <c r="C1373" s="5">
        <f t="shared" si="127"/>
        <v>6</v>
      </c>
      <c r="D1373" s="5">
        <f t="shared" si="128"/>
        <v>2015</v>
      </c>
      <c r="E1373" s="4">
        <v>0.01</v>
      </c>
      <c r="F1373">
        <f t="shared" si="129"/>
        <v>2.7640189908417767E-5</v>
      </c>
      <c r="G1373">
        <f t="shared" si="131"/>
        <v>1.0007435609362423</v>
      </c>
      <c r="H1373">
        <f t="shared" si="130"/>
        <v>0</v>
      </c>
    </row>
    <row r="1374" spans="1:8" x14ac:dyDescent="0.25">
      <c r="A1374" s="3">
        <v>42179</v>
      </c>
      <c r="B1374" s="5">
        <f t="shared" si="126"/>
        <v>24</v>
      </c>
      <c r="C1374" s="5">
        <f t="shared" si="127"/>
        <v>6</v>
      </c>
      <c r="D1374" s="5">
        <f t="shared" si="128"/>
        <v>2015</v>
      </c>
      <c r="E1374" s="4">
        <v>0.01</v>
      </c>
      <c r="F1374">
        <f t="shared" si="129"/>
        <v>2.7640189908417767E-5</v>
      </c>
      <c r="G1374">
        <f t="shared" si="131"/>
        <v>1.0007712216783162</v>
      </c>
      <c r="H1374">
        <f t="shared" si="130"/>
        <v>0</v>
      </c>
    </row>
    <row r="1375" spans="1:8" x14ac:dyDescent="0.25">
      <c r="A1375" s="3">
        <v>42180</v>
      </c>
      <c r="B1375" s="5">
        <f t="shared" si="126"/>
        <v>25</v>
      </c>
      <c r="C1375" s="5">
        <f t="shared" si="127"/>
        <v>6</v>
      </c>
      <c r="D1375" s="5">
        <f t="shared" si="128"/>
        <v>2015</v>
      </c>
      <c r="E1375" s="4">
        <v>0.01</v>
      </c>
      <c r="F1375">
        <f t="shared" si="129"/>
        <v>2.7640189908417767E-5</v>
      </c>
      <c r="G1375">
        <f t="shared" si="131"/>
        <v>1.0007988831849384</v>
      </c>
      <c r="H1375">
        <f t="shared" si="130"/>
        <v>0</v>
      </c>
    </row>
    <row r="1376" spans="1:8" x14ac:dyDescent="0.25">
      <c r="A1376" s="3">
        <v>42181</v>
      </c>
      <c r="B1376" s="5">
        <f t="shared" si="126"/>
        <v>26</v>
      </c>
      <c r="C1376" s="5">
        <f t="shared" si="127"/>
        <v>6</v>
      </c>
      <c r="D1376" s="5">
        <f t="shared" si="128"/>
        <v>2015</v>
      </c>
      <c r="E1376" s="4">
        <v>0.01</v>
      </c>
      <c r="F1376">
        <f t="shared" si="129"/>
        <v>2.7640189908417767E-5</v>
      </c>
      <c r="G1376">
        <f t="shared" si="131"/>
        <v>1.0008265454561298</v>
      </c>
      <c r="H1376">
        <f t="shared" si="130"/>
        <v>0</v>
      </c>
    </row>
    <row r="1377" spans="1:8" x14ac:dyDescent="0.25">
      <c r="A1377" s="3">
        <v>42184</v>
      </c>
      <c r="B1377" s="5">
        <f t="shared" si="126"/>
        <v>29</v>
      </c>
      <c r="C1377" s="5">
        <f t="shared" si="127"/>
        <v>6</v>
      </c>
      <c r="D1377" s="5">
        <f t="shared" si="128"/>
        <v>2015</v>
      </c>
      <c r="E1377" s="4">
        <v>0.02</v>
      </c>
      <c r="F1377">
        <f t="shared" si="129"/>
        <v>5.5008810974088718E-5</v>
      </c>
      <c r="G1377">
        <f t="shared" si="131"/>
        <v>1.0008815997343867</v>
      </c>
      <c r="H1377">
        <f t="shared" si="130"/>
        <v>0</v>
      </c>
    </row>
    <row r="1378" spans="1:8" x14ac:dyDescent="0.25">
      <c r="A1378" s="3">
        <v>42185</v>
      </c>
      <c r="B1378" s="5">
        <f t="shared" si="126"/>
        <v>30</v>
      </c>
      <c r="C1378" s="5">
        <f t="shared" si="127"/>
        <v>6</v>
      </c>
      <c r="D1378" s="5">
        <f t="shared" si="128"/>
        <v>2015</v>
      </c>
      <c r="E1378" s="4">
        <v>0.01</v>
      </c>
      <c r="F1378">
        <f t="shared" si="129"/>
        <v>2.7640189908417767E-5</v>
      </c>
      <c r="G1378">
        <f t="shared" si="131"/>
        <v>1.0009092642918793</v>
      </c>
      <c r="H1378">
        <f t="shared" si="130"/>
        <v>1</v>
      </c>
    </row>
    <row r="1379" spans="1:8" x14ac:dyDescent="0.25">
      <c r="A1379" s="3">
        <v>42186</v>
      </c>
      <c r="B1379" s="5">
        <f t="shared" si="126"/>
        <v>1</v>
      </c>
      <c r="C1379" s="5">
        <f t="shared" si="127"/>
        <v>7</v>
      </c>
      <c r="D1379" s="5">
        <f t="shared" si="128"/>
        <v>2015</v>
      </c>
      <c r="E1379" s="4">
        <v>0.01</v>
      </c>
      <c r="F1379">
        <f t="shared" si="129"/>
        <v>2.7640189908417767E-5</v>
      </c>
      <c r="G1379">
        <f t="shared" si="131"/>
        <v>1.0000276401899084</v>
      </c>
      <c r="H1379">
        <f t="shared" si="130"/>
        <v>0</v>
      </c>
    </row>
    <row r="1380" spans="1:8" x14ac:dyDescent="0.25">
      <c r="A1380" s="3">
        <v>42187</v>
      </c>
      <c r="B1380" s="5">
        <f t="shared" si="126"/>
        <v>2</v>
      </c>
      <c r="C1380" s="5">
        <f t="shared" si="127"/>
        <v>7</v>
      </c>
      <c r="D1380" s="5">
        <f t="shared" si="128"/>
        <v>2015</v>
      </c>
      <c r="E1380" s="4">
        <v>0.01</v>
      </c>
      <c r="F1380">
        <f t="shared" si="129"/>
        <v>2.7640189908417767E-5</v>
      </c>
      <c r="G1380">
        <f t="shared" si="131"/>
        <v>1.0000552811437968</v>
      </c>
      <c r="H1380">
        <f t="shared" si="130"/>
        <v>0</v>
      </c>
    </row>
    <row r="1381" spans="1:8" x14ac:dyDescent="0.25">
      <c r="A1381" s="3">
        <v>42191</v>
      </c>
      <c r="B1381" s="5">
        <f t="shared" si="126"/>
        <v>6</v>
      </c>
      <c r="C1381" s="5">
        <f t="shared" si="127"/>
        <v>7</v>
      </c>
      <c r="D1381" s="5">
        <f t="shared" si="128"/>
        <v>2015</v>
      </c>
      <c r="E1381" s="4">
        <v>0.02</v>
      </c>
      <c r="F1381">
        <f t="shared" si="129"/>
        <v>5.5008810974088718E-5</v>
      </c>
      <c r="G1381">
        <f t="shared" si="131"/>
        <v>1.0001102929957209</v>
      </c>
      <c r="H1381">
        <f t="shared" si="130"/>
        <v>0</v>
      </c>
    </row>
    <row r="1382" spans="1:8" x14ac:dyDescent="0.25">
      <c r="A1382" s="3">
        <v>42192</v>
      </c>
      <c r="B1382" s="5">
        <f t="shared" si="126"/>
        <v>7</v>
      </c>
      <c r="C1382" s="5">
        <f t="shared" si="127"/>
        <v>7</v>
      </c>
      <c r="D1382" s="5">
        <f t="shared" si="128"/>
        <v>2015</v>
      </c>
      <c r="E1382" s="4">
        <v>0.02</v>
      </c>
      <c r="F1382">
        <f t="shared" si="129"/>
        <v>5.5008810974088718E-5</v>
      </c>
      <c r="G1382">
        <f t="shared" si="131"/>
        <v>1.0001653078737816</v>
      </c>
      <c r="H1382">
        <f t="shared" si="130"/>
        <v>0</v>
      </c>
    </row>
    <row r="1383" spans="1:8" x14ac:dyDescent="0.25">
      <c r="A1383" s="3">
        <v>42193</v>
      </c>
      <c r="B1383" s="5">
        <f t="shared" si="126"/>
        <v>8</v>
      </c>
      <c r="C1383" s="5">
        <f t="shared" si="127"/>
        <v>7</v>
      </c>
      <c r="D1383" s="5">
        <f t="shared" si="128"/>
        <v>2015</v>
      </c>
      <c r="E1383" s="4">
        <v>0.02</v>
      </c>
      <c r="F1383">
        <f t="shared" si="129"/>
        <v>5.5008810974088718E-5</v>
      </c>
      <c r="G1383">
        <f t="shared" si="131"/>
        <v>1.0002203257781452</v>
      </c>
      <c r="H1383">
        <f t="shared" si="130"/>
        <v>0</v>
      </c>
    </row>
    <row r="1384" spans="1:8" x14ac:dyDescent="0.25">
      <c r="A1384" s="3">
        <v>42194</v>
      </c>
      <c r="B1384" s="5">
        <f t="shared" si="126"/>
        <v>9</v>
      </c>
      <c r="C1384" s="5">
        <f t="shared" si="127"/>
        <v>7</v>
      </c>
      <c r="D1384" s="5">
        <f t="shared" si="128"/>
        <v>2015</v>
      </c>
      <c r="E1384" s="4">
        <v>0.03</v>
      </c>
      <c r="F1384">
        <f t="shared" si="129"/>
        <v>8.2111154940722741E-5</v>
      </c>
      <c r="G1384">
        <f t="shared" si="131"/>
        <v>1.00030245502429</v>
      </c>
      <c r="H1384">
        <f t="shared" si="130"/>
        <v>0</v>
      </c>
    </row>
    <row r="1385" spans="1:8" x14ac:dyDescent="0.25">
      <c r="A1385" s="3">
        <v>42195</v>
      </c>
      <c r="B1385" s="5">
        <f t="shared" si="126"/>
        <v>10</v>
      </c>
      <c r="C1385" s="5">
        <f t="shared" si="127"/>
        <v>7</v>
      </c>
      <c r="D1385" s="5">
        <f t="shared" si="128"/>
        <v>2015</v>
      </c>
      <c r="E1385" s="4">
        <v>0.01</v>
      </c>
      <c r="F1385">
        <f t="shared" si="129"/>
        <v>2.7640189908417767E-5</v>
      </c>
      <c r="G1385">
        <f t="shared" si="131"/>
        <v>1.0003301035741128</v>
      </c>
      <c r="H1385">
        <f t="shared" si="130"/>
        <v>0</v>
      </c>
    </row>
    <row r="1386" spans="1:8" x14ac:dyDescent="0.25">
      <c r="A1386" s="3">
        <v>42198</v>
      </c>
      <c r="B1386" s="5">
        <f t="shared" si="126"/>
        <v>13</v>
      </c>
      <c r="C1386" s="5">
        <f t="shared" si="127"/>
        <v>7</v>
      </c>
      <c r="D1386" s="5">
        <f t="shared" si="128"/>
        <v>2015</v>
      </c>
      <c r="E1386" s="4">
        <v>0.02</v>
      </c>
      <c r="F1386">
        <f t="shared" si="129"/>
        <v>5.5008810974088718E-5</v>
      </c>
      <c r="G1386">
        <f t="shared" si="131"/>
        <v>1.0003851305436919</v>
      </c>
      <c r="H1386">
        <f t="shared" si="130"/>
        <v>0</v>
      </c>
    </row>
    <row r="1387" spans="1:8" x14ac:dyDescent="0.25">
      <c r="A1387" s="3">
        <v>42199</v>
      </c>
      <c r="B1387" s="5">
        <f t="shared" si="126"/>
        <v>14</v>
      </c>
      <c r="C1387" s="5">
        <f t="shared" si="127"/>
        <v>7</v>
      </c>
      <c r="D1387" s="5">
        <f t="shared" si="128"/>
        <v>2015</v>
      </c>
      <c r="E1387" s="4">
        <v>0.01</v>
      </c>
      <c r="F1387">
        <f t="shared" si="129"/>
        <v>2.7640189908417767E-5</v>
      </c>
      <c r="G1387">
        <f t="shared" si="131"/>
        <v>1.0004127813786816</v>
      </c>
      <c r="H1387">
        <f t="shared" si="130"/>
        <v>0</v>
      </c>
    </row>
    <row r="1388" spans="1:8" x14ac:dyDescent="0.25">
      <c r="A1388" s="3">
        <v>42200</v>
      </c>
      <c r="B1388" s="5">
        <f t="shared" si="126"/>
        <v>15</v>
      </c>
      <c r="C1388" s="5">
        <f t="shared" si="127"/>
        <v>7</v>
      </c>
      <c r="D1388" s="5">
        <f t="shared" si="128"/>
        <v>2015</v>
      </c>
      <c r="E1388" s="4">
        <v>0.02</v>
      </c>
      <c r="F1388">
        <f t="shared" si="129"/>
        <v>5.5008810974088718E-5</v>
      </c>
      <c r="G1388">
        <f t="shared" si="131"/>
        <v>1.0004678128962685</v>
      </c>
      <c r="H1388">
        <f t="shared" si="130"/>
        <v>0</v>
      </c>
    </row>
    <row r="1389" spans="1:8" x14ac:dyDescent="0.25">
      <c r="A1389" s="3">
        <v>42201</v>
      </c>
      <c r="B1389" s="5">
        <f t="shared" si="126"/>
        <v>16</v>
      </c>
      <c r="C1389" s="5">
        <f t="shared" si="127"/>
        <v>7</v>
      </c>
      <c r="D1389" s="5">
        <f t="shared" si="128"/>
        <v>2015</v>
      </c>
      <c r="E1389" s="4">
        <v>0.02</v>
      </c>
      <c r="F1389">
        <f t="shared" si="129"/>
        <v>5.5008810974088718E-5</v>
      </c>
      <c r="G1389">
        <f t="shared" si="131"/>
        <v>1.0005228474410739</v>
      </c>
      <c r="H1389">
        <f t="shared" si="130"/>
        <v>0</v>
      </c>
    </row>
    <row r="1390" spans="1:8" x14ac:dyDescent="0.25">
      <c r="A1390" s="3">
        <v>42202</v>
      </c>
      <c r="B1390" s="5">
        <f t="shared" si="126"/>
        <v>17</v>
      </c>
      <c r="C1390" s="5">
        <f t="shared" si="127"/>
        <v>7</v>
      </c>
      <c r="D1390" s="5">
        <f t="shared" si="128"/>
        <v>2015</v>
      </c>
      <c r="E1390" s="4">
        <v>0.03</v>
      </c>
      <c r="F1390">
        <f t="shared" si="129"/>
        <v>8.2111154940722741E-5</v>
      </c>
      <c r="G1390">
        <f t="shared" si="131"/>
        <v>1.0006050015276218</v>
      </c>
      <c r="H1390">
        <f t="shared" si="130"/>
        <v>0</v>
      </c>
    </row>
    <row r="1391" spans="1:8" x14ac:dyDescent="0.25">
      <c r="A1391" s="3">
        <v>42205</v>
      </c>
      <c r="B1391" s="5">
        <f t="shared" si="126"/>
        <v>20</v>
      </c>
      <c r="C1391" s="5">
        <f t="shared" si="127"/>
        <v>7</v>
      </c>
      <c r="D1391" s="5">
        <f t="shared" si="128"/>
        <v>2015</v>
      </c>
      <c r="E1391" s="4">
        <v>0.04</v>
      </c>
      <c r="F1391">
        <f t="shared" si="129"/>
        <v>1.0895236030306066E-4</v>
      </c>
      <c r="G1391">
        <f t="shared" si="131"/>
        <v>1.0007140198042692</v>
      </c>
      <c r="H1391">
        <f t="shared" si="130"/>
        <v>0</v>
      </c>
    </row>
    <row r="1392" spans="1:8" x14ac:dyDescent="0.25">
      <c r="A1392" s="3">
        <v>42206</v>
      </c>
      <c r="B1392" s="5">
        <f t="shared" si="126"/>
        <v>21</v>
      </c>
      <c r="C1392" s="5">
        <f t="shared" si="127"/>
        <v>7</v>
      </c>
      <c r="D1392" s="5">
        <f t="shared" si="128"/>
        <v>2015</v>
      </c>
      <c r="E1392" s="4">
        <v>0.03</v>
      </c>
      <c r="F1392">
        <f t="shared" si="129"/>
        <v>8.2111154940722741E-5</v>
      </c>
      <c r="G1392">
        <f t="shared" si="131"/>
        <v>1.0007961895882007</v>
      </c>
      <c r="H1392">
        <f t="shared" si="130"/>
        <v>0</v>
      </c>
    </row>
    <row r="1393" spans="1:8" x14ac:dyDescent="0.25">
      <c r="A1393" s="3">
        <v>42207</v>
      </c>
      <c r="B1393" s="5">
        <f t="shared" si="126"/>
        <v>22</v>
      </c>
      <c r="C1393" s="5">
        <f t="shared" si="127"/>
        <v>7</v>
      </c>
      <c r="D1393" s="5">
        <f t="shared" si="128"/>
        <v>2015</v>
      </c>
      <c r="E1393" s="4">
        <v>0.04</v>
      </c>
      <c r="F1393">
        <f t="shared" si="129"/>
        <v>1.0895236030306066E-4</v>
      </c>
      <c r="G1393">
        <f t="shared" si="131"/>
        <v>1.0009052286952387</v>
      </c>
      <c r="H1393">
        <f t="shared" si="130"/>
        <v>0</v>
      </c>
    </row>
    <row r="1394" spans="1:8" x14ac:dyDescent="0.25">
      <c r="A1394" s="3">
        <v>42208</v>
      </c>
      <c r="B1394" s="5">
        <f t="shared" si="126"/>
        <v>23</v>
      </c>
      <c r="C1394" s="5">
        <f t="shared" si="127"/>
        <v>7</v>
      </c>
      <c r="D1394" s="5">
        <f t="shared" si="128"/>
        <v>2015</v>
      </c>
      <c r="E1394" s="4">
        <v>0.03</v>
      </c>
      <c r="F1394">
        <f t="shared" si="129"/>
        <v>8.2111154940722741E-5</v>
      </c>
      <c r="G1394">
        <f t="shared" si="131"/>
        <v>1.0009874141795529</v>
      </c>
      <c r="H1394">
        <f t="shared" si="130"/>
        <v>0</v>
      </c>
    </row>
    <row r="1395" spans="1:8" x14ac:dyDescent="0.25">
      <c r="A1395" s="3">
        <v>42209</v>
      </c>
      <c r="B1395" s="5">
        <f t="shared" si="126"/>
        <v>24</v>
      </c>
      <c r="C1395" s="5">
        <f t="shared" si="127"/>
        <v>7</v>
      </c>
      <c r="D1395" s="5">
        <f t="shared" si="128"/>
        <v>2015</v>
      </c>
      <c r="E1395" s="4">
        <v>0.04</v>
      </c>
      <c r="F1395">
        <f t="shared" si="129"/>
        <v>1.0895236030306066E-4</v>
      </c>
      <c r="G1395">
        <f t="shared" si="131"/>
        <v>1.0010964741209614</v>
      </c>
      <c r="H1395">
        <f t="shared" si="130"/>
        <v>0</v>
      </c>
    </row>
    <row r="1396" spans="1:8" x14ac:dyDescent="0.25">
      <c r="A1396" s="3">
        <v>42212</v>
      </c>
      <c r="B1396" s="5">
        <f t="shared" si="126"/>
        <v>27</v>
      </c>
      <c r="C1396" s="5">
        <f t="shared" si="127"/>
        <v>7</v>
      </c>
      <c r="D1396" s="5">
        <f t="shared" si="128"/>
        <v>2015</v>
      </c>
      <c r="E1396" s="4">
        <v>0.05</v>
      </c>
      <c r="F1396">
        <f t="shared" si="129"/>
        <v>1.3553741816996201E-4</v>
      </c>
      <c r="G1396">
        <f t="shared" si="131"/>
        <v>1.0012321601524028</v>
      </c>
      <c r="H1396">
        <f t="shared" si="130"/>
        <v>0</v>
      </c>
    </row>
    <row r="1397" spans="1:8" x14ac:dyDescent="0.25">
      <c r="A1397" s="3">
        <v>42213</v>
      </c>
      <c r="B1397" s="5">
        <f t="shared" si="126"/>
        <v>28</v>
      </c>
      <c r="C1397" s="5">
        <f t="shared" si="127"/>
        <v>7</v>
      </c>
      <c r="D1397" s="5">
        <f t="shared" si="128"/>
        <v>2015</v>
      </c>
      <c r="E1397" s="4">
        <v>0.05</v>
      </c>
      <c r="F1397">
        <f t="shared" si="129"/>
        <v>1.3553741816996201E-4</v>
      </c>
      <c r="G1397">
        <f t="shared" si="131"/>
        <v>1.0013678645743787</v>
      </c>
      <c r="H1397">
        <f t="shared" si="130"/>
        <v>0</v>
      </c>
    </row>
    <row r="1398" spans="1:8" x14ac:dyDescent="0.25">
      <c r="A1398" s="3">
        <v>42214</v>
      </c>
      <c r="B1398" s="5">
        <f t="shared" si="126"/>
        <v>29</v>
      </c>
      <c r="C1398" s="5">
        <f t="shared" si="127"/>
        <v>7</v>
      </c>
      <c r="D1398" s="5">
        <f t="shared" si="128"/>
        <v>2015</v>
      </c>
      <c r="E1398" s="4">
        <v>0.06</v>
      </c>
      <c r="F1398">
        <f t="shared" si="129"/>
        <v>1.6187117784771665E-4</v>
      </c>
      <c r="G1398">
        <f t="shared" si="131"/>
        <v>1.0015299571700762</v>
      </c>
      <c r="H1398">
        <f t="shared" si="130"/>
        <v>0</v>
      </c>
    </row>
    <row r="1399" spans="1:8" x14ac:dyDescent="0.25">
      <c r="A1399" s="3">
        <v>42215</v>
      </c>
      <c r="B1399" s="5">
        <f t="shared" si="126"/>
        <v>30</v>
      </c>
      <c r="C1399" s="5">
        <f t="shared" si="127"/>
        <v>7</v>
      </c>
      <c r="D1399" s="5">
        <f t="shared" si="128"/>
        <v>2015</v>
      </c>
      <c r="E1399" s="4">
        <v>7.0000000000000007E-2</v>
      </c>
      <c r="F1399">
        <f t="shared" si="129"/>
        <v>1.8795835216289802E-4</v>
      </c>
      <c r="G1399">
        <f t="shared" si="131"/>
        <v>1.0017182030904677</v>
      </c>
      <c r="H1399">
        <f t="shared" si="130"/>
        <v>0</v>
      </c>
    </row>
    <row r="1400" spans="1:8" x14ac:dyDescent="0.25">
      <c r="A1400" s="3">
        <v>42216</v>
      </c>
      <c r="B1400" s="5">
        <f t="shared" si="126"/>
        <v>31</v>
      </c>
      <c r="C1400" s="5">
        <f t="shared" si="127"/>
        <v>7</v>
      </c>
      <c r="D1400" s="5">
        <f t="shared" si="128"/>
        <v>2015</v>
      </c>
      <c r="E1400" s="4">
        <v>0.08</v>
      </c>
      <c r="F1400">
        <f t="shared" si="129"/>
        <v>2.1380352253852486E-4</v>
      </c>
      <c r="G1400">
        <f t="shared" si="131"/>
        <v>1.0019323739708794</v>
      </c>
      <c r="H1400">
        <f t="shared" si="130"/>
        <v>1</v>
      </c>
    </row>
    <row r="1401" spans="1:8" x14ac:dyDescent="0.25">
      <c r="A1401" s="3">
        <v>42219</v>
      </c>
      <c r="B1401" s="5">
        <f t="shared" si="126"/>
        <v>3</v>
      </c>
      <c r="C1401" s="5">
        <f t="shared" si="127"/>
        <v>8</v>
      </c>
      <c r="D1401" s="5">
        <f t="shared" si="128"/>
        <v>2015</v>
      </c>
      <c r="E1401" s="4">
        <v>0.08</v>
      </c>
      <c r="F1401">
        <f t="shared" si="129"/>
        <v>2.1380352253852486E-4</v>
      </c>
      <c r="G1401">
        <f t="shared" si="131"/>
        <v>1.0002138035225385</v>
      </c>
      <c r="H1401">
        <f t="shared" si="130"/>
        <v>0</v>
      </c>
    </row>
    <row r="1402" spans="1:8" x14ac:dyDescent="0.25">
      <c r="A1402" s="3">
        <v>42220</v>
      </c>
      <c r="B1402" s="5">
        <f t="shared" si="126"/>
        <v>4</v>
      </c>
      <c r="C1402" s="5">
        <f t="shared" si="127"/>
        <v>8</v>
      </c>
      <c r="D1402" s="5">
        <f t="shared" si="128"/>
        <v>2015</v>
      </c>
      <c r="E1402" s="4">
        <v>0.08</v>
      </c>
      <c r="F1402">
        <f t="shared" si="129"/>
        <v>2.1380352253852486E-4</v>
      </c>
      <c r="G1402">
        <f t="shared" si="131"/>
        <v>1.0004276527570233</v>
      </c>
      <c r="H1402">
        <f t="shared" si="130"/>
        <v>0</v>
      </c>
    </row>
    <row r="1403" spans="1:8" x14ac:dyDescent="0.25">
      <c r="A1403" s="3">
        <v>42221</v>
      </c>
      <c r="B1403" s="5">
        <f t="shared" si="126"/>
        <v>5</v>
      </c>
      <c r="C1403" s="5">
        <f t="shared" si="127"/>
        <v>8</v>
      </c>
      <c r="D1403" s="5">
        <f t="shared" si="128"/>
        <v>2015</v>
      </c>
      <c r="E1403" s="4">
        <v>0.08</v>
      </c>
      <c r="F1403">
        <f t="shared" si="129"/>
        <v>2.1380352253852486E-4</v>
      </c>
      <c r="G1403">
        <f t="shared" si="131"/>
        <v>1.0006415477132278</v>
      </c>
      <c r="H1403">
        <f t="shared" si="130"/>
        <v>0</v>
      </c>
    </row>
    <row r="1404" spans="1:8" x14ac:dyDescent="0.25">
      <c r="A1404" s="3">
        <v>42222</v>
      </c>
      <c r="B1404" s="5">
        <f t="shared" si="126"/>
        <v>6</v>
      </c>
      <c r="C1404" s="5">
        <f t="shared" si="127"/>
        <v>8</v>
      </c>
      <c r="D1404" s="5">
        <f t="shared" si="128"/>
        <v>2015</v>
      </c>
      <c r="E1404" s="4">
        <v>0.04</v>
      </c>
      <c r="F1404">
        <f t="shared" si="129"/>
        <v>1.0895236030306066E-4</v>
      </c>
      <c r="G1404">
        <f t="shared" si="131"/>
        <v>1.0007505699716683</v>
      </c>
      <c r="H1404">
        <f t="shared" si="130"/>
        <v>0</v>
      </c>
    </row>
    <row r="1405" spans="1:8" x14ac:dyDescent="0.25">
      <c r="A1405" s="3">
        <v>42223</v>
      </c>
      <c r="B1405" s="5">
        <f t="shared" si="126"/>
        <v>7</v>
      </c>
      <c r="C1405" s="5">
        <f t="shared" si="127"/>
        <v>8</v>
      </c>
      <c r="D1405" s="5">
        <f t="shared" si="128"/>
        <v>2015</v>
      </c>
      <c r="E1405" s="4">
        <v>0.06</v>
      </c>
      <c r="F1405">
        <f t="shared" si="129"/>
        <v>1.6187117784771665E-4</v>
      </c>
      <c r="G1405">
        <f t="shared" si="131"/>
        <v>1.0009125626451614</v>
      </c>
      <c r="H1405">
        <f t="shared" si="130"/>
        <v>0</v>
      </c>
    </row>
    <row r="1406" spans="1:8" x14ac:dyDescent="0.25">
      <c r="A1406" s="3">
        <v>42226</v>
      </c>
      <c r="B1406" s="5">
        <f t="shared" si="126"/>
        <v>10</v>
      </c>
      <c r="C1406" s="5">
        <f t="shared" si="127"/>
        <v>8</v>
      </c>
      <c r="D1406" s="5">
        <f t="shared" si="128"/>
        <v>2015</v>
      </c>
      <c r="E1406" s="4">
        <v>0.12</v>
      </c>
      <c r="F1406">
        <f t="shared" si="129"/>
        <v>3.1485145894971645E-4</v>
      </c>
      <c r="G1406">
        <f t="shared" si="131"/>
        <v>1.0012277014257913</v>
      </c>
      <c r="H1406">
        <f t="shared" si="130"/>
        <v>0</v>
      </c>
    </row>
    <row r="1407" spans="1:8" x14ac:dyDescent="0.25">
      <c r="A1407" s="3">
        <v>42227</v>
      </c>
      <c r="B1407" s="5">
        <f t="shared" si="126"/>
        <v>11</v>
      </c>
      <c r="C1407" s="5">
        <f t="shared" si="127"/>
        <v>8</v>
      </c>
      <c r="D1407" s="5">
        <f t="shared" si="128"/>
        <v>2015</v>
      </c>
      <c r="E1407" s="4">
        <v>0.1</v>
      </c>
      <c r="F1407">
        <f t="shared" si="129"/>
        <v>2.647855489630313E-4</v>
      </c>
      <c r="G1407">
        <f t="shared" si="131"/>
        <v>1.0014928120523503</v>
      </c>
      <c r="H1407">
        <f t="shared" si="130"/>
        <v>0</v>
      </c>
    </row>
    <row r="1408" spans="1:8" x14ac:dyDescent="0.25">
      <c r="A1408" s="3">
        <v>42228</v>
      </c>
      <c r="B1408" s="5">
        <f t="shared" si="126"/>
        <v>12</v>
      </c>
      <c r="C1408" s="5">
        <f t="shared" si="127"/>
        <v>8</v>
      </c>
      <c r="D1408" s="5">
        <f t="shared" si="128"/>
        <v>2015</v>
      </c>
      <c r="E1408" s="4">
        <v>0.1</v>
      </c>
      <c r="F1408">
        <f t="shared" si="129"/>
        <v>2.647855489630313E-4</v>
      </c>
      <c r="G1408">
        <f t="shared" si="131"/>
        <v>1.001757992876372</v>
      </c>
      <c r="H1408">
        <f t="shared" si="130"/>
        <v>0</v>
      </c>
    </row>
    <row r="1409" spans="1:8" x14ac:dyDescent="0.25">
      <c r="A1409" s="3">
        <v>42229</v>
      </c>
      <c r="B1409" s="5">
        <f t="shared" si="126"/>
        <v>13</v>
      </c>
      <c r="C1409" s="5">
        <f t="shared" si="127"/>
        <v>8</v>
      </c>
      <c r="D1409" s="5">
        <f t="shared" si="128"/>
        <v>2015</v>
      </c>
      <c r="E1409" s="4">
        <v>0.1</v>
      </c>
      <c r="F1409">
        <f t="shared" si="129"/>
        <v>2.647855489630313E-4</v>
      </c>
      <c r="G1409">
        <f t="shared" si="131"/>
        <v>1.0020232439164438</v>
      </c>
      <c r="H1409">
        <f t="shared" si="130"/>
        <v>0</v>
      </c>
    </row>
    <row r="1410" spans="1:8" x14ac:dyDescent="0.25">
      <c r="A1410" s="3">
        <v>42230</v>
      </c>
      <c r="B1410" s="5">
        <f t="shared" si="126"/>
        <v>14</v>
      </c>
      <c r="C1410" s="5">
        <f t="shared" si="127"/>
        <v>8</v>
      </c>
      <c r="D1410" s="5">
        <f t="shared" si="128"/>
        <v>2015</v>
      </c>
      <c r="E1410" s="4">
        <v>0.09</v>
      </c>
      <c r="F1410">
        <f t="shared" si="129"/>
        <v>2.3941114383307927E-4</v>
      </c>
      <c r="G1410">
        <f t="shared" si="131"/>
        <v>1.0022631394474173</v>
      </c>
      <c r="H1410">
        <f t="shared" si="130"/>
        <v>0</v>
      </c>
    </row>
    <row r="1411" spans="1:8" x14ac:dyDescent="0.25">
      <c r="A1411" s="3">
        <v>42233</v>
      </c>
      <c r="B1411" s="5">
        <f t="shared" ref="B1411:B1474" si="132">DAY(A1411)</f>
        <v>17</v>
      </c>
      <c r="C1411" s="5">
        <f t="shared" ref="C1411:C1474" si="133">MONTH(A1411)</f>
        <v>8</v>
      </c>
      <c r="D1411" s="5">
        <f t="shared" ref="D1411:D1474" si="134">YEAR(A1411)</f>
        <v>2015</v>
      </c>
      <c r="E1411" s="4">
        <v>0.1</v>
      </c>
      <c r="F1411">
        <f t="shared" ref="F1411:F1474" si="135">POWER(1+E1411,1/360)-1</f>
        <v>2.647855489630313E-4</v>
      </c>
      <c r="G1411">
        <f t="shared" si="131"/>
        <v>1.0025285242430013</v>
      </c>
      <c r="H1411">
        <f t="shared" ref="H1411:H1474" si="136">IF(C1411&lt;&gt;C1412,1,0)</f>
        <v>0</v>
      </c>
    </row>
    <row r="1412" spans="1:8" x14ac:dyDescent="0.25">
      <c r="A1412" s="3">
        <v>42234</v>
      </c>
      <c r="B1412" s="5">
        <f t="shared" si="132"/>
        <v>18</v>
      </c>
      <c r="C1412" s="5">
        <f t="shared" si="133"/>
        <v>8</v>
      </c>
      <c r="D1412" s="5">
        <f t="shared" si="134"/>
        <v>2015</v>
      </c>
      <c r="E1412" s="4">
        <v>7.0000000000000007E-2</v>
      </c>
      <c r="F1412">
        <f t="shared" si="135"/>
        <v>1.8795835216289802E-4</v>
      </c>
      <c r="G1412">
        <f t="shared" ref="G1412:G1475" si="137">IF(C1412&lt;&gt;C1411, (1+F1412),G1411*(1+F1412))</f>
        <v>1.0027169578524144</v>
      </c>
      <c r="H1412">
        <f t="shared" si="136"/>
        <v>0</v>
      </c>
    </row>
    <row r="1413" spans="1:8" x14ac:dyDescent="0.25">
      <c r="A1413" s="3">
        <v>42235</v>
      </c>
      <c r="B1413" s="5">
        <f t="shared" si="132"/>
        <v>19</v>
      </c>
      <c r="C1413" s="5">
        <f t="shared" si="133"/>
        <v>8</v>
      </c>
      <c r="D1413" s="5">
        <f t="shared" si="134"/>
        <v>2015</v>
      </c>
      <c r="E1413" s="4">
        <v>0.05</v>
      </c>
      <c r="F1413">
        <f t="shared" si="135"/>
        <v>1.3553741816996201E-4</v>
      </c>
      <c r="G1413">
        <f t="shared" si="137"/>
        <v>1.0028528635200369</v>
      </c>
      <c r="H1413">
        <f t="shared" si="136"/>
        <v>0</v>
      </c>
    </row>
    <row r="1414" spans="1:8" x14ac:dyDescent="0.25">
      <c r="A1414" s="3">
        <v>42236</v>
      </c>
      <c r="B1414" s="5">
        <f t="shared" si="132"/>
        <v>20</v>
      </c>
      <c r="C1414" s="5">
        <f t="shared" si="133"/>
        <v>8</v>
      </c>
      <c r="D1414" s="5">
        <f t="shared" si="134"/>
        <v>2015</v>
      </c>
      <c r="E1414" s="4">
        <v>0.02</v>
      </c>
      <c r="F1414">
        <f t="shared" si="135"/>
        <v>5.5008810974088718E-5</v>
      </c>
      <c r="G1414">
        <f t="shared" si="137"/>
        <v>1.002908029263641</v>
      </c>
      <c r="H1414">
        <f t="shared" si="136"/>
        <v>0</v>
      </c>
    </row>
    <row r="1415" spans="1:8" x14ac:dyDescent="0.25">
      <c r="A1415" s="3">
        <v>42237</v>
      </c>
      <c r="B1415" s="5">
        <f t="shared" si="132"/>
        <v>21</v>
      </c>
      <c r="C1415" s="5">
        <f t="shared" si="133"/>
        <v>8</v>
      </c>
      <c r="D1415" s="5">
        <f t="shared" si="134"/>
        <v>2015</v>
      </c>
      <c r="E1415" s="4">
        <v>0.03</v>
      </c>
      <c r="F1415">
        <f t="shared" si="135"/>
        <v>8.2111154940722741E-5</v>
      </c>
      <c r="G1415">
        <f t="shared" si="137"/>
        <v>1.002990379200223</v>
      </c>
      <c r="H1415">
        <f t="shared" si="136"/>
        <v>0</v>
      </c>
    </row>
    <row r="1416" spans="1:8" x14ac:dyDescent="0.25">
      <c r="A1416" s="3">
        <v>42240</v>
      </c>
      <c r="B1416" s="5">
        <f t="shared" si="132"/>
        <v>24</v>
      </c>
      <c r="C1416" s="5">
        <f t="shared" si="133"/>
        <v>8</v>
      </c>
      <c r="D1416" s="5">
        <f t="shared" si="134"/>
        <v>2015</v>
      </c>
      <c r="E1416" s="4">
        <v>0.06</v>
      </c>
      <c r="F1416">
        <f t="shared" si="135"/>
        <v>1.6187117784771665E-4</v>
      </c>
      <c r="G1416">
        <f t="shared" si="137"/>
        <v>1.0031527344342741</v>
      </c>
      <c r="H1416">
        <f t="shared" si="136"/>
        <v>0</v>
      </c>
    </row>
    <row r="1417" spans="1:8" x14ac:dyDescent="0.25">
      <c r="A1417" s="3">
        <v>42241</v>
      </c>
      <c r="B1417" s="5">
        <f t="shared" si="132"/>
        <v>25</v>
      </c>
      <c r="C1417" s="5">
        <f t="shared" si="133"/>
        <v>8</v>
      </c>
      <c r="D1417" s="5">
        <f t="shared" si="134"/>
        <v>2015</v>
      </c>
      <c r="E1417" s="4">
        <v>7.0000000000000007E-2</v>
      </c>
      <c r="F1417">
        <f t="shared" si="135"/>
        <v>1.8795835216289802E-4</v>
      </c>
      <c r="G1417">
        <f t="shared" si="137"/>
        <v>1.0033412853692061</v>
      </c>
      <c r="H1417">
        <f t="shared" si="136"/>
        <v>0</v>
      </c>
    </row>
    <row r="1418" spans="1:8" x14ac:dyDescent="0.25">
      <c r="A1418" s="3">
        <v>42242</v>
      </c>
      <c r="B1418" s="5">
        <f t="shared" si="132"/>
        <v>26</v>
      </c>
      <c r="C1418" s="5">
        <f t="shared" si="133"/>
        <v>8</v>
      </c>
      <c r="D1418" s="5">
        <f t="shared" si="134"/>
        <v>2015</v>
      </c>
      <c r="E1418" s="4">
        <v>0.06</v>
      </c>
      <c r="F1418">
        <f t="shared" si="135"/>
        <v>1.6187117784771665E-4</v>
      </c>
      <c r="G1418">
        <f t="shared" si="137"/>
        <v>1.0035036974048521</v>
      </c>
      <c r="H1418">
        <f t="shared" si="136"/>
        <v>0</v>
      </c>
    </row>
    <row r="1419" spans="1:8" x14ac:dyDescent="0.25">
      <c r="A1419" s="3">
        <v>42243</v>
      </c>
      <c r="B1419" s="5">
        <f t="shared" si="132"/>
        <v>27</v>
      </c>
      <c r="C1419" s="5">
        <f t="shared" si="133"/>
        <v>8</v>
      </c>
      <c r="D1419" s="5">
        <f t="shared" si="134"/>
        <v>2015</v>
      </c>
      <c r="E1419" s="4">
        <v>0.06</v>
      </c>
      <c r="F1419">
        <f t="shared" si="135"/>
        <v>1.6187117784771665E-4</v>
      </c>
      <c r="G1419">
        <f t="shared" si="137"/>
        <v>1.0036661357303256</v>
      </c>
      <c r="H1419">
        <f t="shared" si="136"/>
        <v>0</v>
      </c>
    </row>
    <row r="1420" spans="1:8" x14ac:dyDescent="0.25">
      <c r="A1420" s="3">
        <v>42244</v>
      </c>
      <c r="B1420" s="5">
        <f t="shared" si="132"/>
        <v>28</v>
      </c>
      <c r="C1420" s="5">
        <f t="shared" si="133"/>
        <v>8</v>
      </c>
      <c r="D1420" s="5">
        <f t="shared" si="134"/>
        <v>2015</v>
      </c>
      <c r="E1420" s="4">
        <v>0.06</v>
      </c>
      <c r="F1420">
        <f t="shared" si="135"/>
        <v>1.6187117784771665E-4</v>
      </c>
      <c r="G1420">
        <f t="shared" si="137"/>
        <v>1.0038286003498822</v>
      </c>
      <c r="H1420">
        <f t="shared" si="136"/>
        <v>0</v>
      </c>
    </row>
    <row r="1421" spans="1:8" x14ac:dyDescent="0.25">
      <c r="A1421" s="3">
        <v>42247</v>
      </c>
      <c r="B1421" s="5">
        <f t="shared" si="132"/>
        <v>31</v>
      </c>
      <c r="C1421" s="5">
        <f t="shared" si="133"/>
        <v>8</v>
      </c>
      <c r="D1421" s="5">
        <f t="shared" si="134"/>
        <v>2015</v>
      </c>
      <c r="E1421" s="4">
        <v>0.08</v>
      </c>
      <c r="F1421">
        <f t="shared" si="135"/>
        <v>2.1380352253852486E-4</v>
      </c>
      <c r="G1421">
        <f t="shared" si="137"/>
        <v>1.0040432224406619</v>
      </c>
      <c r="H1421">
        <f t="shared" si="136"/>
        <v>1</v>
      </c>
    </row>
    <row r="1422" spans="1:8" x14ac:dyDescent="0.25">
      <c r="A1422" s="3">
        <v>42248</v>
      </c>
      <c r="B1422" s="5">
        <f t="shared" si="132"/>
        <v>1</v>
      </c>
      <c r="C1422" s="5">
        <f t="shared" si="133"/>
        <v>9</v>
      </c>
      <c r="D1422" s="5">
        <f t="shared" si="134"/>
        <v>2015</v>
      </c>
      <c r="E1422" s="4">
        <v>0.03</v>
      </c>
      <c r="F1422">
        <f t="shared" si="135"/>
        <v>8.2111154940722741E-5</v>
      </c>
      <c r="G1422">
        <f t="shared" si="137"/>
        <v>1.0000821111549407</v>
      </c>
      <c r="H1422">
        <f t="shared" si="136"/>
        <v>0</v>
      </c>
    </row>
    <row r="1423" spans="1:8" x14ac:dyDescent="0.25">
      <c r="A1423" s="3">
        <v>42249</v>
      </c>
      <c r="B1423" s="5">
        <f t="shared" si="132"/>
        <v>2</v>
      </c>
      <c r="C1423" s="5">
        <f t="shared" si="133"/>
        <v>9</v>
      </c>
      <c r="D1423" s="5">
        <f t="shared" si="134"/>
        <v>2015</v>
      </c>
      <c r="E1423" s="4">
        <v>0.03</v>
      </c>
      <c r="F1423">
        <f t="shared" si="135"/>
        <v>8.2111154940722741E-5</v>
      </c>
      <c r="G1423">
        <f t="shared" si="137"/>
        <v>1.0001642290521233</v>
      </c>
      <c r="H1423">
        <f t="shared" si="136"/>
        <v>0</v>
      </c>
    </row>
    <row r="1424" spans="1:8" x14ac:dyDescent="0.25">
      <c r="A1424" s="3">
        <v>42250</v>
      </c>
      <c r="B1424" s="5">
        <f t="shared" si="132"/>
        <v>3</v>
      </c>
      <c r="C1424" s="5">
        <f t="shared" si="133"/>
        <v>9</v>
      </c>
      <c r="D1424" s="5">
        <f t="shared" si="134"/>
        <v>2015</v>
      </c>
      <c r="E1424" s="4">
        <v>0.02</v>
      </c>
      <c r="F1424">
        <f t="shared" si="135"/>
        <v>5.5008810974088718E-5</v>
      </c>
      <c r="G1424">
        <f t="shared" si="137"/>
        <v>1.0002192468971423</v>
      </c>
      <c r="H1424">
        <f t="shared" si="136"/>
        <v>0</v>
      </c>
    </row>
    <row r="1425" spans="1:8" x14ac:dyDescent="0.25">
      <c r="A1425" s="3">
        <v>42251</v>
      </c>
      <c r="B1425" s="5">
        <f t="shared" si="132"/>
        <v>4</v>
      </c>
      <c r="C1425" s="5">
        <f t="shared" si="133"/>
        <v>9</v>
      </c>
      <c r="D1425" s="5">
        <f t="shared" si="134"/>
        <v>2015</v>
      </c>
      <c r="E1425" s="4">
        <v>0.02</v>
      </c>
      <c r="F1425">
        <f t="shared" si="135"/>
        <v>5.5008810974088718E-5</v>
      </c>
      <c r="G1425">
        <f t="shared" si="137"/>
        <v>1.0002742677686274</v>
      </c>
      <c r="H1425">
        <f t="shared" si="136"/>
        <v>0</v>
      </c>
    </row>
    <row r="1426" spans="1:8" x14ac:dyDescent="0.25">
      <c r="A1426" s="3">
        <v>42255</v>
      </c>
      <c r="B1426" s="5">
        <f t="shared" si="132"/>
        <v>8</v>
      </c>
      <c r="C1426" s="5">
        <f t="shared" si="133"/>
        <v>9</v>
      </c>
      <c r="D1426" s="5">
        <f t="shared" si="134"/>
        <v>2015</v>
      </c>
      <c r="E1426" s="4">
        <v>0.06</v>
      </c>
      <c r="F1426">
        <f t="shared" si="135"/>
        <v>1.6187117784771665E-4</v>
      </c>
      <c r="G1426">
        <f t="shared" si="137"/>
        <v>1.0004361833425219</v>
      </c>
      <c r="H1426">
        <f t="shared" si="136"/>
        <v>0</v>
      </c>
    </row>
    <row r="1427" spans="1:8" x14ac:dyDescent="0.25">
      <c r="A1427" s="3">
        <v>42256</v>
      </c>
      <c r="B1427" s="5">
        <f t="shared" si="132"/>
        <v>9</v>
      </c>
      <c r="C1427" s="5">
        <f t="shared" si="133"/>
        <v>9</v>
      </c>
      <c r="D1427" s="5">
        <f t="shared" si="134"/>
        <v>2015</v>
      </c>
      <c r="E1427" s="4">
        <v>0.03</v>
      </c>
      <c r="F1427">
        <f t="shared" si="135"/>
        <v>8.2111154940722741E-5</v>
      </c>
      <c r="G1427">
        <f t="shared" si="137"/>
        <v>1.0005183303129808</v>
      </c>
      <c r="H1427">
        <f t="shared" si="136"/>
        <v>0</v>
      </c>
    </row>
    <row r="1428" spans="1:8" x14ac:dyDescent="0.25">
      <c r="A1428" s="3">
        <v>42257</v>
      </c>
      <c r="B1428" s="5">
        <f t="shared" si="132"/>
        <v>10</v>
      </c>
      <c r="C1428" s="5">
        <f t="shared" si="133"/>
        <v>9</v>
      </c>
      <c r="D1428" s="5">
        <f t="shared" si="134"/>
        <v>2015</v>
      </c>
      <c r="E1428" s="4">
        <v>0.02</v>
      </c>
      <c r="F1428">
        <f t="shared" si="135"/>
        <v>5.5008810974088718E-5</v>
      </c>
      <c r="G1428">
        <f t="shared" si="137"/>
        <v>1.000573367636689</v>
      </c>
      <c r="H1428">
        <f t="shared" si="136"/>
        <v>0</v>
      </c>
    </row>
    <row r="1429" spans="1:8" x14ac:dyDescent="0.25">
      <c r="A1429" s="3">
        <v>42258</v>
      </c>
      <c r="B1429" s="5">
        <f t="shared" si="132"/>
        <v>11</v>
      </c>
      <c r="C1429" s="5">
        <f t="shared" si="133"/>
        <v>9</v>
      </c>
      <c r="D1429" s="5">
        <f t="shared" si="134"/>
        <v>2015</v>
      </c>
      <c r="E1429" s="4">
        <v>0.04</v>
      </c>
      <c r="F1429">
        <f t="shared" si="135"/>
        <v>1.0895236030306066E-4</v>
      </c>
      <c r="G1429">
        <f t="shared" si="137"/>
        <v>1.0006823824667495</v>
      </c>
      <c r="H1429">
        <f t="shared" si="136"/>
        <v>0</v>
      </c>
    </row>
    <row r="1430" spans="1:8" x14ac:dyDescent="0.25">
      <c r="A1430" s="3">
        <v>42261</v>
      </c>
      <c r="B1430" s="5">
        <f t="shared" si="132"/>
        <v>14</v>
      </c>
      <c r="C1430" s="5">
        <f t="shared" si="133"/>
        <v>9</v>
      </c>
      <c r="D1430" s="5">
        <f t="shared" si="134"/>
        <v>2015</v>
      </c>
      <c r="E1430" s="4">
        <v>7.0000000000000007E-2</v>
      </c>
      <c r="F1430">
        <f t="shared" si="135"/>
        <v>1.8795835216289802E-4</v>
      </c>
      <c r="G1430">
        <f t="shared" si="137"/>
        <v>1.0008704690783963</v>
      </c>
      <c r="H1430">
        <f t="shared" si="136"/>
        <v>0</v>
      </c>
    </row>
    <row r="1431" spans="1:8" x14ac:dyDescent="0.25">
      <c r="A1431" s="3">
        <v>42262</v>
      </c>
      <c r="B1431" s="5">
        <f t="shared" si="132"/>
        <v>15</v>
      </c>
      <c r="C1431" s="5">
        <f t="shared" si="133"/>
        <v>9</v>
      </c>
      <c r="D1431" s="5">
        <f t="shared" si="134"/>
        <v>2015</v>
      </c>
      <c r="E1431" s="4">
        <v>7.0000000000000007E-2</v>
      </c>
      <c r="F1431">
        <f t="shared" si="135"/>
        <v>1.8795835216289802E-4</v>
      </c>
      <c r="G1431">
        <f t="shared" si="137"/>
        <v>1.0010585910424927</v>
      </c>
      <c r="H1431">
        <f t="shared" si="136"/>
        <v>0</v>
      </c>
    </row>
    <row r="1432" spans="1:8" x14ac:dyDescent="0.25">
      <c r="A1432" s="3">
        <v>42263</v>
      </c>
      <c r="B1432" s="5">
        <f t="shared" si="132"/>
        <v>16</v>
      </c>
      <c r="C1432" s="5">
        <f t="shared" si="133"/>
        <v>9</v>
      </c>
      <c r="D1432" s="5">
        <f t="shared" si="134"/>
        <v>2015</v>
      </c>
      <c r="E1432" s="4">
        <v>0.06</v>
      </c>
      <c r="F1432">
        <f t="shared" si="135"/>
        <v>1.6187117784771665E-4</v>
      </c>
      <c r="G1432">
        <f t="shared" si="137"/>
        <v>1.0012206335757194</v>
      </c>
      <c r="H1432">
        <f t="shared" si="136"/>
        <v>0</v>
      </c>
    </row>
    <row r="1433" spans="1:8" x14ac:dyDescent="0.25">
      <c r="A1433" s="3">
        <v>42264</v>
      </c>
      <c r="B1433" s="5">
        <f t="shared" si="132"/>
        <v>17</v>
      </c>
      <c r="C1433" s="5">
        <f t="shared" si="133"/>
        <v>9</v>
      </c>
      <c r="D1433" s="5">
        <f t="shared" si="134"/>
        <v>2015</v>
      </c>
      <c r="E1433" s="4">
        <v>0.01</v>
      </c>
      <c r="F1433">
        <f t="shared" si="135"/>
        <v>2.7640189908417767E-5</v>
      </c>
      <c r="G1433">
        <f t="shared" si="137"/>
        <v>1.0012483075041716</v>
      </c>
      <c r="H1433">
        <f t="shared" si="136"/>
        <v>0</v>
      </c>
    </row>
    <row r="1434" spans="1:8" x14ac:dyDescent="0.25">
      <c r="A1434" s="3">
        <v>42265</v>
      </c>
      <c r="B1434" s="5">
        <f t="shared" si="132"/>
        <v>18</v>
      </c>
      <c r="C1434" s="5">
        <f t="shared" si="133"/>
        <v>9</v>
      </c>
      <c r="D1434" s="5">
        <f t="shared" si="134"/>
        <v>2015</v>
      </c>
      <c r="E1434" s="4">
        <v>-0.01</v>
      </c>
      <c r="F1434">
        <f t="shared" si="135"/>
        <v>-2.7917209900474305E-5</v>
      </c>
      <c r="G1434">
        <f t="shared" si="137"/>
        <v>1.0012203554450085</v>
      </c>
      <c r="H1434">
        <f t="shared" si="136"/>
        <v>0</v>
      </c>
    </row>
    <row r="1435" spans="1:8" x14ac:dyDescent="0.25">
      <c r="A1435" s="3">
        <v>42268</v>
      </c>
      <c r="B1435" s="5">
        <f t="shared" si="132"/>
        <v>21</v>
      </c>
      <c r="C1435" s="5">
        <f t="shared" si="133"/>
        <v>9</v>
      </c>
      <c r="D1435" s="5">
        <f t="shared" si="134"/>
        <v>2015</v>
      </c>
      <c r="E1435" s="4">
        <v>0.01</v>
      </c>
      <c r="F1435">
        <f t="shared" si="135"/>
        <v>2.7640189908417767E-5</v>
      </c>
      <c r="G1435">
        <f t="shared" si="137"/>
        <v>1.0012480293657733</v>
      </c>
      <c r="H1435">
        <f t="shared" si="136"/>
        <v>0</v>
      </c>
    </row>
    <row r="1436" spans="1:8" x14ac:dyDescent="0.25">
      <c r="A1436" s="3">
        <v>42269</v>
      </c>
      <c r="B1436" s="5">
        <f t="shared" si="132"/>
        <v>22</v>
      </c>
      <c r="C1436" s="5">
        <f t="shared" si="133"/>
        <v>9</v>
      </c>
      <c r="D1436" s="5">
        <f t="shared" si="134"/>
        <v>2015</v>
      </c>
      <c r="E1436" s="4">
        <v>-0.01</v>
      </c>
      <c r="F1436">
        <f t="shared" si="135"/>
        <v>-2.7917209900474305E-5</v>
      </c>
      <c r="G1436">
        <f t="shared" si="137"/>
        <v>1.0012200773143751</v>
      </c>
      <c r="H1436">
        <f t="shared" si="136"/>
        <v>0</v>
      </c>
    </row>
    <row r="1437" spans="1:8" x14ac:dyDescent="0.25">
      <c r="A1437" s="3">
        <v>42270</v>
      </c>
      <c r="B1437" s="5">
        <f t="shared" si="132"/>
        <v>23</v>
      </c>
      <c r="C1437" s="5">
        <f t="shared" si="133"/>
        <v>9</v>
      </c>
      <c r="D1437" s="5">
        <f t="shared" si="134"/>
        <v>2015</v>
      </c>
      <c r="E1437" s="4">
        <v>0.01</v>
      </c>
      <c r="F1437">
        <f t="shared" si="135"/>
        <v>2.7640189908417767E-5</v>
      </c>
      <c r="G1437">
        <f t="shared" si="137"/>
        <v>1.0012477512274522</v>
      </c>
      <c r="H1437">
        <f t="shared" si="136"/>
        <v>0</v>
      </c>
    </row>
    <row r="1438" spans="1:8" x14ac:dyDescent="0.25">
      <c r="A1438" s="3">
        <v>42271</v>
      </c>
      <c r="B1438" s="5">
        <f t="shared" si="132"/>
        <v>24</v>
      </c>
      <c r="C1438" s="5">
        <f t="shared" si="133"/>
        <v>9</v>
      </c>
      <c r="D1438" s="5">
        <f t="shared" si="134"/>
        <v>2015</v>
      </c>
      <c r="E1438" s="4">
        <v>0.01</v>
      </c>
      <c r="F1438">
        <f t="shared" si="135"/>
        <v>2.7640189908417767E-5</v>
      </c>
      <c r="G1438">
        <f t="shared" si="137"/>
        <v>1.0012754259054415</v>
      </c>
      <c r="H1438">
        <f t="shared" si="136"/>
        <v>0</v>
      </c>
    </row>
    <row r="1439" spans="1:8" x14ac:dyDescent="0.25">
      <c r="A1439" s="3">
        <v>42272</v>
      </c>
      <c r="B1439" s="5">
        <f t="shared" si="132"/>
        <v>25</v>
      </c>
      <c r="C1439" s="5">
        <f t="shared" si="133"/>
        <v>9</v>
      </c>
      <c r="D1439" s="5">
        <f t="shared" si="134"/>
        <v>2015</v>
      </c>
      <c r="E1439" s="4">
        <v>-0.01</v>
      </c>
      <c r="F1439">
        <f t="shared" si="135"/>
        <v>-2.7917209900474305E-5</v>
      </c>
      <c r="G1439">
        <f t="shared" si="137"/>
        <v>1.0012474730892083</v>
      </c>
      <c r="H1439">
        <f t="shared" si="136"/>
        <v>0</v>
      </c>
    </row>
    <row r="1440" spans="1:8" x14ac:dyDescent="0.25">
      <c r="A1440" s="3">
        <v>42275</v>
      </c>
      <c r="B1440" s="5">
        <f t="shared" si="132"/>
        <v>28</v>
      </c>
      <c r="C1440" s="5">
        <f t="shared" si="133"/>
        <v>9</v>
      </c>
      <c r="D1440" s="5">
        <f t="shared" si="134"/>
        <v>2015</v>
      </c>
      <c r="E1440" s="4">
        <v>0.01</v>
      </c>
      <c r="F1440">
        <f t="shared" si="135"/>
        <v>2.7640189908417767E-5</v>
      </c>
      <c r="G1440">
        <f t="shared" si="137"/>
        <v>1.0012751477595097</v>
      </c>
      <c r="H1440">
        <f t="shared" si="136"/>
        <v>0</v>
      </c>
    </row>
    <row r="1441" spans="1:8" x14ac:dyDescent="0.25">
      <c r="A1441" s="3">
        <v>42276</v>
      </c>
      <c r="B1441" s="5">
        <f t="shared" si="132"/>
        <v>29</v>
      </c>
      <c r="C1441" s="5">
        <f t="shared" si="133"/>
        <v>9</v>
      </c>
      <c r="D1441" s="5">
        <f t="shared" si="134"/>
        <v>2015</v>
      </c>
      <c r="E1441" s="4">
        <v>0.01</v>
      </c>
      <c r="F1441">
        <f t="shared" si="135"/>
        <v>2.7640189908417767E-5</v>
      </c>
      <c r="G1441">
        <f t="shared" si="137"/>
        <v>1.0013028231947443</v>
      </c>
      <c r="H1441">
        <f t="shared" si="136"/>
        <v>0</v>
      </c>
    </row>
    <row r="1442" spans="1:8" x14ac:dyDescent="0.25">
      <c r="A1442" s="3">
        <v>42277</v>
      </c>
      <c r="B1442" s="5">
        <f t="shared" si="132"/>
        <v>30</v>
      </c>
      <c r="C1442" s="5">
        <f t="shared" si="133"/>
        <v>9</v>
      </c>
      <c r="D1442" s="5">
        <f t="shared" si="134"/>
        <v>2015</v>
      </c>
      <c r="E1442" s="4">
        <v>-0.01</v>
      </c>
      <c r="F1442">
        <f t="shared" si="135"/>
        <v>-2.7917209900474305E-5</v>
      </c>
      <c r="G1442">
        <f t="shared" si="137"/>
        <v>1.0012748696136553</v>
      </c>
      <c r="H1442">
        <f t="shared" si="136"/>
        <v>1</v>
      </c>
    </row>
    <row r="1443" spans="1:8" x14ac:dyDescent="0.25">
      <c r="A1443" s="3">
        <v>42278</v>
      </c>
      <c r="B1443" s="5">
        <f t="shared" si="132"/>
        <v>1</v>
      </c>
      <c r="C1443" s="5">
        <f t="shared" si="133"/>
        <v>10</v>
      </c>
      <c r="D1443" s="5">
        <f t="shared" si="134"/>
        <v>2015</v>
      </c>
      <c r="E1443" s="4">
        <v>-0.02</v>
      </c>
      <c r="F1443">
        <f t="shared" si="135"/>
        <v>-5.6117056816629152E-5</v>
      </c>
      <c r="G1443">
        <f t="shared" si="137"/>
        <v>0.99994388294318337</v>
      </c>
      <c r="H1443">
        <f t="shared" si="136"/>
        <v>0</v>
      </c>
    </row>
    <row r="1444" spans="1:8" x14ac:dyDescent="0.25">
      <c r="A1444" s="3">
        <v>42279</v>
      </c>
      <c r="B1444" s="5">
        <f t="shared" si="132"/>
        <v>2</v>
      </c>
      <c r="C1444" s="5">
        <f t="shared" si="133"/>
        <v>10</v>
      </c>
      <c r="D1444" s="5">
        <f t="shared" si="134"/>
        <v>2015</v>
      </c>
      <c r="E1444" s="4">
        <v>0</v>
      </c>
      <c r="F1444">
        <f t="shared" si="135"/>
        <v>0</v>
      </c>
      <c r="G1444">
        <f t="shared" si="137"/>
        <v>0.99994388294318337</v>
      </c>
      <c r="H1444">
        <f t="shared" si="136"/>
        <v>0</v>
      </c>
    </row>
    <row r="1445" spans="1:8" x14ac:dyDescent="0.25">
      <c r="A1445" s="3">
        <v>42282</v>
      </c>
      <c r="B1445" s="5">
        <f t="shared" si="132"/>
        <v>5</v>
      </c>
      <c r="C1445" s="5">
        <f t="shared" si="133"/>
        <v>10</v>
      </c>
      <c r="D1445" s="5">
        <f t="shared" si="134"/>
        <v>2015</v>
      </c>
      <c r="E1445" s="4">
        <v>0.01</v>
      </c>
      <c r="F1445">
        <f t="shared" si="135"/>
        <v>2.7640189908417767E-5</v>
      </c>
      <c r="G1445">
        <f t="shared" si="137"/>
        <v>0.99997152158200564</v>
      </c>
      <c r="H1445">
        <f t="shared" si="136"/>
        <v>0</v>
      </c>
    </row>
    <row r="1446" spans="1:8" x14ac:dyDescent="0.25">
      <c r="A1446" s="3">
        <v>42283</v>
      </c>
      <c r="B1446" s="5">
        <f t="shared" si="132"/>
        <v>6</v>
      </c>
      <c r="C1446" s="5">
        <f t="shared" si="133"/>
        <v>10</v>
      </c>
      <c r="D1446" s="5">
        <f t="shared" si="134"/>
        <v>2015</v>
      </c>
      <c r="E1446" s="4">
        <v>0</v>
      </c>
      <c r="F1446">
        <f t="shared" si="135"/>
        <v>0</v>
      </c>
      <c r="G1446">
        <f t="shared" si="137"/>
        <v>0.99997152158200564</v>
      </c>
      <c r="H1446">
        <f t="shared" si="136"/>
        <v>0</v>
      </c>
    </row>
    <row r="1447" spans="1:8" x14ac:dyDescent="0.25">
      <c r="A1447" s="3">
        <v>42284</v>
      </c>
      <c r="B1447" s="5">
        <f t="shared" si="132"/>
        <v>7</v>
      </c>
      <c r="C1447" s="5">
        <f t="shared" si="133"/>
        <v>10</v>
      </c>
      <c r="D1447" s="5">
        <f t="shared" si="134"/>
        <v>2015</v>
      </c>
      <c r="E1447" s="4">
        <v>0</v>
      </c>
      <c r="F1447">
        <f t="shared" si="135"/>
        <v>0</v>
      </c>
      <c r="G1447">
        <f t="shared" si="137"/>
        <v>0.99997152158200564</v>
      </c>
      <c r="H1447">
        <f t="shared" si="136"/>
        <v>0</v>
      </c>
    </row>
    <row r="1448" spans="1:8" x14ac:dyDescent="0.25">
      <c r="A1448" s="3">
        <v>42285</v>
      </c>
      <c r="B1448" s="5">
        <f t="shared" si="132"/>
        <v>8</v>
      </c>
      <c r="C1448" s="5">
        <f t="shared" si="133"/>
        <v>10</v>
      </c>
      <c r="D1448" s="5">
        <f t="shared" si="134"/>
        <v>2015</v>
      </c>
      <c r="E1448" s="4">
        <v>-0.01</v>
      </c>
      <c r="F1448">
        <f t="shared" si="135"/>
        <v>-2.7917209900474305E-5</v>
      </c>
      <c r="G1448">
        <f t="shared" si="137"/>
        <v>0.99994360516714309</v>
      </c>
      <c r="H1448">
        <f t="shared" si="136"/>
        <v>0</v>
      </c>
    </row>
    <row r="1449" spans="1:8" x14ac:dyDescent="0.25">
      <c r="A1449" s="3">
        <v>42286</v>
      </c>
      <c r="B1449" s="5">
        <f t="shared" si="132"/>
        <v>9</v>
      </c>
      <c r="C1449" s="5">
        <f t="shared" si="133"/>
        <v>10</v>
      </c>
      <c r="D1449" s="5">
        <f t="shared" si="134"/>
        <v>2015</v>
      </c>
      <c r="E1449" s="4">
        <v>0.01</v>
      </c>
      <c r="F1449">
        <f t="shared" si="135"/>
        <v>2.7640189908417767E-5</v>
      </c>
      <c r="G1449">
        <f t="shared" si="137"/>
        <v>0.99997124379828761</v>
      </c>
      <c r="H1449">
        <f t="shared" si="136"/>
        <v>0</v>
      </c>
    </row>
    <row r="1450" spans="1:8" x14ac:dyDescent="0.25">
      <c r="A1450" s="3">
        <v>42290</v>
      </c>
      <c r="B1450" s="5">
        <f t="shared" si="132"/>
        <v>13</v>
      </c>
      <c r="C1450" s="5">
        <f t="shared" si="133"/>
        <v>10</v>
      </c>
      <c r="D1450" s="5">
        <f t="shared" si="134"/>
        <v>2015</v>
      </c>
      <c r="E1450" s="4">
        <v>0.01</v>
      </c>
      <c r="F1450">
        <f t="shared" si="135"/>
        <v>2.7640189908417767E-5</v>
      </c>
      <c r="G1450">
        <f t="shared" si="137"/>
        <v>0.99999888319336916</v>
      </c>
      <c r="H1450">
        <f t="shared" si="136"/>
        <v>0</v>
      </c>
    </row>
    <row r="1451" spans="1:8" x14ac:dyDescent="0.25">
      <c r="A1451" s="3">
        <v>42291</v>
      </c>
      <c r="B1451" s="5">
        <f t="shared" si="132"/>
        <v>14</v>
      </c>
      <c r="C1451" s="5">
        <f t="shared" si="133"/>
        <v>10</v>
      </c>
      <c r="D1451" s="5">
        <f t="shared" si="134"/>
        <v>2015</v>
      </c>
      <c r="E1451" s="4">
        <v>0</v>
      </c>
      <c r="F1451">
        <f t="shared" si="135"/>
        <v>0</v>
      </c>
      <c r="G1451">
        <f t="shared" si="137"/>
        <v>0.99999888319336916</v>
      </c>
      <c r="H1451">
        <f t="shared" si="136"/>
        <v>0</v>
      </c>
    </row>
    <row r="1452" spans="1:8" x14ac:dyDescent="0.25">
      <c r="A1452" s="3">
        <v>42292</v>
      </c>
      <c r="B1452" s="5">
        <f t="shared" si="132"/>
        <v>15</v>
      </c>
      <c r="C1452" s="5">
        <f t="shared" si="133"/>
        <v>10</v>
      </c>
      <c r="D1452" s="5">
        <f t="shared" si="134"/>
        <v>2015</v>
      </c>
      <c r="E1452" s="4">
        <v>0.01</v>
      </c>
      <c r="F1452">
        <f t="shared" si="135"/>
        <v>2.7640189908417767E-5</v>
      </c>
      <c r="G1452">
        <f t="shared" si="137"/>
        <v>1.0000265233524088</v>
      </c>
      <c r="H1452">
        <f t="shared" si="136"/>
        <v>0</v>
      </c>
    </row>
    <row r="1453" spans="1:8" x14ac:dyDescent="0.25">
      <c r="A1453" s="3">
        <v>42293</v>
      </c>
      <c r="B1453" s="5">
        <f t="shared" si="132"/>
        <v>16</v>
      </c>
      <c r="C1453" s="5">
        <f t="shared" si="133"/>
        <v>10</v>
      </c>
      <c r="D1453" s="5">
        <f t="shared" si="134"/>
        <v>2015</v>
      </c>
      <c r="E1453" s="4">
        <v>0.01</v>
      </c>
      <c r="F1453">
        <f t="shared" si="135"/>
        <v>2.7640189908417767E-5</v>
      </c>
      <c r="G1453">
        <f t="shared" si="137"/>
        <v>1.0000541642754277</v>
      </c>
      <c r="H1453">
        <f t="shared" si="136"/>
        <v>0</v>
      </c>
    </row>
    <row r="1454" spans="1:8" x14ac:dyDescent="0.25">
      <c r="A1454" s="3">
        <v>42296</v>
      </c>
      <c r="B1454" s="5">
        <f t="shared" si="132"/>
        <v>19</v>
      </c>
      <c r="C1454" s="5">
        <f t="shared" si="133"/>
        <v>10</v>
      </c>
      <c r="D1454" s="5">
        <f t="shared" si="134"/>
        <v>2015</v>
      </c>
      <c r="E1454" s="4">
        <v>0.02</v>
      </c>
      <c r="F1454">
        <f t="shared" si="135"/>
        <v>5.5008810974088718E-5</v>
      </c>
      <c r="G1454">
        <f t="shared" si="137"/>
        <v>1.0001091760659142</v>
      </c>
      <c r="H1454">
        <f t="shared" si="136"/>
        <v>0</v>
      </c>
    </row>
    <row r="1455" spans="1:8" x14ac:dyDescent="0.25">
      <c r="A1455" s="3">
        <v>42297</v>
      </c>
      <c r="B1455" s="5">
        <f t="shared" si="132"/>
        <v>20</v>
      </c>
      <c r="C1455" s="5">
        <f t="shared" si="133"/>
        <v>10</v>
      </c>
      <c r="D1455" s="5">
        <f t="shared" si="134"/>
        <v>2015</v>
      </c>
      <c r="E1455" s="4">
        <v>0.02</v>
      </c>
      <c r="F1455">
        <f t="shared" si="135"/>
        <v>5.5008810974088718E-5</v>
      </c>
      <c r="G1455">
        <f t="shared" si="137"/>
        <v>1.0001641908825338</v>
      </c>
      <c r="H1455">
        <f t="shared" si="136"/>
        <v>0</v>
      </c>
    </row>
    <row r="1456" spans="1:8" x14ac:dyDescent="0.25">
      <c r="A1456" s="3">
        <v>42298</v>
      </c>
      <c r="B1456" s="5">
        <f t="shared" si="132"/>
        <v>21</v>
      </c>
      <c r="C1456" s="5">
        <f t="shared" si="133"/>
        <v>10</v>
      </c>
      <c r="D1456" s="5">
        <f t="shared" si="134"/>
        <v>2015</v>
      </c>
      <c r="E1456" s="4">
        <v>0.01</v>
      </c>
      <c r="F1456">
        <f t="shared" si="135"/>
        <v>2.7640189908417767E-5</v>
      </c>
      <c r="G1456">
        <f t="shared" si="137"/>
        <v>1.0001918356107093</v>
      </c>
      <c r="H1456">
        <f t="shared" si="136"/>
        <v>0</v>
      </c>
    </row>
    <row r="1457" spans="1:8" x14ac:dyDescent="0.25">
      <c r="A1457" s="3">
        <v>42299</v>
      </c>
      <c r="B1457" s="5">
        <f t="shared" si="132"/>
        <v>22</v>
      </c>
      <c r="C1457" s="5">
        <f t="shared" si="133"/>
        <v>10</v>
      </c>
      <c r="D1457" s="5">
        <f t="shared" si="134"/>
        <v>2015</v>
      </c>
      <c r="E1457" s="4">
        <v>0</v>
      </c>
      <c r="F1457">
        <f t="shared" si="135"/>
        <v>0</v>
      </c>
      <c r="G1457">
        <f t="shared" si="137"/>
        <v>1.0001918356107093</v>
      </c>
      <c r="H1457">
        <f t="shared" si="136"/>
        <v>0</v>
      </c>
    </row>
    <row r="1458" spans="1:8" x14ac:dyDescent="0.25">
      <c r="A1458" s="3">
        <v>42300</v>
      </c>
      <c r="B1458" s="5">
        <f t="shared" si="132"/>
        <v>23</v>
      </c>
      <c r="C1458" s="5">
        <f t="shared" si="133"/>
        <v>10</v>
      </c>
      <c r="D1458" s="5">
        <f t="shared" si="134"/>
        <v>2015</v>
      </c>
      <c r="E1458" s="4">
        <v>0.01</v>
      </c>
      <c r="F1458">
        <f t="shared" si="135"/>
        <v>2.7640189908417767E-5</v>
      </c>
      <c r="G1458">
        <f t="shared" si="137"/>
        <v>1.0002194811029905</v>
      </c>
      <c r="H1458">
        <f t="shared" si="136"/>
        <v>0</v>
      </c>
    </row>
    <row r="1459" spans="1:8" x14ac:dyDescent="0.25">
      <c r="A1459" s="3">
        <v>42303</v>
      </c>
      <c r="B1459" s="5">
        <f t="shared" si="132"/>
        <v>26</v>
      </c>
      <c r="C1459" s="5">
        <f t="shared" si="133"/>
        <v>10</v>
      </c>
      <c r="D1459" s="5">
        <f t="shared" si="134"/>
        <v>2015</v>
      </c>
      <c r="E1459" s="4">
        <v>0.02</v>
      </c>
      <c r="F1459">
        <f t="shared" si="135"/>
        <v>5.5008810974088718E-5</v>
      </c>
      <c r="G1459">
        <f t="shared" si="137"/>
        <v>1.0002745019873591</v>
      </c>
      <c r="H1459">
        <f t="shared" si="136"/>
        <v>0</v>
      </c>
    </row>
    <row r="1460" spans="1:8" x14ac:dyDescent="0.25">
      <c r="A1460" s="3">
        <v>42304</v>
      </c>
      <c r="B1460" s="5">
        <f t="shared" si="132"/>
        <v>27</v>
      </c>
      <c r="C1460" s="5">
        <f t="shared" si="133"/>
        <v>10</v>
      </c>
      <c r="D1460" s="5">
        <f t="shared" si="134"/>
        <v>2015</v>
      </c>
      <c r="E1460" s="4">
        <v>0.03</v>
      </c>
      <c r="F1460">
        <f t="shared" si="135"/>
        <v>8.2111154940722741E-5</v>
      </c>
      <c r="G1460">
        <f t="shared" si="137"/>
        <v>1.0003566356819751</v>
      </c>
      <c r="H1460">
        <f t="shared" si="136"/>
        <v>0</v>
      </c>
    </row>
    <row r="1461" spans="1:8" x14ac:dyDescent="0.25">
      <c r="A1461" s="3">
        <v>42305</v>
      </c>
      <c r="B1461" s="5">
        <f t="shared" si="132"/>
        <v>28</v>
      </c>
      <c r="C1461" s="5">
        <f t="shared" si="133"/>
        <v>10</v>
      </c>
      <c r="D1461" s="5">
        <f t="shared" si="134"/>
        <v>2015</v>
      </c>
      <c r="E1461" s="4">
        <v>0.04</v>
      </c>
      <c r="F1461">
        <f t="shared" si="135"/>
        <v>1.0895236030306066E-4</v>
      </c>
      <c r="G1461">
        <f t="shared" si="137"/>
        <v>1.0004656268985774</v>
      </c>
      <c r="H1461">
        <f t="shared" si="136"/>
        <v>0</v>
      </c>
    </row>
    <row r="1462" spans="1:8" x14ac:dyDescent="0.25">
      <c r="A1462" s="3">
        <v>42306</v>
      </c>
      <c r="B1462" s="5">
        <f t="shared" si="132"/>
        <v>29</v>
      </c>
      <c r="C1462" s="5">
        <f t="shared" si="133"/>
        <v>10</v>
      </c>
      <c r="D1462" s="5">
        <f t="shared" si="134"/>
        <v>2015</v>
      </c>
      <c r="E1462" s="4">
        <v>7.0000000000000007E-2</v>
      </c>
      <c r="F1462">
        <f t="shared" si="135"/>
        <v>1.8795835216289802E-4</v>
      </c>
      <c r="G1462">
        <f t="shared" si="137"/>
        <v>1.0006536727692048</v>
      </c>
      <c r="H1462">
        <f t="shared" si="136"/>
        <v>0</v>
      </c>
    </row>
    <row r="1463" spans="1:8" x14ac:dyDescent="0.25">
      <c r="A1463" s="3">
        <v>42307</v>
      </c>
      <c r="B1463" s="5">
        <f t="shared" si="132"/>
        <v>30</v>
      </c>
      <c r="C1463" s="5">
        <f t="shared" si="133"/>
        <v>10</v>
      </c>
      <c r="D1463" s="5">
        <f t="shared" si="134"/>
        <v>2015</v>
      </c>
      <c r="E1463" s="4">
        <v>0.08</v>
      </c>
      <c r="F1463">
        <f t="shared" si="135"/>
        <v>2.1380352253852486E-4</v>
      </c>
      <c r="G1463">
        <f t="shared" si="137"/>
        <v>1.000867616049284</v>
      </c>
      <c r="H1463">
        <f t="shared" si="136"/>
        <v>1</v>
      </c>
    </row>
    <row r="1464" spans="1:8" x14ac:dyDescent="0.25">
      <c r="A1464" s="3">
        <v>42310</v>
      </c>
      <c r="B1464" s="5">
        <f t="shared" si="132"/>
        <v>2</v>
      </c>
      <c r="C1464" s="5">
        <f t="shared" si="133"/>
        <v>11</v>
      </c>
      <c r="D1464" s="5">
        <f t="shared" si="134"/>
        <v>2015</v>
      </c>
      <c r="E1464" s="4">
        <v>0.08</v>
      </c>
      <c r="F1464">
        <f t="shared" si="135"/>
        <v>2.1380352253852486E-4</v>
      </c>
      <c r="G1464">
        <f t="shared" si="137"/>
        <v>1.0002138035225385</v>
      </c>
      <c r="H1464">
        <f t="shared" si="136"/>
        <v>0</v>
      </c>
    </row>
    <row r="1465" spans="1:8" x14ac:dyDescent="0.25">
      <c r="A1465" s="3">
        <v>42311</v>
      </c>
      <c r="B1465" s="5">
        <f t="shared" si="132"/>
        <v>3</v>
      </c>
      <c r="C1465" s="5">
        <f t="shared" si="133"/>
        <v>11</v>
      </c>
      <c r="D1465" s="5">
        <f t="shared" si="134"/>
        <v>2015</v>
      </c>
      <c r="E1465" s="4">
        <v>0.06</v>
      </c>
      <c r="F1465">
        <f t="shared" si="135"/>
        <v>1.6187117784771665E-4</v>
      </c>
      <c r="G1465">
        <f t="shared" si="137"/>
        <v>1.0003757093090142</v>
      </c>
      <c r="H1465">
        <f t="shared" si="136"/>
        <v>0</v>
      </c>
    </row>
    <row r="1466" spans="1:8" x14ac:dyDescent="0.25">
      <c r="A1466" s="3">
        <v>42312</v>
      </c>
      <c r="B1466" s="5">
        <f t="shared" si="132"/>
        <v>4</v>
      </c>
      <c r="C1466" s="5">
        <f t="shared" si="133"/>
        <v>11</v>
      </c>
      <c r="D1466" s="5">
        <f t="shared" si="134"/>
        <v>2015</v>
      </c>
      <c r="E1466" s="4">
        <v>0.05</v>
      </c>
      <c r="F1466">
        <f t="shared" si="135"/>
        <v>1.3553741816996201E-4</v>
      </c>
      <c r="G1466">
        <f t="shared" si="137"/>
        <v>1.0005112976498538</v>
      </c>
      <c r="H1466">
        <f t="shared" si="136"/>
        <v>0</v>
      </c>
    </row>
    <row r="1467" spans="1:8" x14ac:dyDescent="0.25">
      <c r="A1467" s="3">
        <v>42313</v>
      </c>
      <c r="B1467" s="5">
        <f t="shared" si="132"/>
        <v>5</v>
      </c>
      <c r="C1467" s="5">
        <f t="shared" si="133"/>
        <v>11</v>
      </c>
      <c r="D1467" s="5">
        <f t="shared" si="134"/>
        <v>2015</v>
      </c>
      <c r="E1467" s="4">
        <v>0.05</v>
      </c>
      <c r="F1467">
        <f t="shared" si="135"/>
        <v>1.3553741816996201E-4</v>
      </c>
      <c r="G1467">
        <f t="shared" si="137"/>
        <v>1.0006469043679871</v>
      </c>
      <c r="H1467">
        <f t="shared" si="136"/>
        <v>0</v>
      </c>
    </row>
    <row r="1468" spans="1:8" x14ac:dyDescent="0.25">
      <c r="A1468" s="3">
        <v>42314</v>
      </c>
      <c r="B1468" s="5">
        <f t="shared" si="132"/>
        <v>6</v>
      </c>
      <c r="C1468" s="5">
        <f t="shared" si="133"/>
        <v>11</v>
      </c>
      <c r="D1468" s="5">
        <f t="shared" si="134"/>
        <v>2015</v>
      </c>
      <c r="E1468" s="4">
        <v>0.08</v>
      </c>
      <c r="F1468">
        <f t="shared" si="135"/>
        <v>2.1380352253852486E-4</v>
      </c>
      <c r="G1468">
        <f t="shared" si="137"/>
        <v>1.0008608462009583</v>
      </c>
      <c r="H1468">
        <f t="shared" si="136"/>
        <v>0</v>
      </c>
    </row>
    <row r="1469" spans="1:8" x14ac:dyDescent="0.25">
      <c r="A1469" s="3">
        <v>42317</v>
      </c>
      <c r="B1469" s="5">
        <f t="shared" si="132"/>
        <v>9</v>
      </c>
      <c r="C1469" s="5">
        <f t="shared" si="133"/>
        <v>11</v>
      </c>
      <c r="D1469" s="5">
        <f t="shared" si="134"/>
        <v>2015</v>
      </c>
      <c r="E1469" s="4">
        <v>0.14000000000000001</v>
      </c>
      <c r="F1469">
        <f t="shared" si="135"/>
        <v>3.6403363974257807E-4</v>
      </c>
      <c r="G1469">
        <f t="shared" si="137"/>
        <v>1.0012251932176766</v>
      </c>
      <c r="H1469">
        <f t="shared" si="136"/>
        <v>0</v>
      </c>
    </row>
    <row r="1470" spans="1:8" x14ac:dyDescent="0.25">
      <c r="A1470" s="3">
        <v>42318</v>
      </c>
      <c r="B1470" s="5">
        <f t="shared" si="132"/>
        <v>10</v>
      </c>
      <c r="C1470" s="5">
        <f t="shared" si="133"/>
        <v>11</v>
      </c>
      <c r="D1470" s="5">
        <f t="shared" si="134"/>
        <v>2015</v>
      </c>
      <c r="E1470" s="4">
        <v>0.13</v>
      </c>
      <c r="F1470">
        <f t="shared" si="135"/>
        <v>3.3955105864857948E-4</v>
      </c>
      <c r="G1470">
        <f t="shared" si="137"/>
        <v>1.0015651602919793</v>
      </c>
      <c r="H1470">
        <f t="shared" si="136"/>
        <v>0</v>
      </c>
    </row>
    <row r="1471" spans="1:8" x14ac:dyDescent="0.25">
      <c r="A1471" s="3">
        <v>42320</v>
      </c>
      <c r="B1471" s="5">
        <f t="shared" si="132"/>
        <v>12</v>
      </c>
      <c r="C1471" s="5">
        <f t="shared" si="133"/>
        <v>11</v>
      </c>
      <c r="D1471" s="5">
        <f t="shared" si="134"/>
        <v>2015</v>
      </c>
      <c r="E1471" s="4">
        <v>0.14000000000000001</v>
      </c>
      <c r="F1471">
        <f t="shared" si="135"/>
        <v>3.6403363974257807E-4</v>
      </c>
      <c r="G1471">
        <f t="shared" si="137"/>
        <v>1.0019297637027198</v>
      </c>
      <c r="H1471">
        <f t="shared" si="136"/>
        <v>0</v>
      </c>
    </row>
    <row r="1472" spans="1:8" x14ac:dyDescent="0.25">
      <c r="A1472" s="3">
        <v>42321</v>
      </c>
      <c r="B1472" s="5">
        <f t="shared" si="132"/>
        <v>13</v>
      </c>
      <c r="C1472" s="5">
        <f t="shared" si="133"/>
        <v>11</v>
      </c>
      <c r="D1472" s="5">
        <f t="shared" si="134"/>
        <v>2015</v>
      </c>
      <c r="E1472" s="4">
        <v>0.13</v>
      </c>
      <c r="F1472">
        <f t="shared" si="135"/>
        <v>3.3955105864857948E-4</v>
      </c>
      <c r="G1472">
        <f t="shared" si="137"/>
        <v>1.0022699700146767</v>
      </c>
      <c r="H1472">
        <f t="shared" si="136"/>
        <v>0</v>
      </c>
    </row>
    <row r="1473" spans="1:8" x14ac:dyDescent="0.25">
      <c r="A1473" s="3">
        <v>42324</v>
      </c>
      <c r="B1473" s="5">
        <f t="shared" si="132"/>
        <v>16</v>
      </c>
      <c r="C1473" s="5">
        <f t="shared" si="133"/>
        <v>11</v>
      </c>
      <c r="D1473" s="5">
        <f t="shared" si="134"/>
        <v>2015</v>
      </c>
      <c r="E1473" s="4">
        <v>0.15</v>
      </c>
      <c r="F1473">
        <f t="shared" si="135"/>
        <v>3.883029878035682E-4</v>
      </c>
      <c r="G1473">
        <f t="shared" si="137"/>
        <v>1.0026591544386192</v>
      </c>
      <c r="H1473">
        <f t="shared" si="136"/>
        <v>0</v>
      </c>
    </row>
    <row r="1474" spans="1:8" x14ac:dyDescent="0.25">
      <c r="A1474" s="3">
        <v>42325</v>
      </c>
      <c r="B1474" s="5">
        <f t="shared" si="132"/>
        <v>17</v>
      </c>
      <c r="C1474" s="5">
        <f t="shared" si="133"/>
        <v>11</v>
      </c>
      <c r="D1474" s="5">
        <f t="shared" si="134"/>
        <v>2015</v>
      </c>
      <c r="E1474" s="4">
        <v>0.14000000000000001</v>
      </c>
      <c r="F1474">
        <f t="shared" si="135"/>
        <v>3.6403363974257807E-4</v>
      </c>
      <c r="G1474">
        <f t="shared" si="137"/>
        <v>1.0030241561000306</v>
      </c>
      <c r="H1474">
        <f t="shared" si="136"/>
        <v>0</v>
      </c>
    </row>
    <row r="1475" spans="1:8" x14ac:dyDescent="0.25">
      <c r="A1475" s="3">
        <v>42326</v>
      </c>
      <c r="B1475" s="5">
        <f t="shared" ref="B1475:B1538" si="138">DAY(A1475)</f>
        <v>18</v>
      </c>
      <c r="C1475" s="5">
        <f t="shared" ref="C1475:C1538" si="139">MONTH(A1475)</f>
        <v>11</v>
      </c>
      <c r="D1475" s="5">
        <f t="shared" ref="D1475:D1538" si="140">YEAR(A1475)</f>
        <v>2015</v>
      </c>
      <c r="E1475" s="4">
        <v>0.12</v>
      </c>
      <c r="F1475">
        <f t="shared" ref="F1475:F1538" si="141">POWER(1+E1475,1/360)-1</f>
        <v>3.1485145894971645E-4</v>
      </c>
      <c r="G1475">
        <f t="shared" si="137"/>
        <v>1.0033399597189405</v>
      </c>
      <c r="H1475">
        <f t="shared" ref="H1475:H1538" si="142">IF(C1475&lt;&gt;C1476,1,0)</f>
        <v>0</v>
      </c>
    </row>
    <row r="1476" spans="1:8" x14ac:dyDescent="0.25">
      <c r="A1476" s="3">
        <v>42327</v>
      </c>
      <c r="B1476" s="5">
        <f t="shared" si="138"/>
        <v>19</v>
      </c>
      <c r="C1476" s="5">
        <f t="shared" si="139"/>
        <v>11</v>
      </c>
      <c r="D1476" s="5">
        <f t="shared" si="140"/>
        <v>2015</v>
      </c>
      <c r="E1476" s="4">
        <v>0.11</v>
      </c>
      <c r="F1476">
        <f t="shared" si="141"/>
        <v>2.8993095331308893E-4</v>
      </c>
      <c r="G1476">
        <f t="shared" ref="G1476:G1539" si="143">IF(C1476&lt;&gt;C1475, (1+F1476),G1475*(1+F1476))</f>
        <v>1.003630859029959</v>
      </c>
      <c r="H1476">
        <f t="shared" si="142"/>
        <v>0</v>
      </c>
    </row>
    <row r="1477" spans="1:8" x14ac:dyDescent="0.25">
      <c r="A1477" s="3">
        <v>42328</v>
      </c>
      <c r="B1477" s="5">
        <f t="shared" si="138"/>
        <v>20</v>
      </c>
      <c r="C1477" s="5">
        <f t="shared" si="139"/>
        <v>11</v>
      </c>
      <c r="D1477" s="5">
        <f t="shared" si="140"/>
        <v>2015</v>
      </c>
      <c r="E1477" s="4">
        <v>0.11</v>
      </c>
      <c r="F1477">
        <f t="shared" si="141"/>
        <v>2.8993095331308893E-4</v>
      </c>
      <c r="G1477">
        <f t="shared" si="143"/>
        <v>1.003921842681692</v>
      </c>
      <c r="H1477">
        <f t="shared" si="142"/>
        <v>0</v>
      </c>
    </row>
    <row r="1478" spans="1:8" x14ac:dyDescent="0.25">
      <c r="A1478" s="3">
        <v>42331</v>
      </c>
      <c r="B1478" s="5">
        <f t="shared" si="138"/>
        <v>23</v>
      </c>
      <c r="C1478" s="5">
        <f t="shared" si="139"/>
        <v>11</v>
      </c>
      <c r="D1478" s="5">
        <f t="shared" si="140"/>
        <v>2015</v>
      </c>
      <c r="E1478" s="4">
        <v>0.14000000000000001</v>
      </c>
      <c r="F1478">
        <f t="shared" si="141"/>
        <v>3.6403363974257807E-4</v>
      </c>
      <c r="G1478">
        <f t="shared" si="143"/>
        <v>1.0042873040041005</v>
      </c>
      <c r="H1478">
        <f t="shared" si="142"/>
        <v>0</v>
      </c>
    </row>
    <row r="1479" spans="1:8" x14ac:dyDescent="0.25">
      <c r="A1479" s="3">
        <v>42332</v>
      </c>
      <c r="B1479" s="5">
        <f t="shared" si="138"/>
        <v>24</v>
      </c>
      <c r="C1479" s="5">
        <f t="shared" si="139"/>
        <v>11</v>
      </c>
      <c r="D1479" s="5">
        <f t="shared" si="140"/>
        <v>2015</v>
      </c>
      <c r="E1479" s="4">
        <v>0.16</v>
      </c>
      <c r="F1479">
        <f t="shared" si="141"/>
        <v>4.1236279016465538E-4</v>
      </c>
      <c r="G1479">
        <f t="shared" si="143"/>
        <v>1.0047014347189065</v>
      </c>
      <c r="H1479">
        <f t="shared" si="142"/>
        <v>0</v>
      </c>
    </row>
    <row r="1480" spans="1:8" x14ac:dyDescent="0.25">
      <c r="A1480" s="3">
        <v>42333</v>
      </c>
      <c r="B1480" s="5">
        <f t="shared" si="138"/>
        <v>25</v>
      </c>
      <c r="C1480" s="5">
        <f t="shared" si="139"/>
        <v>11</v>
      </c>
      <c r="D1480" s="5">
        <f t="shared" si="140"/>
        <v>2015</v>
      </c>
      <c r="E1480" s="4">
        <v>0.19</v>
      </c>
      <c r="F1480">
        <f t="shared" si="141"/>
        <v>4.8332039257870107E-4</v>
      </c>
      <c r="G1480">
        <f t="shared" si="143"/>
        <v>1.0051870274107593</v>
      </c>
      <c r="H1480">
        <f t="shared" si="142"/>
        <v>0</v>
      </c>
    </row>
    <row r="1481" spans="1:8" x14ac:dyDescent="0.25">
      <c r="A1481" s="3">
        <v>42335</v>
      </c>
      <c r="B1481" s="5">
        <f t="shared" si="138"/>
        <v>27</v>
      </c>
      <c r="C1481" s="5">
        <f t="shared" si="139"/>
        <v>11</v>
      </c>
      <c r="D1481" s="5">
        <f t="shared" si="140"/>
        <v>2015</v>
      </c>
      <c r="E1481" s="4">
        <v>0.17</v>
      </c>
      <c r="F1481">
        <f t="shared" si="141"/>
        <v>4.3621663928994359E-4</v>
      </c>
      <c r="G1481">
        <f t="shared" si="143"/>
        <v>1.0056255067177142</v>
      </c>
      <c r="H1481">
        <f t="shared" si="142"/>
        <v>0</v>
      </c>
    </row>
    <row r="1482" spans="1:8" x14ac:dyDescent="0.25">
      <c r="A1482" s="3">
        <v>42338</v>
      </c>
      <c r="B1482" s="5">
        <f t="shared" si="138"/>
        <v>30</v>
      </c>
      <c r="C1482" s="5">
        <f t="shared" si="139"/>
        <v>11</v>
      </c>
      <c r="D1482" s="5">
        <f t="shared" si="140"/>
        <v>2015</v>
      </c>
      <c r="E1482" s="4">
        <v>0.22</v>
      </c>
      <c r="F1482">
        <f t="shared" si="141"/>
        <v>5.5251607732254016E-4</v>
      </c>
      <c r="G1482">
        <f t="shared" si="143"/>
        <v>1.0061811309779414</v>
      </c>
      <c r="H1482">
        <f t="shared" si="142"/>
        <v>1</v>
      </c>
    </row>
    <row r="1483" spans="1:8" x14ac:dyDescent="0.25">
      <c r="A1483" s="3">
        <v>42339</v>
      </c>
      <c r="B1483" s="5">
        <f t="shared" si="138"/>
        <v>1</v>
      </c>
      <c r="C1483" s="5">
        <f t="shared" si="139"/>
        <v>12</v>
      </c>
      <c r="D1483" s="5">
        <f t="shared" si="140"/>
        <v>2015</v>
      </c>
      <c r="E1483" s="4">
        <v>0.21</v>
      </c>
      <c r="F1483">
        <f t="shared" si="141"/>
        <v>5.2964120931298098E-4</v>
      </c>
      <c r="G1483">
        <f t="shared" si="143"/>
        <v>1.000529641209313</v>
      </c>
      <c r="H1483">
        <f t="shared" si="142"/>
        <v>0</v>
      </c>
    </row>
    <row r="1484" spans="1:8" x14ac:dyDescent="0.25">
      <c r="A1484" s="3">
        <v>42340</v>
      </c>
      <c r="B1484" s="5">
        <f t="shared" si="138"/>
        <v>2</v>
      </c>
      <c r="C1484" s="5">
        <f t="shared" si="139"/>
        <v>12</v>
      </c>
      <c r="D1484" s="5">
        <f t="shared" si="140"/>
        <v>2015</v>
      </c>
      <c r="E1484" s="4">
        <v>0.21</v>
      </c>
      <c r="F1484">
        <f t="shared" si="141"/>
        <v>5.2964120931298098E-4</v>
      </c>
      <c r="G1484">
        <f t="shared" si="143"/>
        <v>1.0010595629384365</v>
      </c>
      <c r="H1484">
        <f t="shared" si="142"/>
        <v>0</v>
      </c>
    </row>
    <row r="1485" spans="1:8" x14ac:dyDescent="0.25">
      <c r="A1485" s="3">
        <v>42341</v>
      </c>
      <c r="B1485" s="5">
        <f t="shared" si="138"/>
        <v>3</v>
      </c>
      <c r="C1485" s="5">
        <f t="shared" si="139"/>
        <v>12</v>
      </c>
      <c r="D1485" s="5">
        <f t="shared" si="140"/>
        <v>2015</v>
      </c>
      <c r="E1485" s="4">
        <v>0.21</v>
      </c>
      <c r="F1485">
        <f t="shared" si="141"/>
        <v>5.2964120931298098E-4</v>
      </c>
      <c r="G1485">
        <f t="shared" si="143"/>
        <v>1.0015897653359456</v>
      </c>
      <c r="H1485">
        <f t="shared" si="142"/>
        <v>0</v>
      </c>
    </row>
    <row r="1486" spans="1:8" x14ac:dyDescent="0.25">
      <c r="A1486" s="3">
        <v>42342</v>
      </c>
      <c r="B1486" s="5">
        <f t="shared" si="138"/>
        <v>4</v>
      </c>
      <c r="C1486" s="5">
        <f t="shared" si="139"/>
        <v>12</v>
      </c>
      <c r="D1486" s="5">
        <f t="shared" si="140"/>
        <v>2015</v>
      </c>
      <c r="E1486" s="4">
        <v>0.22</v>
      </c>
      <c r="F1486">
        <f t="shared" si="141"/>
        <v>5.5251607732254016E-4</v>
      </c>
      <c r="G1486">
        <f t="shared" si="143"/>
        <v>1.0021431597841755</v>
      </c>
      <c r="H1486">
        <f t="shared" si="142"/>
        <v>0</v>
      </c>
    </row>
    <row r="1487" spans="1:8" x14ac:dyDescent="0.25">
      <c r="A1487" s="3">
        <v>42345</v>
      </c>
      <c r="B1487" s="5">
        <f t="shared" si="138"/>
        <v>7</v>
      </c>
      <c r="C1487" s="5">
        <f t="shared" si="139"/>
        <v>12</v>
      </c>
      <c r="D1487" s="5">
        <f t="shared" si="140"/>
        <v>2015</v>
      </c>
      <c r="E1487" s="4">
        <v>0.28999999999999998</v>
      </c>
      <c r="F1487">
        <f t="shared" si="141"/>
        <v>7.0758971905737766E-4</v>
      </c>
      <c r="G1487">
        <f t="shared" si="143"/>
        <v>1.0028522659810624</v>
      </c>
      <c r="H1487">
        <f t="shared" si="142"/>
        <v>0</v>
      </c>
    </row>
    <row r="1488" spans="1:8" x14ac:dyDescent="0.25">
      <c r="A1488" s="3">
        <v>42346</v>
      </c>
      <c r="B1488" s="5">
        <f t="shared" si="138"/>
        <v>8</v>
      </c>
      <c r="C1488" s="5">
        <f t="shared" si="139"/>
        <v>12</v>
      </c>
      <c r="D1488" s="5">
        <f t="shared" si="140"/>
        <v>2015</v>
      </c>
      <c r="E1488" s="4">
        <v>0.27</v>
      </c>
      <c r="F1488">
        <f t="shared" si="141"/>
        <v>6.6415628882299238E-4</v>
      </c>
      <c r="G1488">
        <f t="shared" si="143"/>
        <v>1.0035183166202741</v>
      </c>
      <c r="H1488">
        <f t="shared" si="142"/>
        <v>0</v>
      </c>
    </row>
    <row r="1489" spans="1:8" x14ac:dyDescent="0.25">
      <c r="A1489" s="3">
        <v>42347</v>
      </c>
      <c r="B1489" s="5">
        <f t="shared" si="138"/>
        <v>9</v>
      </c>
      <c r="C1489" s="5">
        <f t="shared" si="139"/>
        <v>12</v>
      </c>
      <c r="D1489" s="5">
        <f t="shared" si="140"/>
        <v>2015</v>
      </c>
      <c r="E1489" s="4">
        <v>0.26</v>
      </c>
      <c r="F1489">
        <f t="shared" si="141"/>
        <v>6.4218311401598172E-4</v>
      </c>
      <c r="G1489">
        <f t="shared" si="143"/>
        <v>1.0041627591378135</v>
      </c>
      <c r="H1489">
        <f t="shared" si="142"/>
        <v>0</v>
      </c>
    </row>
    <row r="1490" spans="1:8" x14ac:dyDescent="0.25">
      <c r="A1490" s="3">
        <v>42348</v>
      </c>
      <c r="B1490" s="5">
        <f t="shared" si="138"/>
        <v>10</v>
      </c>
      <c r="C1490" s="5">
        <f t="shared" si="139"/>
        <v>12</v>
      </c>
      <c r="D1490" s="5">
        <f t="shared" si="140"/>
        <v>2015</v>
      </c>
      <c r="E1490" s="4">
        <v>0.24</v>
      </c>
      <c r="F1490">
        <f t="shared" si="141"/>
        <v>5.97710167622445E-4</v>
      </c>
      <c r="G1490">
        <f t="shared" si="143"/>
        <v>1.0047629574288979</v>
      </c>
      <c r="H1490">
        <f t="shared" si="142"/>
        <v>0</v>
      </c>
    </row>
    <row r="1491" spans="1:8" x14ac:dyDescent="0.25">
      <c r="A1491" s="3">
        <v>42349</v>
      </c>
      <c r="B1491" s="5">
        <f t="shared" si="138"/>
        <v>11</v>
      </c>
      <c r="C1491" s="5">
        <f t="shared" si="139"/>
        <v>12</v>
      </c>
      <c r="D1491" s="5">
        <f t="shared" si="140"/>
        <v>2015</v>
      </c>
      <c r="E1491" s="4">
        <v>0.22</v>
      </c>
      <c r="F1491">
        <f t="shared" si="141"/>
        <v>5.5251607732254016E-4</v>
      </c>
      <c r="G1491">
        <f t="shared" si="143"/>
        <v>1.0053181051167754</v>
      </c>
      <c r="H1491">
        <f t="shared" si="142"/>
        <v>0</v>
      </c>
    </row>
    <row r="1492" spans="1:8" x14ac:dyDescent="0.25">
      <c r="A1492" s="3">
        <v>42352</v>
      </c>
      <c r="B1492" s="5">
        <f t="shared" si="138"/>
        <v>14</v>
      </c>
      <c r="C1492" s="5">
        <f t="shared" si="139"/>
        <v>12</v>
      </c>
      <c r="D1492" s="5">
        <f t="shared" si="140"/>
        <v>2015</v>
      </c>
      <c r="E1492" s="4">
        <v>0.26</v>
      </c>
      <c r="F1492">
        <f t="shared" si="141"/>
        <v>6.4218311401598172E-4</v>
      </c>
      <c r="G1492">
        <f t="shared" si="143"/>
        <v>1.0059637034280959</v>
      </c>
      <c r="H1492">
        <f t="shared" si="142"/>
        <v>0</v>
      </c>
    </row>
    <row r="1493" spans="1:8" x14ac:dyDescent="0.25">
      <c r="A1493" s="3">
        <v>42353</v>
      </c>
      <c r="B1493" s="5">
        <f t="shared" si="138"/>
        <v>15</v>
      </c>
      <c r="C1493" s="5">
        <f t="shared" si="139"/>
        <v>12</v>
      </c>
      <c r="D1493" s="5">
        <f t="shared" si="140"/>
        <v>2015</v>
      </c>
      <c r="E1493" s="4">
        <v>0.25</v>
      </c>
      <c r="F1493">
        <f t="shared" si="141"/>
        <v>6.2003534058741039E-4</v>
      </c>
      <c r="G1493">
        <f t="shared" si="143"/>
        <v>1.0065874364755696</v>
      </c>
      <c r="H1493">
        <f t="shared" si="142"/>
        <v>0</v>
      </c>
    </row>
    <row r="1494" spans="1:8" x14ac:dyDescent="0.25">
      <c r="A1494" s="3">
        <v>42354</v>
      </c>
      <c r="B1494" s="5">
        <f t="shared" si="138"/>
        <v>16</v>
      </c>
      <c r="C1494" s="5">
        <f t="shared" si="139"/>
        <v>12</v>
      </c>
      <c r="D1494" s="5">
        <f t="shared" si="140"/>
        <v>2015</v>
      </c>
      <c r="E1494" s="4">
        <v>0.27</v>
      </c>
      <c r="F1494">
        <f t="shared" si="141"/>
        <v>6.6415628882299238E-4</v>
      </c>
      <c r="G1494">
        <f t="shared" si="143"/>
        <v>1.007255967851755</v>
      </c>
      <c r="H1494">
        <f t="shared" si="142"/>
        <v>0</v>
      </c>
    </row>
    <row r="1495" spans="1:8" x14ac:dyDescent="0.25">
      <c r="A1495" s="3">
        <v>42355</v>
      </c>
      <c r="B1495" s="5">
        <f t="shared" si="138"/>
        <v>17</v>
      </c>
      <c r="C1495" s="5">
        <f t="shared" si="139"/>
        <v>12</v>
      </c>
      <c r="D1495" s="5">
        <f t="shared" si="140"/>
        <v>2015</v>
      </c>
      <c r="E1495" s="4">
        <v>0.23</v>
      </c>
      <c r="F1495">
        <f t="shared" si="141"/>
        <v>5.7520472622929475E-4</v>
      </c>
      <c r="G1495">
        <f t="shared" si="143"/>
        <v>1.0078353462449861</v>
      </c>
      <c r="H1495">
        <f t="shared" si="142"/>
        <v>0</v>
      </c>
    </row>
    <row r="1496" spans="1:8" x14ac:dyDescent="0.25">
      <c r="A1496" s="3">
        <v>42356</v>
      </c>
      <c r="B1496" s="5">
        <f t="shared" si="138"/>
        <v>18</v>
      </c>
      <c r="C1496" s="5">
        <f t="shared" si="139"/>
        <v>12</v>
      </c>
      <c r="D1496" s="5">
        <f t="shared" si="140"/>
        <v>2015</v>
      </c>
      <c r="E1496" s="4">
        <v>0.19</v>
      </c>
      <c r="F1496">
        <f t="shared" si="141"/>
        <v>4.8332039257870107E-4</v>
      </c>
      <c r="G1496">
        <f t="shared" si="143"/>
        <v>1.0083224536201878</v>
      </c>
      <c r="H1496">
        <f t="shared" si="142"/>
        <v>0</v>
      </c>
    </row>
    <row r="1497" spans="1:8" x14ac:dyDescent="0.25">
      <c r="A1497" s="3">
        <v>42359</v>
      </c>
      <c r="B1497" s="5">
        <f t="shared" si="138"/>
        <v>21</v>
      </c>
      <c r="C1497" s="5">
        <f t="shared" si="139"/>
        <v>12</v>
      </c>
      <c r="D1497" s="5">
        <f t="shared" si="140"/>
        <v>2015</v>
      </c>
      <c r="E1497" s="4">
        <v>0.24</v>
      </c>
      <c r="F1497">
        <f t="shared" si="141"/>
        <v>5.97710167622445E-4</v>
      </c>
      <c r="G1497">
        <f t="shared" si="143"/>
        <v>1.0089251382029587</v>
      </c>
      <c r="H1497">
        <f t="shared" si="142"/>
        <v>0</v>
      </c>
    </row>
    <row r="1498" spans="1:8" x14ac:dyDescent="0.25">
      <c r="A1498" s="3">
        <v>42360</v>
      </c>
      <c r="B1498" s="5">
        <f t="shared" si="138"/>
        <v>22</v>
      </c>
      <c r="C1498" s="5">
        <f t="shared" si="139"/>
        <v>12</v>
      </c>
      <c r="D1498" s="5">
        <f t="shared" si="140"/>
        <v>2015</v>
      </c>
      <c r="E1498" s="4">
        <v>0.21</v>
      </c>
      <c r="F1498">
        <f t="shared" si="141"/>
        <v>5.2964120931298098E-4</v>
      </c>
      <c r="G1498">
        <f t="shared" si="143"/>
        <v>1.0094595065332628</v>
      </c>
      <c r="H1498">
        <f t="shared" si="142"/>
        <v>0</v>
      </c>
    </row>
    <row r="1499" spans="1:8" x14ac:dyDescent="0.25">
      <c r="A1499" s="3">
        <v>42361</v>
      </c>
      <c r="B1499" s="5">
        <f t="shared" si="138"/>
        <v>23</v>
      </c>
      <c r="C1499" s="5">
        <f t="shared" si="139"/>
        <v>12</v>
      </c>
      <c r="D1499" s="5">
        <f t="shared" si="140"/>
        <v>2015</v>
      </c>
      <c r="E1499" s="4">
        <v>0.2</v>
      </c>
      <c r="F1499">
        <f t="shared" si="141"/>
        <v>5.0657703570244905E-4</v>
      </c>
      <c r="G1499">
        <f t="shared" si="143"/>
        <v>1.0099708755377441</v>
      </c>
      <c r="H1499">
        <f t="shared" si="142"/>
        <v>0</v>
      </c>
    </row>
    <row r="1500" spans="1:8" x14ac:dyDescent="0.25">
      <c r="A1500" s="3">
        <v>42362</v>
      </c>
      <c r="B1500" s="5">
        <f t="shared" si="138"/>
        <v>24</v>
      </c>
      <c r="C1500" s="5">
        <f t="shared" si="139"/>
        <v>12</v>
      </c>
      <c r="D1500" s="5">
        <f t="shared" si="140"/>
        <v>2015</v>
      </c>
      <c r="E1500" s="4">
        <v>0.2</v>
      </c>
      <c r="F1500">
        <f t="shared" si="141"/>
        <v>5.0657703570244905E-4</v>
      </c>
      <c r="G1500">
        <f t="shared" si="143"/>
        <v>1.0104825035900198</v>
      </c>
      <c r="H1500">
        <f t="shared" si="142"/>
        <v>0</v>
      </c>
    </row>
    <row r="1501" spans="1:8" x14ac:dyDescent="0.25">
      <c r="A1501" s="3">
        <v>42366</v>
      </c>
      <c r="B1501" s="5">
        <f t="shared" si="138"/>
        <v>28</v>
      </c>
      <c r="C1501" s="5">
        <f t="shared" si="139"/>
        <v>12</v>
      </c>
      <c r="D1501" s="5">
        <f t="shared" si="140"/>
        <v>2015</v>
      </c>
      <c r="E1501" s="4">
        <v>0.23</v>
      </c>
      <c r="F1501">
        <f t="shared" si="141"/>
        <v>5.7520472622929475E-4</v>
      </c>
      <c r="G1501">
        <f t="shared" si="143"/>
        <v>1.0110637379018568</v>
      </c>
      <c r="H1501">
        <f t="shared" si="142"/>
        <v>0</v>
      </c>
    </row>
    <row r="1502" spans="1:8" x14ac:dyDescent="0.25">
      <c r="A1502" s="3">
        <v>42367</v>
      </c>
      <c r="B1502" s="5">
        <f t="shared" si="138"/>
        <v>29</v>
      </c>
      <c r="C1502" s="5">
        <f t="shared" si="139"/>
        <v>12</v>
      </c>
      <c r="D1502" s="5">
        <f t="shared" si="140"/>
        <v>2015</v>
      </c>
      <c r="E1502" s="4">
        <v>0.23</v>
      </c>
      <c r="F1502">
        <f t="shared" si="141"/>
        <v>5.7520472622929475E-4</v>
      </c>
      <c r="G1502">
        <f t="shared" si="143"/>
        <v>1.0116453065424169</v>
      </c>
      <c r="H1502">
        <f t="shared" si="142"/>
        <v>0</v>
      </c>
    </row>
    <row r="1503" spans="1:8" x14ac:dyDescent="0.25">
      <c r="A1503" s="3">
        <v>42368</v>
      </c>
      <c r="B1503" s="5">
        <f t="shared" si="138"/>
        <v>30</v>
      </c>
      <c r="C1503" s="5">
        <f t="shared" si="139"/>
        <v>12</v>
      </c>
      <c r="D1503" s="5">
        <f t="shared" si="140"/>
        <v>2015</v>
      </c>
      <c r="E1503" s="4">
        <v>0.21</v>
      </c>
      <c r="F1503">
        <f t="shared" si="141"/>
        <v>5.2964120931298098E-4</v>
      </c>
      <c r="G1503">
        <f t="shared" si="143"/>
        <v>1.0121811155859699</v>
      </c>
      <c r="H1503">
        <f t="shared" si="142"/>
        <v>0</v>
      </c>
    </row>
    <row r="1504" spans="1:8" x14ac:dyDescent="0.25">
      <c r="A1504" s="3">
        <v>42369</v>
      </c>
      <c r="B1504" s="5">
        <f t="shared" si="138"/>
        <v>31</v>
      </c>
      <c r="C1504" s="5">
        <f t="shared" si="139"/>
        <v>12</v>
      </c>
      <c r="D1504" s="5">
        <f t="shared" si="140"/>
        <v>2015</v>
      </c>
      <c r="E1504" s="4">
        <v>0.16</v>
      </c>
      <c r="F1504">
        <f t="shared" si="141"/>
        <v>4.1236279016465538E-4</v>
      </c>
      <c r="G1504">
        <f t="shared" si="143"/>
        <v>1.012598501414945</v>
      </c>
      <c r="H1504">
        <f t="shared" si="142"/>
        <v>1</v>
      </c>
    </row>
    <row r="1505" spans="1:8" x14ac:dyDescent="0.25">
      <c r="A1505" s="3">
        <v>42373</v>
      </c>
      <c r="B1505" s="5">
        <f t="shared" si="138"/>
        <v>4</v>
      </c>
      <c r="C1505" s="5">
        <f t="shared" si="139"/>
        <v>1</v>
      </c>
      <c r="D1505" s="5">
        <f t="shared" si="140"/>
        <v>2016</v>
      </c>
      <c r="E1505" s="4">
        <v>0.22</v>
      </c>
      <c r="F1505">
        <f t="shared" si="141"/>
        <v>5.5251607732254016E-4</v>
      </c>
      <c r="G1505">
        <f t="shared" si="143"/>
        <v>1.0005525160773225</v>
      </c>
      <c r="H1505">
        <f t="shared" si="142"/>
        <v>0</v>
      </c>
    </row>
    <row r="1506" spans="1:8" x14ac:dyDescent="0.25">
      <c r="A1506" s="3">
        <v>42374</v>
      </c>
      <c r="B1506" s="5">
        <f t="shared" si="138"/>
        <v>5</v>
      </c>
      <c r="C1506" s="5">
        <f t="shared" si="139"/>
        <v>1</v>
      </c>
      <c r="D1506" s="5">
        <f t="shared" si="140"/>
        <v>2016</v>
      </c>
      <c r="E1506" s="4">
        <v>0.2</v>
      </c>
      <c r="F1506">
        <f t="shared" si="141"/>
        <v>5.0657703570244905E-4</v>
      </c>
      <c r="G1506">
        <f t="shared" si="143"/>
        <v>1.0010593730049817</v>
      </c>
      <c r="H1506">
        <f t="shared" si="142"/>
        <v>0</v>
      </c>
    </row>
    <row r="1507" spans="1:8" x14ac:dyDescent="0.25">
      <c r="A1507" s="3">
        <v>42375</v>
      </c>
      <c r="B1507" s="5">
        <f t="shared" si="138"/>
        <v>6</v>
      </c>
      <c r="C1507" s="5">
        <f t="shared" si="139"/>
        <v>1</v>
      </c>
      <c r="D1507" s="5">
        <f t="shared" si="140"/>
        <v>2016</v>
      </c>
      <c r="E1507" s="4">
        <v>0.21</v>
      </c>
      <c r="F1507">
        <f t="shared" si="141"/>
        <v>5.2964120931298098E-4</v>
      </c>
      <c r="G1507">
        <f t="shared" si="143"/>
        <v>1.0015895753018942</v>
      </c>
      <c r="H1507">
        <f t="shared" si="142"/>
        <v>0</v>
      </c>
    </row>
    <row r="1508" spans="1:8" x14ac:dyDescent="0.25">
      <c r="A1508" s="3">
        <v>42376</v>
      </c>
      <c r="B1508" s="5">
        <f t="shared" si="138"/>
        <v>7</v>
      </c>
      <c r="C1508" s="5">
        <f t="shared" si="139"/>
        <v>1</v>
      </c>
      <c r="D1508" s="5">
        <f t="shared" si="140"/>
        <v>2016</v>
      </c>
      <c r="E1508" s="4">
        <v>0.2</v>
      </c>
      <c r="F1508">
        <f t="shared" si="141"/>
        <v>5.0657703570244905E-4</v>
      </c>
      <c r="G1508">
        <f t="shared" si="143"/>
        <v>1.002096957579941</v>
      </c>
      <c r="H1508">
        <f t="shared" si="142"/>
        <v>0</v>
      </c>
    </row>
    <row r="1509" spans="1:8" x14ac:dyDescent="0.25">
      <c r="A1509" s="3">
        <v>42377</v>
      </c>
      <c r="B1509" s="5">
        <f t="shared" si="138"/>
        <v>8</v>
      </c>
      <c r="C1509" s="5">
        <f t="shared" si="139"/>
        <v>1</v>
      </c>
      <c r="D1509" s="5">
        <f t="shared" si="140"/>
        <v>2016</v>
      </c>
      <c r="E1509" s="4">
        <v>0.2</v>
      </c>
      <c r="F1509">
        <f t="shared" si="141"/>
        <v>5.0657703570244905E-4</v>
      </c>
      <c r="G1509">
        <f t="shared" si="143"/>
        <v>1.0026045968861983</v>
      </c>
      <c r="H1509">
        <f t="shared" si="142"/>
        <v>0</v>
      </c>
    </row>
    <row r="1510" spans="1:8" x14ac:dyDescent="0.25">
      <c r="A1510" s="3">
        <v>42380</v>
      </c>
      <c r="B1510" s="5">
        <f t="shared" si="138"/>
        <v>11</v>
      </c>
      <c r="C1510" s="5">
        <f t="shared" si="139"/>
        <v>1</v>
      </c>
      <c r="D1510" s="5">
        <f t="shared" si="140"/>
        <v>2016</v>
      </c>
      <c r="E1510" s="4">
        <v>0.21</v>
      </c>
      <c r="F1510">
        <f t="shared" si="141"/>
        <v>5.2964120931298098E-4</v>
      </c>
      <c r="G1510">
        <f t="shared" si="143"/>
        <v>1.0031356175973558</v>
      </c>
      <c r="H1510">
        <f t="shared" si="142"/>
        <v>0</v>
      </c>
    </row>
    <row r="1511" spans="1:8" x14ac:dyDescent="0.25">
      <c r="A1511" s="3">
        <v>42381</v>
      </c>
      <c r="B1511" s="5">
        <f t="shared" si="138"/>
        <v>12</v>
      </c>
      <c r="C1511" s="5">
        <f t="shared" si="139"/>
        <v>1</v>
      </c>
      <c r="D1511" s="5">
        <f t="shared" si="140"/>
        <v>2016</v>
      </c>
      <c r="E1511" s="4">
        <v>0.21</v>
      </c>
      <c r="F1511">
        <f t="shared" si="141"/>
        <v>5.2964120931298098E-4</v>
      </c>
      <c r="G1511">
        <f t="shared" si="143"/>
        <v>1.0036669195589649</v>
      </c>
      <c r="H1511">
        <f t="shared" si="142"/>
        <v>0</v>
      </c>
    </row>
    <row r="1512" spans="1:8" x14ac:dyDescent="0.25">
      <c r="A1512" s="3">
        <v>42382</v>
      </c>
      <c r="B1512" s="5">
        <f t="shared" si="138"/>
        <v>13</v>
      </c>
      <c r="C1512" s="5">
        <f t="shared" si="139"/>
        <v>1</v>
      </c>
      <c r="D1512" s="5">
        <f t="shared" si="140"/>
        <v>2016</v>
      </c>
      <c r="E1512" s="4">
        <v>0.22</v>
      </c>
      <c r="F1512">
        <f t="shared" si="141"/>
        <v>5.5251607732254016E-4</v>
      </c>
      <c r="G1512">
        <f t="shared" si="143"/>
        <v>1.0042214616682981</v>
      </c>
      <c r="H1512">
        <f t="shared" si="142"/>
        <v>0</v>
      </c>
    </row>
    <row r="1513" spans="1:8" x14ac:dyDescent="0.25">
      <c r="A1513" s="3">
        <v>42383</v>
      </c>
      <c r="B1513" s="5">
        <f t="shared" si="138"/>
        <v>14</v>
      </c>
      <c r="C1513" s="5">
        <f t="shared" si="139"/>
        <v>1</v>
      </c>
      <c r="D1513" s="5">
        <f t="shared" si="140"/>
        <v>2016</v>
      </c>
      <c r="E1513" s="4">
        <v>0.25</v>
      </c>
      <c r="F1513">
        <f t="shared" si="141"/>
        <v>6.2003534058741039E-4</v>
      </c>
      <c r="G1513">
        <f t="shared" si="143"/>
        <v>1.0048441144643088</v>
      </c>
      <c r="H1513">
        <f t="shared" si="142"/>
        <v>0</v>
      </c>
    </row>
    <row r="1514" spans="1:8" x14ac:dyDescent="0.25">
      <c r="A1514" s="3">
        <v>42384</v>
      </c>
      <c r="B1514" s="5">
        <f t="shared" si="138"/>
        <v>15</v>
      </c>
      <c r="C1514" s="5">
        <f t="shared" si="139"/>
        <v>1</v>
      </c>
      <c r="D1514" s="5">
        <f t="shared" si="140"/>
        <v>2016</v>
      </c>
      <c r="E1514" s="4">
        <v>0.23</v>
      </c>
      <c r="F1514">
        <f t="shared" si="141"/>
        <v>5.7520472622929475E-4</v>
      </c>
      <c r="G1514">
        <f t="shared" si="143"/>
        <v>1.0054221055480723</v>
      </c>
      <c r="H1514">
        <f t="shared" si="142"/>
        <v>0</v>
      </c>
    </row>
    <row r="1515" spans="1:8" x14ac:dyDescent="0.25">
      <c r="A1515" s="3">
        <v>42388</v>
      </c>
      <c r="B1515" s="5">
        <f t="shared" si="138"/>
        <v>19</v>
      </c>
      <c r="C1515" s="5">
        <f t="shared" si="139"/>
        <v>1</v>
      </c>
      <c r="D1515" s="5">
        <f t="shared" si="140"/>
        <v>2016</v>
      </c>
      <c r="E1515" s="4">
        <v>0.26</v>
      </c>
      <c r="F1515">
        <f t="shared" si="141"/>
        <v>6.4218311401598172E-4</v>
      </c>
      <c r="G1515">
        <f t="shared" si="143"/>
        <v>1.0060677706467136</v>
      </c>
      <c r="H1515">
        <f t="shared" si="142"/>
        <v>0</v>
      </c>
    </row>
    <row r="1516" spans="1:8" x14ac:dyDescent="0.25">
      <c r="A1516" s="3">
        <v>42389</v>
      </c>
      <c r="B1516" s="5">
        <f t="shared" si="138"/>
        <v>20</v>
      </c>
      <c r="C1516" s="5">
        <f t="shared" si="139"/>
        <v>1</v>
      </c>
      <c r="D1516" s="5">
        <f t="shared" si="140"/>
        <v>2016</v>
      </c>
      <c r="E1516" s="4">
        <v>0.26</v>
      </c>
      <c r="F1516">
        <f t="shared" si="141"/>
        <v>6.4218311401598172E-4</v>
      </c>
      <c r="G1516">
        <f t="shared" si="143"/>
        <v>1.0067138503805786</v>
      </c>
      <c r="H1516">
        <f t="shared" si="142"/>
        <v>0</v>
      </c>
    </row>
    <row r="1517" spans="1:8" x14ac:dyDescent="0.25">
      <c r="A1517" s="3">
        <v>42390</v>
      </c>
      <c r="B1517" s="5">
        <f t="shared" si="138"/>
        <v>21</v>
      </c>
      <c r="C1517" s="5">
        <f t="shared" si="139"/>
        <v>1</v>
      </c>
      <c r="D1517" s="5">
        <f t="shared" si="140"/>
        <v>2016</v>
      </c>
      <c r="E1517" s="4">
        <v>0.28000000000000003</v>
      </c>
      <c r="F1517">
        <f t="shared" si="141"/>
        <v>6.8595760007883477E-4</v>
      </c>
      <c r="G1517">
        <f t="shared" si="143"/>
        <v>1.0074044133973519</v>
      </c>
      <c r="H1517">
        <f t="shared" si="142"/>
        <v>0</v>
      </c>
    </row>
    <row r="1518" spans="1:8" x14ac:dyDescent="0.25">
      <c r="A1518" s="3">
        <v>42391</v>
      </c>
      <c r="B1518" s="5">
        <f t="shared" si="138"/>
        <v>22</v>
      </c>
      <c r="C1518" s="5">
        <f t="shared" si="139"/>
        <v>1</v>
      </c>
      <c r="D1518" s="5">
        <f t="shared" si="140"/>
        <v>2016</v>
      </c>
      <c r="E1518" s="4">
        <v>0.3</v>
      </c>
      <c r="F1518">
        <f t="shared" si="141"/>
        <v>7.2905525520439163E-4</v>
      </c>
      <c r="G1518">
        <f t="shared" si="143"/>
        <v>1.0081388668790554</v>
      </c>
      <c r="H1518">
        <f t="shared" si="142"/>
        <v>0</v>
      </c>
    </row>
    <row r="1519" spans="1:8" x14ac:dyDescent="0.25">
      <c r="A1519" s="3">
        <v>42394</v>
      </c>
      <c r="B1519" s="5">
        <f t="shared" si="138"/>
        <v>25</v>
      </c>
      <c r="C1519" s="5">
        <f t="shared" si="139"/>
        <v>1</v>
      </c>
      <c r="D1519" s="5">
        <f t="shared" si="140"/>
        <v>2016</v>
      </c>
      <c r="E1519" s="4">
        <v>0.31</v>
      </c>
      <c r="F1519">
        <f t="shared" si="141"/>
        <v>7.5035675803292179E-4</v>
      </c>
      <c r="G1519">
        <f t="shared" si="143"/>
        <v>1.0088953306908537</v>
      </c>
      <c r="H1519">
        <f t="shared" si="142"/>
        <v>0</v>
      </c>
    </row>
    <row r="1520" spans="1:8" x14ac:dyDescent="0.25">
      <c r="A1520" s="3">
        <v>42395</v>
      </c>
      <c r="B1520" s="5">
        <f t="shared" si="138"/>
        <v>26</v>
      </c>
      <c r="C1520" s="5">
        <f t="shared" si="139"/>
        <v>1</v>
      </c>
      <c r="D1520" s="5">
        <f t="shared" si="140"/>
        <v>2016</v>
      </c>
      <c r="E1520" s="4">
        <v>0.31</v>
      </c>
      <c r="F1520">
        <f t="shared" si="141"/>
        <v>7.5035675803292179E-4</v>
      </c>
      <c r="G1520">
        <f t="shared" si="143"/>
        <v>1.0096523621203854</v>
      </c>
      <c r="H1520">
        <f t="shared" si="142"/>
        <v>0</v>
      </c>
    </row>
    <row r="1521" spans="1:8" x14ac:dyDescent="0.25">
      <c r="A1521" s="3">
        <v>42396</v>
      </c>
      <c r="B1521" s="5">
        <f t="shared" si="138"/>
        <v>27</v>
      </c>
      <c r="C1521" s="5">
        <f t="shared" si="139"/>
        <v>1</v>
      </c>
      <c r="D1521" s="5">
        <f t="shared" si="140"/>
        <v>2016</v>
      </c>
      <c r="E1521" s="4">
        <v>0.32</v>
      </c>
      <c r="F1521">
        <f t="shared" si="141"/>
        <v>7.7149671894383154E-4</v>
      </c>
      <c r="G1521">
        <f t="shared" si="143"/>
        <v>1.0104313056050351</v>
      </c>
      <c r="H1521">
        <f t="shared" si="142"/>
        <v>0</v>
      </c>
    </row>
    <row r="1522" spans="1:8" x14ac:dyDescent="0.25">
      <c r="A1522" s="3">
        <v>42397</v>
      </c>
      <c r="B1522" s="5">
        <f t="shared" si="138"/>
        <v>28</v>
      </c>
      <c r="C1522" s="5">
        <f t="shared" si="139"/>
        <v>1</v>
      </c>
      <c r="D1522" s="5">
        <f t="shared" si="140"/>
        <v>2016</v>
      </c>
      <c r="E1522" s="4">
        <v>0.34</v>
      </c>
      <c r="F1522">
        <f t="shared" si="141"/>
        <v>8.1330170051208128E-4</v>
      </c>
      <c r="G1522">
        <f t="shared" si="143"/>
        <v>1.0112530911041344</v>
      </c>
      <c r="H1522">
        <f t="shared" si="142"/>
        <v>0</v>
      </c>
    </row>
    <row r="1523" spans="1:8" x14ac:dyDescent="0.25">
      <c r="A1523" s="3">
        <v>42398</v>
      </c>
      <c r="B1523" s="5">
        <f t="shared" si="138"/>
        <v>29</v>
      </c>
      <c r="C1523" s="5">
        <f t="shared" si="139"/>
        <v>1</v>
      </c>
      <c r="D1523" s="5">
        <f t="shared" si="140"/>
        <v>2016</v>
      </c>
      <c r="E1523" s="4">
        <v>0.32</v>
      </c>
      <c r="F1523">
        <f t="shared" si="141"/>
        <v>7.7149671894383154E-4</v>
      </c>
      <c r="G1523">
        <f t="shared" si="143"/>
        <v>1.0120332695459431</v>
      </c>
      <c r="H1523">
        <f t="shared" si="142"/>
        <v>1</v>
      </c>
    </row>
    <row r="1524" spans="1:8" x14ac:dyDescent="0.25">
      <c r="A1524" s="3">
        <v>42401</v>
      </c>
      <c r="B1524" s="5">
        <f t="shared" si="138"/>
        <v>1</v>
      </c>
      <c r="C1524" s="5">
        <f t="shared" si="139"/>
        <v>2</v>
      </c>
      <c r="D1524" s="5">
        <f t="shared" si="140"/>
        <v>2016</v>
      </c>
      <c r="E1524" s="4">
        <v>0.35</v>
      </c>
      <c r="F1524">
        <f t="shared" si="141"/>
        <v>8.3397142886587616E-4</v>
      </c>
      <c r="G1524">
        <f t="shared" si="143"/>
        <v>1.0008339714288659</v>
      </c>
      <c r="H1524">
        <f t="shared" si="142"/>
        <v>0</v>
      </c>
    </row>
    <row r="1525" spans="1:8" x14ac:dyDescent="0.25">
      <c r="A1525" s="3">
        <v>42402</v>
      </c>
      <c r="B1525" s="5">
        <f t="shared" si="138"/>
        <v>2</v>
      </c>
      <c r="C1525" s="5">
        <f t="shared" si="139"/>
        <v>2</v>
      </c>
      <c r="D1525" s="5">
        <f t="shared" si="140"/>
        <v>2016</v>
      </c>
      <c r="E1525" s="4">
        <v>0.34</v>
      </c>
      <c r="F1525">
        <f t="shared" si="141"/>
        <v>8.1330170051208128E-4</v>
      </c>
      <c r="G1525">
        <f t="shared" si="143"/>
        <v>1.0016479513997592</v>
      </c>
      <c r="H1525">
        <f t="shared" si="142"/>
        <v>0</v>
      </c>
    </row>
    <row r="1526" spans="1:8" x14ac:dyDescent="0.25">
      <c r="A1526" s="3">
        <v>42403</v>
      </c>
      <c r="B1526" s="5">
        <f t="shared" si="138"/>
        <v>3</v>
      </c>
      <c r="C1526" s="5">
        <f t="shared" si="139"/>
        <v>2</v>
      </c>
      <c r="D1526" s="5">
        <f t="shared" si="140"/>
        <v>2016</v>
      </c>
      <c r="E1526" s="4">
        <v>0.33</v>
      </c>
      <c r="F1526">
        <f t="shared" si="141"/>
        <v>7.9247757297973287E-4</v>
      </c>
      <c r="G1526">
        <f t="shared" si="143"/>
        <v>1.0024417349372645</v>
      </c>
      <c r="H1526">
        <f t="shared" si="142"/>
        <v>0</v>
      </c>
    </row>
    <row r="1527" spans="1:8" x14ac:dyDescent="0.25">
      <c r="A1527" s="3">
        <v>42404</v>
      </c>
      <c r="B1527" s="5">
        <f t="shared" si="138"/>
        <v>4</v>
      </c>
      <c r="C1527" s="5">
        <f t="shared" si="139"/>
        <v>2</v>
      </c>
      <c r="D1527" s="5">
        <f t="shared" si="140"/>
        <v>2016</v>
      </c>
      <c r="E1527" s="4">
        <v>0.28999999999999998</v>
      </c>
      <c r="F1527">
        <f t="shared" si="141"/>
        <v>7.0758971905737766E-4</v>
      </c>
      <c r="G1527">
        <f t="shared" si="143"/>
        <v>1.0031510524028602</v>
      </c>
      <c r="H1527">
        <f t="shared" si="142"/>
        <v>0</v>
      </c>
    </row>
    <row r="1528" spans="1:8" x14ac:dyDescent="0.25">
      <c r="A1528" s="3">
        <v>42405</v>
      </c>
      <c r="B1528" s="5">
        <f t="shared" si="138"/>
        <v>5</v>
      </c>
      <c r="C1528" s="5">
        <f t="shared" si="139"/>
        <v>2</v>
      </c>
      <c r="D1528" s="5">
        <f t="shared" si="140"/>
        <v>2016</v>
      </c>
      <c r="E1528" s="4">
        <v>0.28999999999999998</v>
      </c>
      <c r="F1528">
        <f t="shared" si="141"/>
        <v>7.0758971905737766E-4</v>
      </c>
      <c r="G1528">
        <f t="shared" si="143"/>
        <v>1.0038608717742021</v>
      </c>
      <c r="H1528">
        <f t="shared" si="142"/>
        <v>0</v>
      </c>
    </row>
    <row r="1529" spans="1:8" x14ac:dyDescent="0.25">
      <c r="A1529" s="3">
        <v>42408</v>
      </c>
      <c r="B1529" s="5">
        <f t="shared" si="138"/>
        <v>8</v>
      </c>
      <c r="C1529" s="5">
        <f t="shared" si="139"/>
        <v>2</v>
      </c>
      <c r="D1529" s="5">
        <f t="shared" si="140"/>
        <v>2016</v>
      </c>
      <c r="E1529" s="4">
        <v>0.32</v>
      </c>
      <c r="F1529">
        <f t="shared" si="141"/>
        <v>7.7149671894383154E-4</v>
      </c>
      <c r="G1529">
        <f t="shared" si="143"/>
        <v>1.004635347143052</v>
      </c>
      <c r="H1529">
        <f t="shared" si="142"/>
        <v>0</v>
      </c>
    </row>
    <row r="1530" spans="1:8" x14ac:dyDescent="0.25">
      <c r="A1530" s="3">
        <v>42409</v>
      </c>
      <c r="B1530" s="5">
        <f t="shared" si="138"/>
        <v>9</v>
      </c>
      <c r="C1530" s="5">
        <f t="shared" si="139"/>
        <v>2</v>
      </c>
      <c r="D1530" s="5">
        <f t="shared" si="140"/>
        <v>2016</v>
      </c>
      <c r="E1530" s="4">
        <v>0.3</v>
      </c>
      <c r="F1530">
        <f t="shared" si="141"/>
        <v>7.2905525520439163E-4</v>
      </c>
      <c r="G1530">
        <f t="shared" si="143"/>
        <v>1.0053677818224507</v>
      </c>
      <c r="H1530">
        <f t="shared" si="142"/>
        <v>0</v>
      </c>
    </row>
    <row r="1531" spans="1:8" x14ac:dyDescent="0.25">
      <c r="A1531" s="3">
        <v>42410</v>
      </c>
      <c r="B1531" s="5">
        <f t="shared" si="138"/>
        <v>10</v>
      </c>
      <c r="C1531" s="5">
        <f t="shared" si="139"/>
        <v>2</v>
      </c>
      <c r="D1531" s="5">
        <f t="shared" si="140"/>
        <v>2016</v>
      </c>
      <c r="E1531" s="4">
        <v>0.31</v>
      </c>
      <c r="F1531">
        <f t="shared" si="141"/>
        <v>7.5035675803292179E-4</v>
      </c>
      <c r="G1531">
        <f t="shared" si="143"/>
        <v>1.0061221663318498</v>
      </c>
      <c r="H1531">
        <f t="shared" si="142"/>
        <v>0</v>
      </c>
    </row>
    <row r="1532" spans="1:8" x14ac:dyDescent="0.25">
      <c r="A1532" s="3">
        <v>42411</v>
      </c>
      <c r="B1532" s="5">
        <f t="shared" si="138"/>
        <v>11</v>
      </c>
      <c r="C1532" s="5">
        <f t="shared" si="139"/>
        <v>2</v>
      </c>
      <c r="D1532" s="5">
        <f t="shared" si="140"/>
        <v>2016</v>
      </c>
      <c r="E1532" s="4">
        <v>0.28000000000000003</v>
      </c>
      <c r="F1532">
        <f t="shared" si="141"/>
        <v>6.8595760007883477E-4</v>
      </c>
      <c r="G1532">
        <f t="shared" si="143"/>
        <v>1.006812323478453</v>
      </c>
      <c r="H1532">
        <f t="shared" si="142"/>
        <v>0</v>
      </c>
    </row>
    <row r="1533" spans="1:8" x14ac:dyDescent="0.25">
      <c r="A1533" s="3">
        <v>42412</v>
      </c>
      <c r="B1533" s="5">
        <f t="shared" si="138"/>
        <v>12</v>
      </c>
      <c r="C1533" s="5">
        <f t="shared" si="139"/>
        <v>2</v>
      </c>
      <c r="D1533" s="5">
        <f t="shared" si="140"/>
        <v>2016</v>
      </c>
      <c r="E1533" s="4">
        <v>0.28999999999999998</v>
      </c>
      <c r="F1533">
        <f t="shared" si="141"/>
        <v>7.0758971905737766E-4</v>
      </c>
      <c r="G1533">
        <f t="shared" si="143"/>
        <v>1.0075247335275666</v>
      </c>
      <c r="H1533">
        <f t="shared" si="142"/>
        <v>0</v>
      </c>
    </row>
    <row r="1534" spans="1:8" x14ac:dyDescent="0.25">
      <c r="A1534" s="3">
        <v>42416</v>
      </c>
      <c r="B1534" s="5">
        <f t="shared" si="138"/>
        <v>16</v>
      </c>
      <c r="C1534" s="5">
        <f t="shared" si="139"/>
        <v>2</v>
      </c>
      <c r="D1534" s="5">
        <f t="shared" si="140"/>
        <v>2016</v>
      </c>
      <c r="E1534" s="4">
        <v>0.3</v>
      </c>
      <c r="F1534">
        <f t="shared" si="141"/>
        <v>7.2905525520439163E-4</v>
      </c>
      <c r="G1534">
        <f t="shared" si="143"/>
        <v>1.0082592747292933</v>
      </c>
      <c r="H1534">
        <f t="shared" si="142"/>
        <v>0</v>
      </c>
    </row>
    <row r="1535" spans="1:8" x14ac:dyDescent="0.25">
      <c r="A1535" s="3">
        <v>42417</v>
      </c>
      <c r="B1535" s="5">
        <f t="shared" si="138"/>
        <v>17</v>
      </c>
      <c r="C1535" s="5">
        <f t="shared" si="139"/>
        <v>2</v>
      </c>
      <c r="D1535" s="5">
        <f t="shared" si="140"/>
        <v>2016</v>
      </c>
      <c r="E1535" s="4">
        <v>0.3</v>
      </c>
      <c r="F1535">
        <f t="shared" si="141"/>
        <v>7.2905525520439163E-4</v>
      </c>
      <c r="G1535">
        <f t="shared" si="143"/>
        <v>1.0089943514521433</v>
      </c>
      <c r="H1535">
        <f t="shared" si="142"/>
        <v>0</v>
      </c>
    </row>
    <row r="1536" spans="1:8" x14ac:dyDescent="0.25">
      <c r="A1536" s="3">
        <v>42418</v>
      </c>
      <c r="B1536" s="5">
        <f t="shared" si="138"/>
        <v>18</v>
      </c>
      <c r="C1536" s="5">
        <f t="shared" si="139"/>
        <v>2</v>
      </c>
      <c r="D1536" s="5">
        <f t="shared" si="140"/>
        <v>2016</v>
      </c>
      <c r="E1536" s="4">
        <v>0.3</v>
      </c>
      <c r="F1536">
        <f t="shared" si="141"/>
        <v>7.2905525520439163E-4</v>
      </c>
      <c r="G1536">
        <f t="shared" si="143"/>
        <v>1.0097299640865411</v>
      </c>
      <c r="H1536">
        <f t="shared" si="142"/>
        <v>0</v>
      </c>
    </row>
    <row r="1537" spans="1:8" x14ac:dyDescent="0.25">
      <c r="A1537" s="3">
        <v>42419</v>
      </c>
      <c r="B1537" s="5">
        <f t="shared" si="138"/>
        <v>19</v>
      </c>
      <c r="C1537" s="5">
        <f t="shared" si="139"/>
        <v>2</v>
      </c>
      <c r="D1537" s="5">
        <f t="shared" si="140"/>
        <v>2016</v>
      </c>
      <c r="E1537" s="4">
        <v>0.3</v>
      </c>
      <c r="F1537">
        <f t="shared" si="141"/>
        <v>7.2905525520439163E-4</v>
      </c>
      <c r="G1537">
        <f t="shared" si="143"/>
        <v>1.0104661130231958</v>
      </c>
      <c r="H1537">
        <f t="shared" si="142"/>
        <v>0</v>
      </c>
    </row>
    <row r="1538" spans="1:8" x14ac:dyDescent="0.25">
      <c r="A1538" s="3">
        <v>42422</v>
      </c>
      <c r="B1538" s="5">
        <f t="shared" si="138"/>
        <v>22</v>
      </c>
      <c r="C1538" s="5">
        <f t="shared" si="139"/>
        <v>2</v>
      </c>
      <c r="D1538" s="5">
        <f t="shared" si="140"/>
        <v>2016</v>
      </c>
      <c r="E1538" s="4">
        <v>0.33</v>
      </c>
      <c r="F1538">
        <f t="shared" si="141"/>
        <v>7.9247757297973287E-4</v>
      </c>
      <c r="G1538">
        <f t="shared" si="143"/>
        <v>1.0112668847560227</v>
      </c>
      <c r="H1538">
        <f t="shared" si="142"/>
        <v>0</v>
      </c>
    </row>
    <row r="1539" spans="1:8" x14ac:dyDescent="0.25">
      <c r="A1539" s="3">
        <v>42423</v>
      </c>
      <c r="B1539" s="5">
        <f t="shared" ref="B1539:B1602" si="144">DAY(A1539)</f>
        <v>23</v>
      </c>
      <c r="C1539" s="5">
        <f t="shared" ref="C1539:C1602" si="145">MONTH(A1539)</f>
        <v>2</v>
      </c>
      <c r="D1539" s="5">
        <f t="shared" ref="D1539:D1602" si="146">YEAR(A1539)</f>
        <v>2016</v>
      </c>
      <c r="E1539" s="4">
        <v>0.32</v>
      </c>
      <c r="F1539">
        <f t="shared" ref="F1539:F1602" si="147">POWER(1+E1539,1/360)-1</f>
        <v>7.7149671894383154E-4</v>
      </c>
      <c r="G1539">
        <f t="shared" si="143"/>
        <v>1.0120470738395886</v>
      </c>
      <c r="H1539">
        <f t="shared" ref="H1539:H1602" si="148">IF(C1539&lt;&gt;C1540,1,0)</f>
        <v>0</v>
      </c>
    </row>
    <row r="1540" spans="1:8" x14ac:dyDescent="0.25">
      <c r="A1540" s="3">
        <v>42424</v>
      </c>
      <c r="B1540" s="5">
        <f t="shared" si="144"/>
        <v>24</v>
      </c>
      <c r="C1540" s="5">
        <f t="shared" si="145"/>
        <v>2</v>
      </c>
      <c r="D1540" s="5">
        <f t="shared" si="146"/>
        <v>2016</v>
      </c>
      <c r="E1540" s="4">
        <v>0.33</v>
      </c>
      <c r="F1540">
        <f t="shared" si="147"/>
        <v>7.9247757297973287E-4</v>
      </c>
      <c r="G1540">
        <f t="shared" ref="G1540:G1603" si="149">IF(C1540&lt;&gt;C1539, (1+F1540),G1539*(1+F1540))</f>
        <v>1.0128490984484062</v>
      </c>
      <c r="H1540">
        <f t="shared" si="148"/>
        <v>0</v>
      </c>
    </row>
    <row r="1541" spans="1:8" x14ac:dyDescent="0.25">
      <c r="A1541" s="3">
        <v>42425</v>
      </c>
      <c r="B1541" s="5">
        <f t="shared" si="144"/>
        <v>25</v>
      </c>
      <c r="C1541" s="5">
        <f t="shared" si="145"/>
        <v>2</v>
      </c>
      <c r="D1541" s="5">
        <f t="shared" si="146"/>
        <v>2016</v>
      </c>
      <c r="E1541" s="4">
        <v>0.32</v>
      </c>
      <c r="F1541">
        <f t="shared" si="147"/>
        <v>7.7149671894383154E-4</v>
      </c>
      <c r="G1541">
        <f t="shared" si="149"/>
        <v>1.0136305082046444</v>
      </c>
      <c r="H1541">
        <f t="shared" si="148"/>
        <v>0</v>
      </c>
    </row>
    <row r="1542" spans="1:8" x14ac:dyDescent="0.25">
      <c r="A1542" s="3">
        <v>42426</v>
      </c>
      <c r="B1542" s="5">
        <f t="shared" si="144"/>
        <v>26</v>
      </c>
      <c r="C1542" s="5">
        <f t="shared" si="145"/>
        <v>2</v>
      </c>
      <c r="D1542" s="5">
        <f t="shared" si="146"/>
        <v>2016</v>
      </c>
      <c r="E1542" s="4">
        <v>0.32</v>
      </c>
      <c r="F1542">
        <f t="shared" si="147"/>
        <v>7.7149671894383154E-4</v>
      </c>
      <c r="G1542">
        <f t="shared" si="149"/>
        <v>1.0144125208159456</v>
      </c>
      <c r="H1542">
        <f t="shared" si="148"/>
        <v>0</v>
      </c>
    </row>
    <row r="1543" spans="1:8" x14ac:dyDescent="0.25">
      <c r="A1543" s="3">
        <v>42429</v>
      </c>
      <c r="B1543" s="5">
        <f t="shared" si="144"/>
        <v>29</v>
      </c>
      <c r="C1543" s="5">
        <f t="shared" si="145"/>
        <v>2</v>
      </c>
      <c r="D1543" s="5">
        <f t="shared" si="146"/>
        <v>2016</v>
      </c>
      <c r="E1543" s="4">
        <v>0.33</v>
      </c>
      <c r="F1543">
        <f t="shared" si="147"/>
        <v>7.9247757297973287E-4</v>
      </c>
      <c r="G1543">
        <f t="shared" si="149"/>
        <v>1.0152164199884421</v>
      </c>
      <c r="H1543">
        <f t="shared" si="148"/>
        <v>1</v>
      </c>
    </row>
    <row r="1544" spans="1:8" x14ac:dyDescent="0.25">
      <c r="A1544" s="3">
        <v>42430</v>
      </c>
      <c r="B1544" s="5">
        <f t="shared" si="144"/>
        <v>1</v>
      </c>
      <c r="C1544" s="5">
        <f t="shared" si="145"/>
        <v>3</v>
      </c>
      <c r="D1544" s="5">
        <f t="shared" si="146"/>
        <v>2016</v>
      </c>
      <c r="E1544" s="4">
        <v>0.33</v>
      </c>
      <c r="F1544">
        <f t="shared" si="147"/>
        <v>7.9247757297973287E-4</v>
      </c>
      <c r="G1544">
        <f t="shared" si="149"/>
        <v>1.0007924775729797</v>
      </c>
      <c r="H1544">
        <f t="shared" si="148"/>
        <v>0</v>
      </c>
    </row>
    <row r="1545" spans="1:8" x14ac:dyDescent="0.25">
      <c r="A1545" s="3">
        <v>42431</v>
      </c>
      <c r="B1545" s="5">
        <f t="shared" si="144"/>
        <v>2</v>
      </c>
      <c r="C1545" s="5">
        <f t="shared" si="145"/>
        <v>3</v>
      </c>
      <c r="D1545" s="5">
        <f t="shared" si="146"/>
        <v>2016</v>
      </c>
      <c r="E1545" s="4">
        <v>0.35</v>
      </c>
      <c r="F1545">
        <f t="shared" si="147"/>
        <v>8.3397142886587616E-4</v>
      </c>
      <c r="G1545">
        <f t="shared" si="149"/>
        <v>1.0016271099054994</v>
      </c>
      <c r="H1545">
        <f t="shared" si="148"/>
        <v>0</v>
      </c>
    </row>
    <row r="1546" spans="1:8" x14ac:dyDescent="0.25">
      <c r="A1546" s="3">
        <v>42432</v>
      </c>
      <c r="B1546" s="5">
        <f t="shared" si="144"/>
        <v>3</v>
      </c>
      <c r="C1546" s="5">
        <f t="shared" si="145"/>
        <v>3</v>
      </c>
      <c r="D1546" s="5">
        <f t="shared" si="146"/>
        <v>2016</v>
      </c>
      <c r="E1546" s="4">
        <v>0.27</v>
      </c>
      <c r="F1546">
        <f t="shared" si="147"/>
        <v>6.6415628882299238E-4</v>
      </c>
      <c r="G1546">
        <f t="shared" si="149"/>
        <v>1.0022923468495988</v>
      </c>
      <c r="H1546">
        <f t="shared" si="148"/>
        <v>0</v>
      </c>
    </row>
    <row r="1547" spans="1:8" x14ac:dyDescent="0.25">
      <c r="A1547" s="3">
        <v>42433</v>
      </c>
      <c r="B1547" s="5">
        <f t="shared" si="144"/>
        <v>4</v>
      </c>
      <c r="C1547" s="5">
        <f t="shared" si="145"/>
        <v>3</v>
      </c>
      <c r="D1547" s="5">
        <f t="shared" si="146"/>
        <v>2016</v>
      </c>
      <c r="E1547" s="4">
        <v>0.28000000000000003</v>
      </c>
      <c r="F1547">
        <f t="shared" si="147"/>
        <v>6.8595760007883477E-4</v>
      </c>
      <c r="G1547">
        <f t="shared" si="149"/>
        <v>1.0029798769024212</v>
      </c>
      <c r="H1547">
        <f t="shared" si="148"/>
        <v>0</v>
      </c>
    </row>
    <row r="1548" spans="1:8" x14ac:dyDescent="0.25">
      <c r="A1548" s="3">
        <v>42436</v>
      </c>
      <c r="B1548" s="5">
        <f t="shared" si="144"/>
        <v>7</v>
      </c>
      <c r="C1548" s="5">
        <f t="shared" si="145"/>
        <v>3</v>
      </c>
      <c r="D1548" s="5">
        <f t="shared" si="146"/>
        <v>2016</v>
      </c>
      <c r="E1548" s="4">
        <v>0.32</v>
      </c>
      <c r="F1548">
        <f t="shared" si="147"/>
        <v>7.7149671894383154E-4</v>
      </c>
      <c r="G1548">
        <f t="shared" si="149"/>
        <v>1.0037536725866181</v>
      </c>
      <c r="H1548">
        <f t="shared" si="148"/>
        <v>0</v>
      </c>
    </row>
    <row r="1549" spans="1:8" x14ac:dyDescent="0.25">
      <c r="A1549" s="3">
        <v>42437</v>
      </c>
      <c r="B1549" s="5">
        <f t="shared" si="144"/>
        <v>8</v>
      </c>
      <c r="C1549" s="5">
        <f t="shared" si="145"/>
        <v>3</v>
      </c>
      <c r="D1549" s="5">
        <f t="shared" si="146"/>
        <v>2016</v>
      </c>
      <c r="E1549" s="4">
        <v>0.28999999999999998</v>
      </c>
      <c r="F1549">
        <f t="shared" si="147"/>
        <v>7.0758971905737766E-4</v>
      </c>
      <c r="G1549">
        <f t="shared" si="149"/>
        <v>1.0044639183658064</v>
      </c>
      <c r="H1549">
        <f t="shared" si="148"/>
        <v>0</v>
      </c>
    </row>
    <row r="1550" spans="1:8" x14ac:dyDescent="0.25">
      <c r="A1550" s="3">
        <v>42438</v>
      </c>
      <c r="B1550" s="5">
        <f t="shared" si="144"/>
        <v>9</v>
      </c>
      <c r="C1550" s="5">
        <f t="shared" si="145"/>
        <v>3</v>
      </c>
      <c r="D1550" s="5">
        <f t="shared" si="146"/>
        <v>2016</v>
      </c>
      <c r="E1550" s="4">
        <v>0.3</v>
      </c>
      <c r="F1550">
        <f t="shared" si="147"/>
        <v>7.2905525520439163E-4</v>
      </c>
      <c r="G1550">
        <f t="shared" si="149"/>
        <v>1.0051962280641542</v>
      </c>
      <c r="H1550">
        <f t="shared" si="148"/>
        <v>0</v>
      </c>
    </row>
    <row r="1551" spans="1:8" x14ac:dyDescent="0.25">
      <c r="A1551" s="3">
        <v>42439</v>
      </c>
      <c r="B1551" s="5">
        <f t="shared" si="144"/>
        <v>10</v>
      </c>
      <c r="C1551" s="5">
        <f t="shared" si="145"/>
        <v>3</v>
      </c>
      <c r="D1551" s="5">
        <f t="shared" si="146"/>
        <v>2016</v>
      </c>
      <c r="E1551" s="4">
        <v>0.31</v>
      </c>
      <c r="F1551">
        <f t="shared" si="147"/>
        <v>7.5035675803292179E-4</v>
      </c>
      <c r="G1551">
        <f t="shared" si="149"/>
        <v>1.0059504838470315</v>
      </c>
      <c r="H1551">
        <f t="shared" si="148"/>
        <v>0</v>
      </c>
    </row>
    <row r="1552" spans="1:8" x14ac:dyDescent="0.25">
      <c r="A1552" s="3">
        <v>42440</v>
      </c>
      <c r="B1552" s="5">
        <f t="shared" si="144"/>
        <v>11</v>
      </c>
      <c r="C1552" s="5">
        <f t="shared" si="145"/>
        <v>3</v>
      </c>
      <c r="D1552" s="5">
        <f t="shared" si="146"/>
        <v>2016</v>
      </c>
      <c r="E1552" s="4">
        <v>0.32</v>
      </c>
      <c r="F1552">
        <f t="shared" si="147"/>
        <v>7.7149671894383154E-4</v>
      </c>
      <c r="G1552">
        <f t="shared" si="149"/>
        <v>1.0067265713447393</v>
      </c>
      <c r="H1552">
        <f t="shared" si="148"/>
        <v>0</v>
      </c>
    </row>
    <row r="1553" spans="1:8" x14ac:dyDescent="0.25">
      <c r="A1553" s="3">
        <v>42443</v>
      </c>
      <c r="B1553" s="5">
        <f t="shared" si="144"/>
        <v>14</v>
      </c>
      <c r="C1553" s="5">
        <f t="shared" si="145"/>
        <v>3</v>
      </c>
      <c r="D1553" s="5">
        <f t="shared" si="146"/>
        <v>2016</v>
      </c>
      <c r="E1553" s="4">
        <v>0.34</v>
      </c>
      <c r="F1553">
        <f t="shared" si="147"/>
        <v>8.1330170051208128E-4</v>
      </c>
      <c r="G1553">
        <f t="shared" si="149"/>
        <v>1.0075453437771646</v>
      </c>
      <c r="H1553">
        <f t="shared" si="148"/>
        <v>0</v>
      </c>
    </row>
    <row r="1554" spans="1:8" x14ac:dyDescent="0.25">
      <c r="A1554" s="3">
        <v>42444</v>
      </c>
      <c r="B1554" s="5">
        <f t="shared" si="144"/>
        <v>15</v>
      </c>
      <c r="C1554" s="5">
        <f t="shared" si="145"/>
        <v>3</v>
      </c>
      <c r="D1554" s="5">
        <f t="shared" si="146"/>
        <v>2016</v>
      </c>
      <c r="E1554" s="4">
        <v>0.34</v>
      </c>
      <c r="F1554">
        <f t="shared" si="147"/>
        <v>8.1330170051208128E-4</v>
      </c>
      <c r="G1554">
        <f t="shared" si="149"/>
        <v>1.0083647821186017</v>
      </c>
      <c r="H1554">
        <f t="shared" si="148"/>
        <v>0</v>
      </c>
    </row>
    <row r="1555" spans="1:8" x14ac:dyDescent="0.25">
      <c r="A1555" s="3">
        <v>42445</v>
      </c>
      <c r="B1555" s="5">
        <f t="shared" si="144"/>
        <v>16</v>
      </c>
      <c r="C1555" s="5">
        <f t="shared" si="145"/>
        <v>3</v>
      </c>
      <c r="D1555" s="5">
        <f t="shared" si="146"/>
        <v>2016</v>
      </c>
      <c r="E1555" s="4">
        <v>0.31</v>
      </c>
      <c r="F1555">
        <f t="shared" si="147"/>
        <v>7.5035675803292179E-4</v>
      </c>
      <c r="G1555">
        <f t="shared" si="149"/>
        <v>1.0091214154474268</v>
      </c>
      <c r="H1555">
        <f t="shared" si="148"/>
        <v>0</v>
      </c>
    </row>
    <row r="1556" spans="1:8" x14ac:dyDescent="0.25">
      <c r="A1556" s="3">
        <v>42446</v>
      </c>
      <c r="B1556" s="5">
        <f t="shared" si="144"/>
        <v>17</v>
      </c>
      <c r="C1556" s="5">
        <f t="shared" si="145"/>
        <v>3</v>
      </c>
      <c r="D1556" s="5">
        <f t="shared" si="146"/>
        <v>2016</v>
      </c>
      <c r="E1556" s="4">
        <v>0.28999999999999998</v>
      </c>
      <c r="F1556">
        <f t="shared" si="147"/>
        <v>7.0758971905737766E-4</v>
      </c>
      <c r="G1556">
        <f t="shared" si="149"/>
        <v>1.0098354593862782</v>
      </c>
      <c r="H1556">
        <f t="shared" si="148"/>
        <v>0</v>
      </c>
    </row>
    <row r="1557" spans="1:8" x14ac:dyDescent="0.25">
      <c r="A1557" s="3">
        <v>42447</v>
      </c>
      <c r="B1557" s="5">
        <f t="shared" si="144"/>
        <v>18</v>
      </c>
      <c r="C1557" s="5">
        <f t="shared" si="145"/>
        <v>3</v>
      </c>
      <c r="D1557" s="5">
        <f t="shared" si="146"/>
        <v>2016</v>
      </c>
      <c r="E1557" s="4">
        <v>0.28999999999999998</v>
      </c>
      <c r="F1557">
        <f t="shared" si="147"/>
        <v>7.0758971905737766E-4</v>
      </c>
      <c r="G1557">
        <f t="shared" si="149"/>
        <v>1.0105500085752794</v>
      </c>
      <c r="H1557">
        <f t="shared" si="148"/>
        <v>0</v>
      </c>
    </row>
    <row r="1558" spans="1:8" x14ac:dyDescent="0.25">
      <c r="A1558" s="3">
        <v>42450</v>
      </c>
      <c r="B1558" s="5">
        <f t="shared" si="144"/>
        <v>21</v>
      </c>
      <c r="C1558" s="5">
        <f t="shared" si="145"/>
        <v>3</v>
      </c>
      <c r="D1558" s="5">
        <f t="shared" si="146"/>
        <v>2016</v>
      </c>
      <c r="E1558" s="4">
        <v>0.31</v>
      </c>
      <c r="F1558">
        <f t="shared" si="147"/>
        <v>7.5035675803292179E-4</v>
      </c>
      <c r="G1558">
        <f t="shared" si="149"/>
        <v>1.0113082816035441</v>
      </c>
      <c r="H1558">
        <f t="shared" si="148"/>
        <v>0</v>
      </c>
    </row>
    <row r="1559" spans="1:8" x14ac:dyDescent="0.25">
      <c r="A1559" s="3">
        <v>42451</v>
      </c>
      <c r="B1559" s="5">
        <f t="shared" si="144"/>
        <v>22</v>
      </c>
      <c r="C1559" s="5">
        <f t="shared" si="145"/>
        <v>3</v>
      </c>
      <c r="D1559" s="5">
        <f t="shared" si="146"/>
        <v>2016</v>
      </c>
      <c r="E1559" s="4">
        <v>0.3</v>
      </c>
      <c r="F1559">
        <f t="shared" si="147"/>
        <v>7.2905525520439163E-4</v>
      </c>
      <c r="G1559">
        <f t="shared" si="149"/>
        <v>1.0120455812208788</v>
      </c>
      <c r="H1559">
        <f t="shared" si="148"/>
        <v>0</v>
      </c>
    </row>
    <row r="1560" spans="1:8" x14ac:dyDescent="0.25">
      <c r="A1560" s="3">
        <v>42452</v>
      </c>
      <c r="B1560" s="5">
        <f t="shared" si="144"/>
        <v>23</v>
      </c>
      <c r="C1560" s="5">
        <f t="shared" si="145"/>
        <v>3</v>
      </c>
      <c r="D1560" s="5">
        <f t="shared" si="146"/>
        <v>2016</v>
      </c>
      <c r="E1560" s="4">
        <v>0.3</v>
      </c>
      <c r="F1560">
        <f t="shared" si="147"/>
        <v>7.2905525520439163E-4</v>
      </c>
      <c r="G1560">
        <f t="shared" si="149"/>
        <v>1.0127834183703743</v>
      </c>
      <c r="H1560">
        <f t="shared" si="148"/>
        <v>0</v>
      </c>
    </row>
    <row r="1561" spans="1:8" x14ac:dyDescent="0.25">
      <c r="A1561" s="3">
        <v>42453</v>
      </c>
      <c r="B1561" s="5">
        <f t="shared" si="144"/>
        <v>24</v>
      </c>
      <c r="C1561" s="5">
        <f t="shared" si="145"/>
        <v>3</v>
      </c>
      <c r="D1561" s="5">
        <f t="shared" si="146"/>
        <v>2016</v>
      </c>
      <c r="E1561" s="4">
        <v>0.28999999999999998</v>
      </c>
      <c r="F1561">
        <f t="shared" si="147"/>
        <v>7.0758971905737766E-4</v>
      </c>
      <c r="G1561">
        <f t="shared" si="149"/>
        <v>1.0135000535048451</v>
      </c>
      <c r="H1561">
        <f t="shared" si="148"/>
        <v>0</v>
      </c>
    </row>
    <row r="1562" spans="1:8" x14ac:dyDescent="0.25">
      <c r="A1562" s="3">
        <v>42457</v>
      </c>
      <c r="B1562" s="5">
        <f t="shared" si="144"/>
        <v>28</v>
      </c>
      <c r="C1562" s="5">
        <f t="shared" si="145"/>
        <v>3</v>
      </c>
      <c r="D1562" s="5">
        <f t="shared" si="146"/>
        <v>2016</v>
      </c>
      <c r="E1562" s="4">
        <v>0.28999999999999998</v>
      </c>
      <c r="F1562">
        <f t="shared" si="147"/>
        <v>7.0758971905737766E-4</v>
      </c>
      <c r="G1562">
        <f t="shared" si="149"/>
        <v>1.0142171957229691</v>
      </c>
      <c r="H1562">
        <f t="shared" si="148"/>
        <v>0</v>
      </c>
    </row>
    <row r="1563" spans="1:8" x14ac:dyDescent="0.25">
      <c r="A1563" s="3">
        <v>42458</v>
      </c>
      <c r="B1563" s="5">
        <f t="shared" si="144"/>
        <v>29</v>
      </c>
      <c r="C1563" s="5">
        <f t="shared" si="145"/>
        <v>3</v>
      </c>
      <c r="D1563" s="5">
        <f t="shared" si="146"/>
        <v>2016</v>
      </c>
      <c r="E1563" s="4">
        <v>0.23</v>
      </c>
      <c r="F1563">
        <f t="shared" si="147"/>
        <v>5.7520472622929475E-4</v>
      </c>
      <c r="G1563">
        <f t="shared" si="149"/>
        <v>1.0148005782473719</v>
      </c>
      <c r="H1563">
        <f t="shared" si="148"/>
        <v>0</v>
      </c>
    </row>
    <row r="1564" spans="1:8" x14ac:dyDescent="0.25">
      <c r="A1564" s="3">
        <v>42459</v>
      </c>
      <c r="B1564" s="5">
        <f t="shared" si="144"/>
        <v>30</v>
      </c>
      <c r="C1564" s="5">
        <f t="shared" si="145"/>
        <v>3</v>
      </c>
      <c r="D1564" s="5">
        <f t="shared" si="146"/>
        <v>2016</v>
      </c>
      <c r="E1564" s="4">
        <v>0.2</v>
      </c>
      <c r="F1564">
        <f t="shared" si="147"/>
        <v>5.0657703570244905E-4</v>
      </c>
      <c r="G1564">
        <f t="shared" si="149"/>
        <v>1.0153146529161297</v>
      </c>
      <c r="H1564">
        <f t="shared" si="148"/>
        <v>0</v>
      </c>
    </row>
    <row r="1565" spans="1:8" x14ac:dyDescent="0.25">
      <c r="A1565" s="3">
        <v>42460</v>
      </c>
      <c r="B1565" s="5">
        <f t="shared" si="144"/>
        <v>31</v>
      </c>
      <c r="C1565" s="5">
        <f t="shared" si="145"/>
        <v>3</v>
      </c>
      <c r="D1565" s="5">
        <f t="shared" si="146"/>
        <v>2016</v>
      </c>
      <c r="E1565" s="4">
        <v>0.21</v>
      </c>
      <c r="F1565">
        <f t="shared" si="147"/>
        <v>5.2964120931298098E-4</v>
      </c>
      <c r="G1565">
        <f t="shared" si="149"/>
        <v>1.0158524053967333</v>
      </c>
      <c r="H1565">
        <f t="shared" si="148"/>
        <v>1</v>
      </c>
    </row>
    <row r="1566" spans="1:8" x14ac:dyDescent="0.25">
      <c r="A1566" s="3">
        <v>42461</v>
      </c>
      <c r="B1566" s="5">
        <f t="shared" si="144"/>
        <v>1</v>
      </c>
      <c r="C1566" s="5">
        <f t="shared" si="145"/>
        <v>4</v>
      </c>
      <c r="D1566" s="5">
        <f t="shared" si="146"/>
        <v>2016</v>
      </c>
      <c r="E1566" s="4">
        <v>0.23</v>
      </c>
      <c r="F1566">
        <f t="shared" si="147"/>
        <v>5.7520472622929475E-4</v>
      </c>
      <c r="G1566">
        <f t="shared" si="149"/>
        <v>1.0005752047262293</v>
      </c>
      <c r="H1566">
        <f t="shared" si="148"/>
        <v>0</v>
      </c>
    </row>
    <row r="1567" spans="1:8" x14ac:dyDescent="0.25">
      <c r="A1567" s="3">
        <v>42464</v>
      </c>
      <c r="B1567" s="5">
        <f t="shared" si="144"/>
        <v>4</v>
      </c>
      <c r="C1567" s="5">
        <f t="shared" si="145"/>
        <v>4</v>
      </c>
      <c r="D1567" s="5">
        <f t="shared" si="146"/>
        <v>2016</v>
      </c>
      <c r="E1567" s="4">
        <v>0.23</v>
      </c>
      <c r="F1567">
        <f t="shared" si="147"/>
        <v>5.7520472622929475E-4</v>
      </c>
      <c r="G1567">
        <f t="shared" si="149"/>
        <v>1.0011507403129356</v>
      </c>
      <c r="H1567">
        <f t="shared" si="148"/>
        <v>0</v>
      </c>
    </row>
    <row r="1568" spans="1:8" x14ac:dyDescent="0.25">
      <c r="A1568" s="3">
        <v>42465</v>
      </c>
      <c r="B1568" s="5">
        <f t="shared" si="144"/>
        <v>5</v>
      </c>
      <c r="C1568" s="5">
        <f t="shared" si="145"/>
        <v>4</v>
      </c>
      <c r="D1568" s="5">
        <f t="shared" si="146"/>
        <v>2016</v>
      </c>
      <c r="E1568" s="4">
        <v>0.23</v>
      </c>
      <c r="F1568">
        <f t="shared" si="147"/>
        <v>5.7520472622929475E-4</v>
      </c>
      <c r="G1568">
        <f t="shared" si="149"/>
        <v>1.0017266069504316</v>
      </c>
      <c r="H1568">
        <f t="shared" si="148"/>
        <v>0</v>
      </c>
    </row>
    <row r="1569" spans="1:8" x14ac:dyDescent="0.25">
      <c r="A1569" s="3">
        <v>42466</v>
      </c>
      <c r="B1569" s="5">
        <f t="shared" si="144"/>
        <v>6</v>
      </c>
      <c r="C1569" s="5">
        <f t="shared" si="145"/>
        <v>4</v>
      </c>
      <c r="D1569" s="5">
        <f t="shared" si="146"/>
        <v>2016</v>
      </c>
      <c r="E1569" s="4">
        <v>0.23</v>
      </c>
      <c r="F1569">
        <f t="shared" si="147"/>
        <v>5.7520472622929475E-4</v>
      </c>
      <c r="G1569">
        <f t="shared" si="149"/>
        <v>1.0023028048291391</v>
      </c>
      <c r="H1569">
        <f t="shared" si="148"/>
        <v>0</v>
      </c>
    </row>
    <row r="1570" spans="1:8" x14ac:dyDescent="0.25">
      <c r="A1570" s="3">
        <v>42467</v>
      </c>
      <c r="B1570" s="5">
        <f t="shared" si="144"/>
        <v>7</v>
      </c>
      <c r="C1570" s="5">
        <f t="shared" si="145"/>
        <v>4</v>
      </c>
      <c r="D1570" s="5">
        <f t="shared" si="146"/>
        <v>2016</v>
      </c>
      <c r="E1570" s="4">
        <v>0.23</v>
      </c>
      <c r="F1570">
        <f t="shared" si="147"/>
        <v>5.7520472622929475E-4</v>
      </c>
      <c r="G1570">
        <f t="shared" si="149"/>
        <v>1.0028793341395896</v>
      </c>
      <c r="H1570">
        <f t="shared" si="148"/>
        <v>0</v>
      </c>
    </row>
    <row r="1571" spans="1:8" x14ac:dyDescent="0.25">
      <c r="A1571" s="3">
        <v>42468</v>
      </c>
      <c r="B1571" s="5">
        <f t="shared" si="144"/>
        <v>8</v>
      </c>
      <c r="C1571" s="5">
        <f t="shared" si="145"/>
        <v>4</v>
      </c>
      <c r="D1571" s="5">
        <f t="shared" si="146"/>
        <v>2016</v>
      </c>
      <c r="E1571" s="4">
        <v>0.23</v>
      </c>
      <c r="F1571">
        <f t="shared" si="147"/>
        <v>5.7520472622929475E-4</v>
      </c>
      <c r="G1571">
        <f t="shared" si="149"/>
        <v>1.0034561950724243</v>
      </c>
      <c r="H1571">
        <f t="shared" si="148"/>
        <v>0</v>
      </c>
    </row>
    <row r="1572" spans="1:8" x14ac:dyDescent="0.25">
      <c r="A1572" s="3">
        <v>42471</v>
      </c>
      <c r="B1572" s="5">
        <f t="shared" si="144"/>
        <v>11</v>
      </c>
      <c r="C1572" s="5">
        <f t="shared" si="145"/>
        <v>4</v>
      </c>
      <c r="D1572" s="5">
        <f t="shared" si="146"/>
        <v>2016</v>
      </c>
      <c r="E1572" s="4">
        <v>0.23</v>
      </c>
      <c r="F1572">
        <f t="shared" si="147"/>
        <v>5.7520472622929475E-4</v>
      </c>
      <c r="G1572">
        <f t="shared" si="149"/>
        <v>1.004033387818394</v>
      </c>
      <c r="H1572">
        <f t="shared" si="148"/>
        <v>0</v>
      </c>
    </row>
    <row r="1573" spans="1:8" x14ac:dyDescent="0.25">
      <c r="A1573" s="3">
        <v>42472</v>
      </c>
      <c r="B1573" s="5">
        <f t="shared" si="144"/>
        <v>12</v>
      </c>
      <c r="C1573" s="5">
        <f t="shared" si="145"/>
        <v>4</v>
      </c>
      <c r="D1573" s="5">
        <f t="shared" si="146"/>
        <v>2016</v>
      </c>
      <c r="E1573" s="4">
        <v>0.22</v>
      </c>
      <c r="F1573">
        <f t="shared" si="147"/>
        <v>5.5251607732254016E-4</v>
      </c>
      <c r="G1573">
        <f t="shared" si="149"/>
        <v>1.0045881324073322</v>
      </c>
      <c r="H1573">
        <f t="shared" si="148"/>
        <v>0</v>
      </c>
    </row>
    <row r="1574" spans="1:8" x14ac:dyDescent="0.25">
      <c r="A1574" s="3">
        <v>42473</v>
      </c>
      <c r="B1574" s="5">
        <f t="shared" si="144"/>
        <v>13</v>
      </c>
      <c r="C1574" s="5">
        <f t="shared" si="145"/>
        <v>4</v>
      </c>
      <c r="D1574" s="5">
        <f t="shared" si="146"/>
        <v>2016</v>
      </c>
      <c r="E1574" s="4">
        <v>0.23</v>
      </c>
      <c r="F1574">
        <f t="shared" si="147"/>
        <v>5.7520472622929475E-4</v>
      </c>
      <c r="G1574">
        <f t="shared" si="149"/>
        <v>1.0051659762490068</v>
      </c>
      <c r="H1574">
        <f t="shared" si="148"/>
        <v>0</v>
      </c>
    </row>
    <row r="1575" spans="1:8" x14ac:dyDescent="0.25">
      <c r="A1575" s="3">
        <v>42474</v>
      </c>
      <c r="B1575" s="5">
        <f t="shared" si="144"/>
        <v>14</v>
      </c>
      <c r="C1575" s="5">
        <f t="shared" si="145"/>
        <v>4</v>
      </c>
      <c r="D1575" s="5">
        <f t="shared" si="146"/>
        <v>2016</v>
      </c>
      <c r="E1575" s="4">
        <v>0.22</v>
      </c>
      <c r="F1575">
        <f t="shared" si="147"/>
        <v>5.5251607732254016E-4</v>
      </c>
      <c r="G1575">
        <f t="shared" si="149"/>
        <v>1.005721346611262</v>
      </c>
      <c r="H1575">
        <f t="shared" si="148"/>
        <v>0</v>
      </c>
    </row>
    <row r="1576" spans="1:8" x14ac:dyDescent="0.25">
      <c r="A1576" s="3">
        <v>42475</v>
      </c>
      <c r="B1576" s="5">
        <f t="shared" si="144"/>
        <v>15</v>
      </c>
      <c r="C1576" s="5">
        <f t="shared" si="145"/>
        <v>4</v>
      </c>
      <c r="D1576" s="5">
        <f t="shared" si="146"/>
        <v>2016</v>
      </c>
      <c r="E1576" s="4">
        <v>0.22</v>
      </c>
      <c r="F1576">
        <f t="shared" si="147"/>
        <v>5.5251607732254016E-4</v>
      </c>
      <c r="G1576">
        <f t="shared" si="149"/>
        <v>1.0062770238245713</v>
      </c>
      <c r="H1576">
        <f t="shared" si="148"/>
        <v>0</v>
      </c>
    </row>
    <row r="1577" spans="1:8" x14ac:dyDescent="0.25">
      <c r="A1577" s="3">
        <v>42478</v>
      </c>
      <c r="B1577" s="5">
        <f t="shared" si="144"/>
        <v>18</v>
      </c>
      <c r="C1577" s="5">
        <f t="shared" si="145"/>
        <v>4</v>
      </c>
      <c r="D1577" s="5">
        <f t="shared" si="146"/>
        <v>2016</v>
      </c>
      <c r="E1577" s="4">
        <v>0.22</v>
      </c>
      <c r="F1577">
        <f t="shared" si="147"/>
        <v>5.5251607732254016E-4</v>
      </c>
      <c r="G1577">
        <f t="shared" si="149"/>
        <v>1.0068330080584746</v>
      </c>
      <c r="H1577">
        <f t="shared" si="148"/>
        <v>0</v>
      </c>
    </row>
    <row r="1578" spans="1:8" x14ac:dyDescent="0.25">
      <c r="A1578" s="3">
        <v>42479</v>
      </c>
      <c r="B1578" s="5">
        <f t="shared" si="144"/>
        <v>19</v>
      </c>
      <c r="C1578" s="5">
        <f t="shared" si="145"/>
        <v>4</v>
      </c>
      <c r="D1578" s="5">
        <f t="shared" si="146"/>
        <v>2016</v>
      </c>
      <c r="E1578" s="4">
        <v>0.21</v>
      </c>
      <c r="F1578">
        <f t="shared" si="147"/>
        <v>5.2964120931298098E-4</v>
      </c>
      <c r="G1578">
        <f t="shared" si="149"/>
        <v>1.007366268310439</v>
      </c>
      <c r="H1578">
        <f t="shared" si="148"/>
        <v>0</v>
      </c>
    </row>
    <row r="1579" spans="1:8" x14ac:dyDescent="0.25">
      <c r="A1579" s="3">
        <v>42480</v>
      </c>
      <c r="B1579" s="5">
        <f t="shared" si="144"/>
        <v>20</v>
      </c>
      <c r="C1579" s="5">
        <f t="shared" si="145"/>
        <v>4</v>
      </c>
      <c r="D1579" s="5">
        <f t="shared" si="146"/>
        <v>2016</v>
      </c>
      <c r="E1579" s="4">
        <v>0.23</v>
      </c>
      <c r="F1579">
        <f t="shared" si="147"/>
        <v>5.7520472622929475E-4</v>
      </c>
      <c r="G1579">
        <f t="shared" si="149"/>
        <v>1.007945710149015</v>
      </c>
      <c r="H1579">
        <f t="shared" si="148"/>
        <v>0</v>
      </c>
    </row>
    <row r="1580" spans="1:8" x14ac:dyDescent="0.25">
      <c r="A1580" s="3">
        <v>42481</v>
      </c>
      <c r="B1580" s="5">
        <f t="shared" si="144"/>
        <v>21</v>
      </c>
      <c r="C1580" s="5">
        <f t="shared" si="145"/>
        <v>4</v>
      </c>
      <c r="D1580" s="5">
        <f t="shared" si="146"/>
        <v>2016</v>
      </c>
      <c r="E1580" s="4">
        <v>0.23</v>
      </c>
      <c r="F1580">
        <f t="shared" si="147"/>
        <v>5.7520472622929475E-4</v>
      </c>
      <c r="G1580">
        <f t="shared" si="149"/>
        <v>1.0085254852852752</v>
      </c>
      <c r="H1580">
        <f t="shared" si="148"/>
        <v>0</v>
      </c>
    </row>
    <row r="1581" spans="1:8" x14ac:dyDescent="0.25">
      <c r="A1581" s="3">
        <v>42482</v>
      </c>
      <c r="B1581" s="5">
        <f t="shared" si="144"/>
        <v>22</v>
      </c>
      <c r="C1581" s="5">
        <f t="shared" si="145"/>
        <v>4</v>
      </c>
      <c r="D1581" s="5">
        <f t="shared" si="146"/>
        <v>2016</v>
      </c>
      <c r="E1581" s="4">
        <v>0.23</v>
      </c>
      <c r="F1581">
        <f t="shared" si="147"/>
        <v>5.7520472622929475E-4</v>
      </c>
      <c r="G1581">
        <f t="shared" si="149"/>
        <v>1.0091055939109339</v>
      </c>
      <c r="H1581">
        <f t="shared" si="148"/>
        <v>0</v>
      </c>
    </row>
    <row r="1582" spans="1:8" x14ac:dyDescent="0.25">
      <c r="A1582" s="3">
        <v>42485</v>
      </c>
      <c r="B1582" s="5">
        <f t="shared" si="144"/>
        <v>25</v>
      </c>
      <c r="C1582" s="5">
        <f t="shared" si="145"/>
        <v>4</v>
      </c>
      <c r="D1582" s="5">
        <f t="shared" si="146"/>
        <v>2016</v>
      </c>
      <c r="E1582" s="4">
        <v>0.25</v>
      </c>
      <c r="F1582">
        <f t="shared" si="147"/>
        <v>6.2003534058741039E-4</v>
      </c>
      <c r="G1582">
        <f t="shared" si="149"/>
        <v>1.009731275041543</v>
      </c>
      <c r="H1582">
        <f t="shared" si="148"/>
        <v>0</v>
      </c>
    </row>
    <row r="1583" spans="1:8" x14ac:dyDescent="0.25">
      <c r="A1583" s="3">
        <v>42486</v>
      </c>
      <c r="B1583" s="5">
        <f t="shared" si="144"/>
        <v>26</v>
      </c>
      <c r="C1583" s="5">
        <f t="shared" si="145"/>
        <v>4</v>
      </c>
      <c r="D1583" s="5">
        <f t="shared" si="146"/>
        <v>2016</v>
      </c>
      <c r="E1583" s="4">
        <v>0.24</v>
      </c>
      <c r="F1583">
        <f t="shared" si="147"/>
        <v>5.97710167622445E-4</v>
      </c>
      <c r="G1583">
        <f t="shared" si="149"/>
        <v>1.0103348016912017</v>
      </c>
      <c r="H1583">
        <f t="shared" si="148"/>
        <v>0</v>
      </c>
    </row>
    <row r="1584" spans="1:8" x14ac:dyDescent="0.25">
      <c r="A1584" s="3">
        <v>42487</v>
      </c>
      <c r="B1584" s="5">
        <f t="shared" si="144"/>
        <v>27</v>
      </c>
      <c r="C1584" s="5">
        <f t="shared" si="145"/>
        <v>4</v>
      </c>
      <c r="D1584" s="5">
        <f t="shared" si="146"/>
        <v>2016</v>
      </c>
      <c r="E1584" s="4">
        <v>0.24</v>
      </c>
      <c r="F1584">
        <f t="shared" si="147"/>
        <v>5.97710167622445E-4</v>
      </c>
      <c r="G1584">
        <f t="shared" si="149"/>
        <v>1.0109386890748753</v>
      </c>
      <c r="H1584">
        <f t="shared" si="148"/>
        <v>0</v>
      </c>
    </row>
    <row r="1585" spans="1:8" x14ac:dyDescent="0.25">
      <c r="A1585" s="3">
        <v>42488</v>
      </c>
      <c r="B1585" s="5">
        <f t="shared" si="144"/>
        <v>28</v>
      </c>
      <c r="C1585" s="5">
        <f t="shared" si="145"/>
        <v>4</v>
      </c>
      <c r="D1585" s="5">
        <f t="shared" si="146"/>
        <v>2016</v>
      </c>
      <c r="E1585" s="4">
        <v>0.22</v>
      </c>
      <c r="F1585">
        <f t="shared" si="147"/>
        <v>5.5251607732254016E-4</v>
      </c>
      <c r="G1585">
        <f t="shared" si="149"/>
        <v>1.0114972489537766</v>
      </c>
      <c r="H1585">
        <f t="shared" si="148"/>
        <v>0</v>
      </c>
    </row>
    <row r="1586" spans="1:8" x14ac:dyDescent="0.25">
      <c r="A1586" s="3">
        <v>42489</v>
      </c>
      <c r="B1586" s="5">
        <f t="shared" si="144"/>
        <v>29</v>
      </c>
      <c r="C1586" s="5">
        <f t="shared" si="145"/>
        <v>4</v>
      </c>
      <c r="D1586" s="5">
        <f t="shared" si="146"/>
        <v>2016</v>
      </c>
      <c r="E1586" s="4">
        <v>0.22</v>
      </c>
      <c r="F1586">
        <f t="shared" si="147"/>
        <v>5.5251607732254016E-4</v>
      </c>
      <c r="G1586">
        <f t="shared" si="149"/>
        <v>1.012056117445991</v>
      </c>
      <c r="H1586">
        <f t="shared" si="148"/>
        <v>1</v>
      </c>
    </row>
    <row r="1587" spans="1:8" x14ac:dyDescent="0.25">
      <c r="A1587" s="3">
        <v>42492</v>
      </c>
      <c r="B1587" s="5">
        <f t="shared" si="144"/>
        <v>2</v>
      </c>
      <c r="C1587" s="5">
        <f t="shared" si="145"/>
        <v>5</v>
      </c>
      <c r="D1587" s="5">
        <f t="shared" si="146"/>
        <v>2016</v>
      </c>
      <c r="E1587" s="4">
        <v>0.22</v>
      </c>
      <c r="F1587">
        <f t="shared" si="147"/>
        <v>5.5251607732254016E-4</v>
      </c>
      <c r="G1587">
        <f t="shared" si="149"/>
        <v>1.0005525160773225</v>
      </c>
      <c r="H1587">
        <f t="shared" si="148"/>
        <v>0</v>
      </c>
    </row>
    <row r="1588" spans="1:8" x14ac:dyDescent="0.25">
      <c r="A1588" s="3">
        <v>42493</v>
      </c>
      <c r="B1588" s="5">
        <f t="shared" si="144"/>
        <v>3</v>
      </c>
      <c r="C1588" s="5">
        <f t="shared" si="145"/>
        <v>5</v>
      </c>
      <c r="D1588" s="5">
        <f t="shared" si="146"/>
        <v>2016</v>
      </c>
      <c r="E1588" s="4">
        <v>0.21</v>
      </c>
      <c r="F1588">
        <f t="shared" si="147"/>
        <v>5.2964120931298098E-4</v>
      </c>
      <c r="G1588">
        <f t="shared" si="149"/>
        <v>1.0010824499219189</v>
      </c>
      <c r="H1588">
        <f t="shared" si="148"/>
        <v>0</v>
      </c>
    </row>
    <row r="1589" spans="1:8" x14ac:dyDescent="0.25">
      <c r="A1589" s="3">
        <v>42494</v>
      </c>
      <c r="B1589" s="5">
        <f t="shared" si="144"/>
        <v>4</v>
      </c>
      <c r="C1589" s="5">
        <f t="shared" si="145"/>
        <v>5</v>
      </c>
      <c r="D1589" s="5">
        <f t="shared" si="146"/>
        <v>2016</v>
      </c>
      <c r="E1589" s="4">
        <v>0.19</v>
      </c>
      <c r="F1589">
        <f t="shared" si="147"/>
        <v>4.8332039257870107E-4</v>
      </c>
      <c r="G1589">
        <f t="shared" si="149"/>
        <v>1.0015662934846188</v>
      </c>
      <c r="H1589">
        <f t="shared" si="148"/>
        <v>0</v>
      </c>
    </row>
    <row r="1590" spans="1:8" x14ac:dyDescent="0.25">
      <c r="A1590" s="3">
        <v>42495</v>
      </c>
      <c r="B1590" s="5">
        <f t="shared" si="144"/>
        <v>5</v>
      </c>
      <c r="C1590" s="5">
        <f t="shared" si="145"/>
        <v>5</v>
      </c>
      <c r="D1590" s="5">
        <f t="shared" si="146"/>
        <v>2016</v>
      </c>
      <c r="E1590" s="4">
        <v>0.2</v>
      </c>
      <c r="F1590">
        <f t="shared" si="147"/>
        <v>5.0657703570244905E-4</v>
      </c>
      <c r="G1590">
        <f t="shared" si="149"/>
        <v>1.0020736639686316</v>
      </c>
      <c r="H1590">
        <f t="shared" si="148"/>
        <v>0</v>
      </c>
    </row>
    <row r="1591" spans="1:8" x14ac:dyDescent="0.25">
      <c r="A1591" s="3">
        <v>42496</v>
      </c>
      <c r="B1591" s="5">
        <f t="shared" si="144"/>
        <v>6</v>
      </c>
      <c r="C1591" s="5">
        <f t="shared" si="145"/>
        <v>5</v>
      </c>
      <c r="D1591" s="5">
        <f t="shared" si="146"/>
        <v>2016</v>
      </c>
      <c r="E1591" s="4">
        <v>0.19</v>
      </c>
      <c r="F1591">
        <f t="shared" si="147"/>
        <v>4.8332039257870107E-4</v>
      </c>
      <c r="G1591">
        <f t="shared" si="149"/>
        <v>1.0025579866052938</v>
      </c>
      <c r="H1591">
        <f t="shared" si="148"/>
        <v>0</v>
      </c>
    </row>
    <row r="1592" spans="1:8" x14ac:dyDescent="0.25">
      <c r="A1592" s="3">
        <v>42499</v>
      </c>
      <c r="B1592" s="5">
        <f t="shared" si="144"/>
        <v>9</v>
      </c>
      <c r="C1592" s="5">
        <f t="shared" si="145"/>
        <v>5</v>
      </c>
      <c r="D1592" s="5">
        <f t="shared" si="146"/>
        <v>2016</v>
      </c>
      <c r="E1592" s="4">
        <v>0.24</v>
      </c>
      <c r="F1592">
        <f t="shared" si="147"/>
        <v>5.97710167622445E-4</v>
      </c>
      <c r="G1592">
        <f t="shared" si="149"/>
        <v>1.003157225707519</v>
      </c>
      <c r="H1592">
        <f t="shared" si="148"/>
        <v>0</v>
      </c>
    </row>
    <row r="1593" spans="1:8" x14ac:dyDescent="0.25">
      <c r="A1593" s="3">
        <v>42500</v>
      </c>
      <c r="B1593" s="5">
        <f t="shared" si="144"/>
        <v>10</v>
      </c>
      <c r="C1593" s="5">
        <f t="shared" si="145"/>
        <v>5</v>
      </c>
      <c r="D1593" s="5">
        <f t="shared" si="146"/>
        <v>2016</v>
      </c>
      <c r="E1593" s="4">
        <v>0.24</v>
      </c>
      <c r="F1593">
        <f t="shared" si="147"/>
        <v>5.97710167622445E-4</v>
      </c>
      <c r="G1593">
        <f t="shared" si="149"/>
        <v>1.0037568229810483</v>
      </c>
      <c r="H1593">
        <f t="shared" si="148"/>
        <v>0</v>
      </c>
    </row>
    <row r="1594" spans="1:8" x14ac:dyDescent="0.25">
      <c r="A1594" s="3">
        <v>42501</v>
      </c>
      <c r="B1594" s="5">
        <f t="shared" si="144"/>
        <v>11</v>
      </c>
      <c r="C1594" s="5">
        <f t="shared" si="145"/>
        <v>5</v>
      </c>
      <c r="D1594" s="5">
        <f t="shared" si="146"/>
        <v>2016</v>
      </c>
      <c r="E1594" s="4">
        <v>0.26</v>
      </c>
      <c r="F1594">
        <f t="shared" si="147"/>
        <v>6.4218311401598172E-4</v>
      </c>
      <c r="G1594">
        <f t="shared" si="149"/>
        <v>1.004401418663345</v>
      </c>
      <c r="H1594">
        <f t="shared" si="148"/>
        <v>0</v>
      </c>
    </row>
    <row r="1595" spans="1:8" x14ac:dyDescent="0.25">
      <c r="A1595" s="3">
        <v>42502</v>
      </c>
      <c r="B1595" s="5">
        <f t="shared" si="144"/>
        <v>12</v>
      </c>
      <c r="C1595" s="5">
        <f t="shared" si="145"/>
        <v>5</v>
      </c>
      <c r="D1595" s="5">
        <f t="shared" si="146"/>
        <v>2016</v>
      </c>
      <c r="E1595" s="4">
        <v>0.27</v>
      </c>
      <c r="F1595">
        <f t="shared" si="147"/>
        <v>6.6415628882299238E-4</v>
      </c>
      <c r="G1595">
        <f t="shared" si="149"/>
        <v>1.005068498182053</v>
      </c>
      <c r="H1595">
        <f t="shared" si="148"/>
        <v>0</v>
      </c>
    </row>
    <row r="1596" spans="1:8" x14ac:dyDescent="0.25">
      <c r="A1596" s="3">
        <v>42503</v>
      </c>
      <c r="B1596" s="5">
        <f t="shared" si="144"/>
        <v>13</v>
      </c>
      <c r="C1596" s="5">
        <f t="shared" si="145"/>
        <v>5</v>
      </c>
      <c r="D1596" s="5">
        <f t="shared" si="146"/>
        <v>2016</v>
      </c>
      <c r="E1596" s="4">
        <v>0.28000000000000003</v>
      </c>
      <c r="F1596">
        <f t="shared" si="147"/>
        <v>6.8595760007883477E-4</v>
      </c>
      <c r="G1596">
        <f t="shared" si="149"/>
        <v>1.0057579325569808</v>
      </c>
      <c r="H1596">
        <f t="shared" si="148"/>
        <v>0</v>
      </c>
    </row>
    <row r="1597" spans="1:8" x14ac:dyDescent="0.25">
      <c r="A1597" s="3">
        <v>42506</v>
      </c>
      <c r="B1597" s="5">
        <f t="shared" si="144"/>
        <v>16</v>
      </c>
      <c r="C1597" s="5">
        <f t="shared" si="145"/>
        <v>5</v>
      </c>
      <c r="D1597" s="5">
        <f t="shared" si="146"/>
        <v>2016</v>
      </c>
      <c r="E1597" s="4">
        <v>0.28000000000000003</v>
      </c>
      <c r="F1597">
        <f t="shared" si="147"/>
        <v>6.8595760007883477E-4</v>
      </c>
      <c r="G1597">
        <f t="shared" si="149"/>
        <v>1.0064478398546577</v>
      </c>
      <c r="H1597">
        <f t="shared" si="148"/>
        <v>0</v>
      </c>
    </row>
    <row r="1598" spans="1:8" x14ac:dyDescent="0.25">
      <c r="A1598" s="3">
        <v>42507</v>
      </c>
      <c r="B1598" s="5">
        <f t="shared" si="144"/>
        <v>17</v>
      </c>
      <c r="C1598" s="5">
        <f t="shared" si="145"/>
        <v>5</v>
      </c>
      <c r="D1598" s="5">
        <f t="shared" si="146"/>
        <v>2016</v>
      </c>
      <c r="E1598" s="4">
        <v>0.28000000000000003</v>
      </c>
      <c r="F1598">
        <f t="shared" si="147"/>
        <v>6.8595760007883477E-4</v>
      </c>
      <c r="G1598">
        <f t="shared" si="149"/>
        <v>1.007138220399489</v>
      </c>
      <c r="H1598">
        <f t="shared" si="148"/>
        <v>0</v>
      </c>
    </row>
    <row r="1599" spans="1:8" x14ac:dyDescent="0.25">
      <c r="A1599" s="3">
        <v>42508</v>
      </c>
      <c r="B1599" s="5">
        <f t="shared" si="144"/>
        <v>18</v>
      </c>
      <c r="C1599" s="5">
        <f t="shared" si="145"/>
        <v>5</v>
      </c>
      <c r="D1599" s="5">
        <f t="shared" si="146"/>
        <v>2016</v>
      </c>
      <c r="E1599" s="4">
        <v>0.3</v>
      </c>
      <c r="F1599">
        <f t="shared" si="147"/>
        <v>7.2905525520439163E-4</v>
      </c>
      <c r="G1599">
        <f t="shared" si="149"/>
        <v>1.0078724798117884</v>
      </c>
      <c r="H1599">
        <f t="shared" si="148"/>
        <v>0</v>
      </c>
    </row>
    <row r="1600" spans="1:8" x14ac:dyDescent="0.25">
      <c r="A1600" s="3">
        <v>42509</v>
      </c>
      <c r="B1600" s="5">
        <f t="shared" si="144"/>
        <v>19</v>
      </c>
      <c r="C1600" s="5">
        <f t="shared" si="145"/>
        <v>5</v>
      </c>
      <c r="D1600" s="5">
        <f t="shared" si="146"/>
        <v>2016</v>
      </c>
      <c r="E1600" s="4">
        <v>0.3</v>
      </c>
      <c r="F1600">
        <f t="shared" si="147"/>
        <v>7.2905525520439163E-4</v>
      </c>
      <c r="G1600">
        <f t="shared" si="149"/>
        <v>1.0086072745397712</v>
      </c>
      <c r="H1600">
        <f t="shared" si="148"/>
        <v>0</v>
      </c>
    </row>
    <row r="1601" spans="1:8" x14ac:dyDescent="0.25">
      <c r="A1601" s="3">
        <v>42510</v>
      </c>
      <c r="B1601" s="5">
        <f t="shared" si="144"/>
        <v>20</v>
      </c>
      <c r="C1601" s="5">
        <f t="shared" si="145"/>
        <v>5</v>
      </c>
      <c r="D1601" s="5">
        <f t="shared" si="146"/>
        <v>2016</v>
      </c>
      <c r="E1601" s="4">
        <v>0.32</v>
      </c>
      <c r="F1601">
        <f t="shared" si="147"/>
        <v>7.7149671894383154E-4</v>
      </c>
      <c r="G1601">
        <f t="shared" si="149"/>
        <v>1.0093854117427814</v>
      </c>
      <c r="H1601">
        <f t="shared" si="148"/>
        <v>0</v>
      </c>
    </row>
    <row r="1602" spans="1:8" x14ac:dyDescent="0.25">
      <c r="A1602" s="3">
        <v>42513</v>
      </c>
      <c r="B1602" s="5">
        <f t="shared" si="144"/>
        <v>23</v>
      </c>
      <c r="C1602" s="5">
        <f t="shared" si="145"/>
        <v>5</v>
      </c>
      <c r="D1602" s="5">
        <f t="shared" si="146"/>
        <v>2016</v>
      </c>
      <c r="E1602" s="4">
        <v>0.35</v>
      </c>
      <c r="F1602">
        <f t="shared" si="147"/>
        <v>8.3397142886587616E-4</v>
      </c>
      <c r="G1602">
        <f t="shared" si="149"/>
        <v>1.010227210336889</v>
      </c>
      <c r="H1602">
        <f t="shared" si="148"/>
        <v>0</v>
      </c>
    </row>
    <row r="1603" spans="1:8" x14ac:dyDescent="0.25">
      <c r="A1603" s="3">
        <v>42514</v>
      </c>
      <c r="B1603" s="5">
        <f t="shared" ref="B1603:B1666" si="150">DAY(A1603)</f>
        <v>24</v>
      </c>
      <c r="C1603" s="5">
        <f t="shared" ref="C1603:C1666" si="151">MONTH(A1603)</f>
        <v>5</v>
      </c>
      <c r="D1603" s="5">
        <f t="shared" ref="D1603:D1666" si="152">YEAR(A1603)</f>
        <v>2016</v>
      </c>
      <c r="E1603" s="4">
        <v>0.35</v>
      </c>
      <c r="F1603">
        <f t="shared" ref="F1603:F1666" si="153">POWER(1+E1603,1/360)-1</f>
        <v>8.3397142886587616E-4</v>
      </c>
      <c r="G1603">
        <f t="shared" si="149"/>
        <v>1.0110697109669728</v>
      </c>
      <c r="H1603">
        <f t="shared" ref="H1603:H1666" si="154">IF(C1603&lt;&gt;C1604,1,0)</f>
        <v>0</v>
      </c>
    </row>
    <row r="1604" spans="1:8" x14ac:dyDescent="0.25">
      <c r="A1604" s="3">
        <v>42515</v>
      </c>
      <c r="B1604" s="5">
        <f t="shared" si="150"/>
        <v>25</v>
      </c>
      <c r="C1604" s="5">
        <f t="shared" si="151"/>
        <v>5</v>
      </c>
      <c r="D1604" s="5">
        <f t="shared" si="152"/>
        <v>2016</v>
      </c>
      <c r="E1604" s="4">
        <v>0.33</v>
      </c>
      <c r="F1604">
        <f t="shared" si="153"/>
        <v>7.9247757297973287E-4</v>
      </c>
      <c r="G1604">
        <f t="shared" ref="G1604:G1667" si="155">IF(C1604&lt;&gt;C1603, (1+F1604),G1603*(1+F1604))</f>
        <v>1.0118709610376333</v>
      </c>
      <c r="H1604">
        <f t="shared" si="154"/>
        <v>0</v>
      </c>
    </row>
    <row r="1605" spans="1:8" x14ac:dyDescent="0.25">
      <c r="A1605" s="3">
        <v>42516</v>
      </c>
      <c r="B1605" s="5">
        <f t="shared" si="150"/>
        <v>26</v>
      </c>
      <c r="C1605" s="5">
        <f t="shared" si="151"/>
        <v>5</v>
      </c>
      <c r="D1605" s="5">
        <f t="shared" si="152"/>
        <v>2016</v>
      </c>
      <c r="E1605" s="4">
        <v>0.3</v>
      </c>
      <c r="F1605">
        <f t="shared" si="153"/>
        <v>7.2905525520439163E-4</v>
      </c>
      <c r="G1605">
        <f t="shared" si="155"/>
        <v>1.0126086708793665</v>
      </c>
      <c r="H1605">
        <f t="shared" si="154"/>
        <v>0</v>
      </c>
    </row>
    <row r="1606" spans="1:8" x14ac:dyDescent="0.25">
      <c r="A1606" s="3">
        <v>42517</v>
      </c>
      <c r="B1606" s="5">
        <f t="shared" si="150"/>
        <v>27</v>
      </c>
      <c r="C1606" s="5">
        <f t="shared" si="151"/>
        <v>5</v>
      </c>
      <c r="D1606" s="5">
        <f t="shared" si="152"/>
        <v>2016</v>
      </c>
      <c r="E1606" s="4">
        <v>0.31</v>
      </c>
      <c r="F1606">
        <f t="shared" si="153"/>
        <v>7.5035675803292179E-4</v>
      </c>
      <c r="G1606">
        <f t="shared" si="155"/>
        <v>1.0133684886388035</v>
      </c>
      <c r="H1606">
        <f t="shared" si="154"/>
        <v>0</v>
      </c>
    </row>
    <row r="1607" spans="1:8" x14ac:dyDescent="0.25">
      <c r="A1607" s="3">
        <v>42521</v>
      </c>
      <c r="B1607" s="5">
        <f t="shared" si="150"/>
        <v>31</v>
      </c>
      <c r="C1607" s="5">
        <f t="shared" si="151"/>
        <v>5</v>
      </c>
      <c r="D1607" s="5">
        <f t="shared" si="152"/>
        <v>2016</v>
      </c>
      <c r="E1607" s="4">
        <v>0.34</v>
      </c>
      <c r="F1607">
        <f t="shared" si="153"/>
        <v>8.1330170051208128E-4</v>
      </c>
      <c r="G1607">
        <f t="shared" si="155"/>
        <v>1.0141926629538587</v>
      </c>
      <c r="H1607">
        <f t="shared" si="154"/>
        <v>1</v>
      </c>
    </row>
    <row r="1608" spans="1:8" x14ac:dyDescent="0.25">
      <c r="A1608" s="3">
        <v>42522</v>
      </c>
      <c r="B1608" s="5">
        <f t="shared" si="150"/>
        <v>1</v>
      </c>
      <c r="C1608" s="5">
        <f t="shared" si="151"/>
        <v>6</v>
      </c>
      <c r="D1608" s="5">
        <f t="shared" si="152"/>
        <v>2016</v>
      </c>
      <c r="E1608" s="4">
        <v>0.3</v>
      </c>
      <c r="F1608">
        <f t="shared" si="153"/>
        <v>7.2905525520439163E-4</v>
      </c>
      <c r="G1608">
        <f t="shared" si="155"/>
        <v>1.0007290552552044</v>
      </c>
      <c r="H1608">
        <f t="shared" si="154"/>
        <v>0</v>
      </c>
    </row>
    <row r="1609" spans="1:8" x14ac:dyDescent="0.25">
      <c r="A1609" s="3">
        <v>42523</v>
      </c>
      <c r="B1609" s="5">
        <f t="shared" si="150"/>
        <v>2</v>
      </c>
      <c r="C1609" s="5">
        <f t="shared" si="151"/>
        <v>6</v>
      </c>
      <c r="D1609" s="5">
        <f t="shared" si="152"/>
        <v>2016</v>
      </c>
      <c r="E1609" s="4">
        <v>0.28000000000000003</v>
      </c>
      <c r="F1609">
        <f t="shared" si="153"/>
        <v>6.8595760007883477E-4</v>
      </c>
      <c r="G1609">
        <f t="shared" si="155"/>
        <v>1.0014155129562765</v>
      </c>
      <c r="H1609">
        <f t="shared" si="154"/>
        <v>0</v>
      </c>
    </row>
    <row r="1610" spans="1:8" x14ac:dyDescent="0.25">
      <c r="A1610" s="3">
        <v>42524</v>
      </c>
      <c r="B1610" s="5">
        <f t="shared" si="150"/>
        <v>3</v>
      </c>
      <c r="C1610" s="5">
        <f t="shared" si="151"/>
        <v>6</v>
      </c>
      <c r="D1610" s="5">
        <f t="shared" si="152"/>
        <v>2016</v>
      </c>
      <c r="E1610" s="4">
        <v>0.28999999999999998</v>
      </c>
      <c r="F1610">
        <f t="shared" si="153"/>
        <v>7.0758971905737766E-4</v>
      </c>
      <c r="G1610">
        <f t="shared" si="155"/>
        <v>1.0021241042777489</v>
      </c>
      <c r="H1610">
        <f t="shared" si="154"/>
        <v>0</v>
      </c>
    </row>
    <row r="1611" spans="1:8" x14ac:dyDescent="0.25">
      <c r="A1611" s="3">
        <v>42527</v>
      </c>
      <c r="B1611" s="5">
        <f t="shared" si="150"/>
        <v>6</v>
      </c>
      <c r="C1611" s="5">
        <f t="shared" si="151"/>
        <v>6</v>
      </c>
      <c r="D1611" s="5">
        <f t="shared" si="152"/>
        <v>2016</v>
      </c>
      <c r="E1611" s="4">
        <v>0.28000000000000003</v>
      </c>
      <c r="F1611">
        <f t="shared" si="153"/>
        <v>6.8595760007883477E-4</v>
      </c>
      <c r="G1611">
        <f t="shared" si="155"/>
        <v>1.0028115189233004</v>
      </c>
      <c r="H1611">
        <f t="shared" si="154"/>
        <v>0</v>
      </c>
    </row>
    <row r="1612" spans="1:8" x14ac:dyDescent="0.25">
      <c r="A1612" s="3">
        <v>42528</v>
      </c>
      <c r="B1612" s="5">
        <f t="shared" si="150"/>
        <v>7</v>
      </c>
      <c r="C1612" s="5">
        <f t="shared" si="151"/>
        <v>6</v>
      </c>
      <c r="D1612" s="5">
        <f t="shared" si="152"/>
        <v>2016</v>
      </c>
      <c r="E1612" s="4">
        <v>0.28000000000000003</v>
      </c>
      <c r="F1612">
        <f t="shared" si="153"/>
        <v>6.8595760007883477E-4</v>
      </c>
      <c r="G1612">
        <f t="shared" si="155"/>
        <v>1.0034994051061525</v>
      </c>
      <c r="H1612">
        <f t="shared" si="154"/>
        <v>0</v>
      </c>
    </row>
    <row r="1613" spans="1:8" x14ac:dyDescent="0.25">
      <c r="A1613" s="3">
        <v>42529</v>
      </c>
      <c r="B1613" s="5">
        <f t="shared" si="150"/>
        <v>8</v>
      </c>
      <c r="C1613" s="5">
        <f t="shared" si="151"/>
        <v>6</v>
      </c>
      <c r="D1613" s="5">
        <f t="shared" si="152"/>
        <v>2016</v>
      </c>
      <c r="E1613" s="4">
        <v>0.24</v>
      </c>
      <c r="F1613">
        <f t="shared" si="153"/>
        <v>5.97710167622445E-4</v>
      </c>
      <c r="G1613">
        <f t="shared" si="155"/>
        <v>1.0040992069037875</v>
      </c>
      <c r="H1613">
        <f t="shared" si="154"/>
        <v>0</v>
      </c>
    </row>
    <row r="1614" spans="1:8" x14ac:dyDescent="0.25">
      <c r="A1614" s="3">
        <v>42530</v>
      </c>
      <c r="B1614" s="5">
        <f t="shared" si="150"/>
        <v>9</v>
      </c>
      <c r="C1614" s="5">
        <f t="shared" si="151"/>
        <v>6</v>
      </c>
      <c r="D1614" s="5">
        <f t="shared" si="152"/>
        <v>2016</v>
      </c>
      <c r="E1614" s="4">
        <v>0.25</v>
      </c>
      <c r="F1614">
        <f t="shared" si="153"/>
        <v>6.2003534058741039E-4</v>
      </c>
      <c r="G1614">
        <f t="shared" si="155"/>
        <v>1.0047217838975238</v>
      </c>
      <c r="H1614">
        <f t="shared" si="154"/>
        <v>0</v>
      </c>
    </row>
    <row r="1615" spans="1:8" x14ac:dyDescent="0.25">
      <c r="A1615" s="3">
        <v>42531</v>
      </c>
      <c r="B1615" s="5">
        <f t="shared" si="150"/>
        <v>10</v>
      </c>
      <c r="C1615" s="5">
        <f t="shared" si="151"/>
        <v>6</v>
      </c>
      <c r="D1615" s="5">
        <f t="shared" si="152"/>
        <v>2016</v>
      </c>
      <c r="E1615" s="4">
        <v>0.25</v>
      </c>
      <c r="F1615">
        <f t="shared" si="153"/>
        <v>6.2003534058741039E-4</v>
      </c>
      <c r="G1615">
        <f t="shared" si="155"/>
        <v>1.0053447469109982</v>
      </c>
      <c r="H1615">
        <f t="shared" si="154"/>
        <v>0</v>
      </c>
    </row>
    <row r="1616" spans="1:8" x14ac:dyDescent="0.25">
      <c r="A1616" s="3">
        <v>42534</v>
      </c>
      <c r="B1616" s="5">
        <f t="shared" si="150"/>
        <v>13</v>
      </c>
      <c r="C1616" s="5">
        <f t="shared" si="151"/>
        <v>6</v>
      </c>
      <c r="D1616" s="5">
        <f t="shared" si="152"/>
        <v>2016</v>
      </c>
      <c r="E1616" s="4">
        <v>0.27</v>
      </c>
      <c r="F1616">
        <f t="shared" si="153"/>
        <v>6.6415628882299238E-4</v>
      </c>
      <c r="G1616">
        <f t="shared" si="155"/>
        <v>1.0060124529470942</v>
      </c>
      <c r="H1616">
        <f t="shared" si="154"/>
        <v>0</v>
      </c>
    </row>
    <row r="1617" spans="1:8" x14ac:dyDescent="0.25">
      <c r="A1617" s="3">
        <v>42535</v>
      </c>
      <c r="B1617" s="5">
        <f t="shared" si="150"/>
        <v>14</v>
      </c>
      <c r="C1617" s="5">
        <f t="shared" si="151"/>
        <v>6</v>
      </c>
      <c r="D1617" s="5">
        <f t="shared" si="152"/>
        <v>2016</v>
      </c>
      <c r="E1617" s="4">
        <v>0.27</v>
      </c>
      <c r="F1617">
        <f t="shared" si="153"/>
        <v>6.6415628882299238E-4</v>
      </c>
      <c r="G1617">
        <f t="shared" si="155"/>
        <v>1.0066806024443533</v>
      </c>
      <c r="H1617">
        <f t="shared" si="154"/>
        <v>0</v>
      </c>
    </row>
    <row r="1618" spans="1:8" x14ac:dyDescent="0.25">
      <c r="A1618" s="3">
        <v>42536</v>
      </c>
      <c r="B1618" s="5">
        <f t="shared" si="150"/>
        <v>15</v>
      </c>
      <c r="C1618" s="5">
        <f t="shared" si="151"/>
        <v>6</v>
      </c>
      <c r="D1618" s="5">
        <f t="shared" si="152"/>
        <v>2016</v>
      </c>
      <c r="E1618" s="4">
        <v>0.26</v>
      </c>
      <c r="F1618">
        <f t="shared" si="153"/>
        <v>6.4218311401598172E-4</v>
      </c>
      <c r="G1618">
        <f t="shared" si="155"/>
        <v>1.0073270757284505</v>
      </c>
      <c r="H1618">
        <f t="shared" si="154"/>
        <v>0</v>
      </c>
    </row>
    <row r="1619" spans="1:8" x14ac:dyDescent="0.25">
      <c r="A1619" s="3">
        <v>42537</v>
      </c>
      <c r="B1619" s="5">
        <f t="shared" si="150"/>
        <v>16</v>
      </c>
      <c r="C1619" s="5">
        <f t="shared" si="151"/>
        <v>6</v>
      </c>
      <c r="D1619" s="5">
        <f t="shared" si="152"/>
        <v>2016</v>
      </c>
      <c r="E1619" s="4">
        <v>0.27</v>
      </c>
      <c r="F1619">
        <f t="shared" si="153"/>
        <v>6.6415628882299238E-4</v>
      </c>
      <c r="G1619">
        <f t="shared" si="155"/>
        <v>1.0079960983406973</v>
      </c>
      <c r="H1619">
        <f t="shared" si="154"/>
        <v>0</v>
      </c>
    </row>
    <row r="1620" spans="1:8" x14ac:dyDescent="0.25">
      <c r="A1620" s="3">
        <v>42538</v>
      </c>
      <c r="B1620" s="5">
        <f t="shared" si="150"/>
        <v>17</v>
      </c>
      <c r="C1620" s="5">
        <f t="shared" si="151"/>
        <v>6</v>
      </c>
      <c r="D1620" s="5">
        <f t="shared" si="152"/>
        <v>2016</v>
      </c>
      <c r="E1620" s="4">
        <v>0.26</v>
      </c>
      <c r="F1620">
        <f t="shared" si="153"/>
        <v>6.4218311401598172E-4</v>
      </c>
      <c r="G1620">
        <f t="shared" si="155"/>
        <v>1.0086434164140456</v>
      </c>
      <c r="H1620">
        <f t="shared" si="154"/>
        <v>0</v>
      </c>
    </row>
    <row r="1621" spans="1:8" x14ac:dyDescent="0.25">
      <c r="A1621" s="3">
        <v>42541</v>
      </c>
      <c r="B1621" s="5">
        <f t="shared" si="150"/>
        <v>20</v>
      </c>
      <c r="C1621" s="5">
        <f t="shared" si="151"/>
        <v>6</v>
      </c>
      <c r="D1621" s="5">
        <f t="shared" si="152"/>
        <v>2016</v>
      </c>
      <c r="E1621" s="4">
        <v>0.28000000000000003</v>
      </c>
      <c r="F1621">
        <f t="shared" si="153"/>
        <v>6.8595760007883477E-4</v>
      </c>
      <c r="G1621">
        <f t="shared" si="155"/>
        <v>1.0093353030313044</v>
      </c>
      <c r="H1621">
        <f t="shared" si="154"/>
        <v>0</v>
      </c>
    </row>
    <row r="1622" spans="1:8" x14ac:dyDescent="0.25">
      <c r="A1622" s="3">
        <v>42542</v>
      </c>
      <c r="B1622" s="5">
        <f t="shared" si="150"/>
        <v>21</v>
      </c>
      <c r="C1622" s="5">
        <f t="shared" si="151"/>
        <v>6</v>
      </c>
      <c r="D1622" s="5">
        <f t="shared" si="152"/>
        <v>2016</v>
      </c>
      <c r="E1622" s="4">
        <v>0.27</v>
      </c>
      <c r="F1622">
        <f t="shared" si="153"/>
        <v>6.6415628882299238E-4</v>
      </c>
      <c r="G1622">
        <f t="shared" si="155"/>
        <v>1.0100056594203437</v>
      </c>
      <c r="H1622">
        <f t="shared" si="154"/>
        <v>0</v>
      </c>
    </row>
    <row r="1623" spans="1:8" x14ac:dyDescent="0.25">
      <c r="A1623" s="3">
        <v>42543</v>
      </c>
      <c r="B1623" s="5">
        <f t="shared" si="150"/>
        <v>22</v>
      </c>
      <c r="C1623" s="5">
        <f t="shared" si="151"/>
        <v>6</v>
      </c>
      <c r="D1623" s="5">
        <f t="shared" si="152"/>
        <v>2016</v>
      </c>
      <c r="E1623" s="4">
        <v>0.27</v>
      </c>
      <c r="F1623">
        <f t="shared" si="153"/>
        <v>6.6415628882299238E-4</v>
      </c>
      <c r="G1623">
        <f t="shared" si="155"/>
        <v>1.0106764610307946</v>
      </c>
      <c r="H1623">
        <f t="shared" si="154"/>
        <v>0</v>
      </c>
    </row>
    <row r="1624" spans="1:8" x14ac:dyDescent="0.25">
      <c r="A1624" s="3">
        <v>42544</v>
      </c>
      <c r="B1624" s="5">
        <f t="shared" si="150"/>
        <v>23</v>
      </c>
      <c r="C1624" s="5">
        <f t="shared" si="151"/>
        <v>6</v>
      </c>
      <c r="D1624" s="5">
        <f t="shared" si="152"/>
        <v>2016</v>
      </c>
      <c r="E1624" s="4">
        <v>0.3</v>
      </c>
      <c r="F1624">
        <f t="shared" si="153"/>
        <v>7.2905525520439163E-4</v>
      </c>
      <c r="G1624">
        <f t="shared" si="155"/>
        <v>1.0114133000160204</v>
      </c>
      <c r="H1624">
        <f t="shared" si="154"/>
        <v>0</v>
      </c>
    </row>
    <row r="1625" spans="1:8" x14ac:dyDescent="0.25">
      <c r="A1625" s="3">
        <v>42545</v>
      </c>
      <c r="B1625" s="5">
        <f t="shared" si="150"/>
        <v>24</v>
      </c>
      <c r="C1625" s="5">
        <f t="shared" si="151"/>
        <v>6</v>
      </c>
      <c r="D1625" s="5">
        <f t="shared" si="152"/>
        <v>2016</v>
      </c>
      <c r="E1625" s="4">
        <v>0.26</v>
      </c>
      <c r="F1625">
        <f t="shared" si="153"/>
        <v>6.4218311401598172E-4</v>
      </c>
      <c r="G1625">
        <f t="shared" si="155"/>
        <v>1.0120628125585818</v>
      </c>
      <c r="H1625">
        <f t="shared" si="154"/>
        <v>0</v>
      </c>
    </row>
    <row r="1626" spans="1:8" x14ac:dyDescent="0.25">
      <c r="A1626" s="3">
        <v>42548</v>
      </c>
      <c r="B1626" s="5">
        <f t="shared" si="150"/>
        <v>27</v>
      </c>
      <c r="C1626" s="5">
        <f t="shared" si="151"/>
        <v>6</v>
      </c>
      <c r="D1626" s="5">
        <f t="shared" si="152"/>
        <v>2016</v>
      </c>
      <c r="E1626" s="4">
        <v>0.27</v>
      </c>
      <c r="F1626">
        <f t="shared" si="153"/>
        <v>6.6415628882299238E-4</v>
      </c>
      <c r="G1626">
        <f t="shared" si="155"/>
        <v>1.0127349804402264</v>
      </c>
      <c r="H1626">
        <f t="shared" si="154"/>
        <v>0</v>
      </c>
    </row>
    <row r="1627" spans="1:8" x14ac:dyDescent="0.25">
      <c r="A1627" s="3">
        <v>42549</v>
      </c>
      <c r="B1627" s="5">
        <f t="shared" si="150"/>
        <v>28</v>
      </c>
      <c r="C1627" s="5">
        <f t="shared" si="151"/>
        <v>6</v>
      </c>
      <c r="D1627" s="5">
        <f t="shared" si="152"/>
        <v>2016</v>
      </c>
      <c r="E1627" s="4">
        <v>0.26</v>
      </c>
      <c r="F1627">
        <f t="shared" si="153"/>
        <v>6.4218311401598172E-4</v>
      </c>
      <c r="G1627">
        <f t="shared" si="155"/>
        <v>1.0133853417436385</v>
      </c>
      <c r="H1627">
        <f t="shared" si="154"/>
        <v>0</v>
      </c>
    </row>
    <row r="1628" spans="1:8" x14ac:dyDescent="0.25">
      <c r="A1628" s="3">
        <v>42550</v>
      </c>
      <c r="B1628" s="5">
        <f t="shared" si="150"/>
        <v>29</v>
      </c>
      <c r="C1628" s="5">
        <f t="shared" si="151"/>
        <v>6</v>
      </c>
      <c r="D1628" s="5">
        <f t="shared" si="152"/>
        <v>2016</v>
      </c>
      <c r="E1628" s="4">
        <v>0.26</v>
      </c>
      <c r="F1628">
        <f t="shared" si="153"/>
        <v>6.4218311401598172E-4</v>
      </c>
      <c r="G1628">
        <f t="shared" si="155"/>
        <v>1.0140361206980975</v>
      </c>
      <c r="H1628">
        <f t="shared" si="154"/>
        <v>0</v>
      </c>
    </row>
    <row r="1629" spans="1:8" x14ac:dyDescent="0.25">
      <c r="A1629" s="3">
        <v>42551</v>
      </c>
      <c r="B1629" s="5">
        <f t="shared" si="150"/>
        <v>30</v>
      </c>
      <c r="C1629" s="5">
        <f t="shared" si="151"/>
        <v>6</v>
      </c>
      <c r="D1629" s="5">
        <f t="shared" si="152"/>
        <v>2016</v>
      </c>
      <c r="E1629" s="4">
        <v>0.26</v>
      </c>
      <c r="F1629">
        <f t="shared" si="153"/>
        <v>6.4218311401598172E-4</v>
      </c>
      <c r="G1629">
        <f t="shared" si="155"/>
        <v>1.0146873175718121</v>
      </c>
      <c r="H1629">
        <f t="shared" si="154"/>
        <v>1</v>
      </c>
    </row>
    <row r="1630" spans="1:8" x14ac:dyDescent="0.25">
      <c r="A1630" s="3">
        <v>42552</v>
      </c>
      <c r="B1630" s="5">
        <f t="shared" si="150"/>
        <v>1</v>
      </c>
      <c r="C1630" s="5">
        <f t="shared" si="151"/>
        <v>7</v>
      </c>
      <c r="D1630" s="5">
        <f t="shared" si="152"/>
        <v>2016</v>
      </c>
      <c r="E1630" s="4">
        <v>0.27</v>
      </c>
      <c r="F1630">
        <f t="shared" si="153"/>
        <v>6.6415628882299238E-4</v>
      </c>
      <c r="G1630">
        <f t="shared" si="155"/>
        <v>1.000664156288823</v>
      </c>
      <c r="H1630">
        <f t="shared" si="154"/>
        <v>0</v>
      </c>
    </row>
    <row r="1631" spans="1:8" x14ac:dyDescent="0.25">
      <c r="A1631" s="3">
        <v>42556</v>
      </c>
      <c r="B1631" s="5">
        <f t="shared" si="150"/>
        <v>5</v>
      </c>
      <c r="C1631" s="5">
        <f t="shared" si="151"/>
        <v>7</v>
      </c>
      <c r="D1631" s="5">
        <f t="shared" si="152"/>
        <v>2016</v>
      </c>
      <c r="E1631" s="4">
        <v>0.28000000000000003</v>
      </c>
      <c r="F1631">
        <f t="shared" si="153"/>
        <v>6.8595760007883477E-4</v>
      </c>
      <c r="G1631">
        <f t="shared" si="155"/>
        <v>1.0013505694719558</v>
      </c>
      <c r="H1631">
        <f t="shared" si="154"/>
        <v>0</v>
      </c>
    </row>
    <row r="1632" spans="1:8" x14ac:dyDescent="0.25">
      <c r="A1632" s="3">
        <v>42557</v>
      </c>
      <c r="B1632" s="5">
        <f t="shared" si="150"/>
        <v>6</v>
      </c>
      <c r="C1632" s="5">
        <f t="shared" si="151"/>
        <v>7</v>
      </c>
      <c r="D1632" s="5">
        <f t="shared" si="152"/>
        <v>2016</v>
      </c>
      <c r="E1632" s="4">
        <v>0.27</v>
      </c>
      <c r="F1632">
        <f t="shared" si="153"/>
        <v>6.6415628882299238E-4</v>
      </c>
      <c r="G1632">
        <f t="shared" si="155"/>
        <v>1.002015622749987</v>
      </c>
      <c r="H1632">
        <f t="shared" si="154"/>
        <v>0</v>
      </c>
    </row>
    <row r="1633" spans="1:8" x14ac:dyDescent="0.25">
      <c r="A1633" s="3">
        <v>42558</v>
      </c>
      <c r="B1633" s="5">
        <f t="shared" si="150"/>
        <v>7</v>
      </c>
      <c r="C1633" s="5">
        <f t="shared" si="151"/>
        <v>7</v>
      </c>
      <c r="D1633" s="5">
        <f t="shared" si="152"/>
        <v>2016</v>
      </c>
      <c r="E1633" s="4">
        <v>0.28999999999999998</v>
      </c>
      <c r="F1633">
        <f t="shared" si="153"/>
        <v>7.0758971905737766E-4</v>
      </c>
      <c r="G1633">
        <f t="shared" si="155"/>
        <v>1.0027246387029798</v>
      </c>
      <c r="H1633">
        <f t="shared" si="154"/>
        <v>0</v>
      </c>
    </row>
    <row r="1634" spans="1:8" x14ac:dyDescent="0.25">
      <c r="A1634" s="3">
        <v>42559</v>
      </c>
      <c r="B1634" s="5">
        <f t="shared" si="150"/>
        <v>8</v>
      </c>
      <c r="C1634" s="5">
        <f t="shared" si="151"/>
        <v>7</v>
      </c>
      <c r="D1634" s="5">
        <f t="shared" si="152"/>
        <v>2016</v>
      </c>
      <c r="E1634" s="4">
        <v>0.27</v>
      </c>
      <c r="F1634">
        <f t="shared" si="153"/>
        <v>6.6415628882299238E-4</v>
      </c>
      <c r="G1634">
        <f t="shared" si="155"/>
        <v>1.0033906045777321</v>
      </c>
      <c r="H1634">
        <f t="shared" si="154"/>
        <v>0</v>
      </c>
    </row>
    <row r="1635" spans="1:8" x14ac:dyDescent="0.25">
      <c r="A1635" s="3">
        <v>42562</v>
      </c>
      <c r="B1635" s="5">
        <f t="shared" si="150"/>
        <v>11</v>
      </c>
      <c r="C1635" s="5">
        <f t="shared" si="151"/>
        <v>7</v>
      </c>
      <c r="D1635" s="5">
        <f t="shared" si="152"/>
        <v>2016</v>
      </c>
      <c r="E1635" s="4">
        <v>0.31</v>
      </c>
      <c r="F1635">
        <f t="shared" si="153"/>
        <v>7.5035675803292179E-4</v>
      </c>
      <c r="G1635">
        <f t="shared" si="155"/>
        <v>1.0041435054988237</v>
      </c>
      <c r="H1635">
        <f t="shared" si="154"/>
        <v>0</v>
      </c>
    </row>
    <row r="1636" spans="1:8" x14ac:dyDescent="0.25">
      <c r="A1636" s="3">
        <v>42563</v>
      </c>
      <c r="B1636" s="5">
        <f t="shared" si="150"/>
        <v>12</v>
      </c>
      <c r="C1636" s="5">
        <f t="shared" si="151"/>
        <v>7</v>
      </c>
      <c r="D1636" s="5">
        <f t="shared" si="152"/>
        <v>2016</v>
      </c>
      <c r="E1636" s="4">
        <v>0.28999999999999998</v>
      </c>
      <c r="F1636">
        <f t="shared" si="153"/>
        <v>7.0758971905737766E-4</v>
      </c>
      <c r="G1636">
        <f t="shared" si="155"/>
        <v>1.004854027119773</v>
      </c>
      <c r="H1636">
        <f t="shared" si="154"/>
        <v>0</v>
      </c>
    </row>
    <row r="1637" spans="1:8" x14ac:dyDescent="0.25">
      <c r="A1637" s="3">
        <v>42564</v>
      </c>
      <c r="B1637" s="5">
        <f t="shared" si="150"/>
        <v>13</v>
      </c>
      <c r="C1637" s="5">
        <f t="shared" si="151"/>
        <v>7</v>
      </c>
      <c r="D1637" s="5">
        <f t="shared" si="152"/>
        <v>2016</v>
      </c>
      <c r="E1637" s="4">
        <v>0.31</v>
      </c>
      <c r="F1637">
        <f t="shared" si="153"/>
        <v>7.5035675803292179E-4</v>
      </c>
      <c r="G1637">
        <f t="shared" si="155"/>
        <v>1.005608026129859</v>
      </c>
      <c r="H1637">
        <f t="shared" si="154"/>
        <v>0</v>
      </c>
    </row>
    <row r="1638" spans="1:8" x14ac:dyDescent="0.25">
      <c r="A1638" s="3">
        <v>42565</v>
      </c>
      <c r="B1638" s="5">
        <f t="shared" si="150"/>
        <v>14</v>
      </c>
      <c r="C1638" s="5">
        <f t="shared" si="151"/>
        <v>7</v>
      </c>
      <c r="D1638" s="5">
        <f t="shared" si="152"/>
        <v>2016</v>
      </c>
      <c r="E1638" s="4">
        <v>0.31</v>
      </c>
      <c r="F1638">
        <f t="shared" si="153"/>
        <v>7.5035675803292179E-4</v>
      </c>
      <c r="G1638">
        <f t="shared" si="155"/>
        <v>1.0063625909081977</v>
      </c>
      <c r="H1638">
        <f t="shared" si="154"/>
        <v>0</v>
      </c>
    </row>
    <row r="1639" spans="1:8" x14ac:dyDescent="0.25">
      <c r="A1639" s="3">
        <v>42566</v>
      </c>
      <c r="B1639" s="5">
        <f t="shared" si="150"/>
        <v>15</v>
      </c>
      <c r="C1639" s="5">
        <f t="shared" si="151"/>
        <v>7</v>
      </c>
      <c r="D1639" s="5">
        <f t="shared" si="152"/>
        <v>2016</v>
      </c>
      <c r="E1639" s="4">
        <v>0.31</v>
      </c>
      <c r="F1639">
        <f t="shared" si="153"/>
        <v>7.5035675803292179E-4</v>
      </c>
      <c r="G1639">
        <f t="shared" si="155"/>
        <v>1.0071177218793173</v>
      </c>
      <c r="H1639">
        <f t="shared" si="154"/>
        <v>0</v>
      </c>
    </row>
    <row r="1640" spans="1:8" x14ac:dyDescent="0.25">
      <c r="A1640" s="3">
        <v>42569</v>
      </c>
      <c r="B1640" s="5">
        <f t="shared" si="150"/>
        <v>18</v>
      </c>
      <c r="C1640" s="5">
        <f t="shared" si="151"/>
        <v>7</v>
      </c>
      <c r="D1640" s="5">
        <f t="shared" si="152"/>
        <v>2016</v>
      </c>
      <c r="E1640" s="4">
        <v>0.32</v>
      </c>
      <c r="F1640">
        <f t="shared" si="153"/>
        <v>7.7149671894383154E-4</v>
      </c>
      <c r="G1640">
        <f t="shared" si="155"/>
        <v>1.0078947098973374</v>
      </c>
      <c r="H1640">
        <f t="shared" si="154"/>
        <v>0</v>
      </c>
    </row>
    <row r="1641" spans="1:8" x14ac:dyDescent="0.25">
      <c r="A1641" s="3">
        <v>42570</v>
      </c>
      <c r="B1641" s="5">
        <f t="shared" si="150"/>
        <v>19</v>
      </c>
      <c r="C1641" s="5">
        <f t="shared" si="151"/>
        <v>7</v>
      </c>
      <c r="D1641" s="5">
        <f t="shared" si="152"/>
        <v>2016</v>
      </c>
      <c r="E1641" s="4">
        <v>0.31</v>
      </c>
      <c r="F1641">
        <f t="shared" si="153"/>
        <v>7.5035675803292179E-4</v>
      </c>
      <c r="G1641">
        <f t="shared" si="155"/>
        <v>1.0086509905042946</v>
      </c>
      <c r="H1641">
        <f t="shared" si="154"/>
        <v>0</v>
      </c>
    </row>
    <row r="1642" spans="1:8" x14ac:dyDescent="0.25">
      <c r="A1642" s="3">
        <v>42571</v>
      </c>
      <c r="B1642" s="5">
        <f t="shared" si="150"/>
        <v>20</v>
      </c>
      <c r="C1642" s="5">
        <f t="shared" si="151"/>
        <v>7</v>
      </c>
      <c r="D1642" s="5">
        <f t="shared" si="152"/>
        <v>2016</v>
      </c>
      <c r="E1642" s="4">
        <v>0.32</v>
      </c>
      <c r="F1642">
        <f t="shared" si="153"/>
        <v>7.7149671894383154E-4</v>
      </c>
      <c r="G1642">
        <f t="shared" si="155"/>
        <v>1.0094291614340281</v>
      </c>
      <c r="H1642">
        <f t="shared" si="154"/>
        <v>0</v>
      </c>
    </row>
    <row r="1643" spans="1:8" x14ac:dyDescent="0.25">
      <c r="A1643" s="3">
        <v>42572</v>
      </c>
      <c r="B1643" s="5">
        <f t="shared" si="150"/>
        <v>21</v>
      </c>
      <c r="C1643" s="5">
        <f t="shared" si="151"/>
        <v>7</v>
      </c>
      <c r="D1643" s="5">
        <f t="shared" si="152"/>
        <v>2016</v>
      </c>
      <c r="E1643" s="4">
        <v>0.31</v>
      </c>
      <c r="F1643">
        <f t="shared" si="153"/>
        <v>7.5035675803292179E-4</v>
      </c>
      <c r="G1643">
        <f t="shared" si="155"/>
        <v>1.0101865934270655</v>
      </c>
      <c r="H1643">
        <f t="shared" si="154"/>
        <v>0</v>
      </c>
    </row>
    <row r="1644" spans="1:8" x14ac:dyDescent="0.25">
      <c r="A1644" s="3">
        <v>42573</v>
      </c>
      <c r="B1644" s="5">
        <f t="shared" si="150"/>
        <v>22</v>
      </c>
      <c r="C1644" s="5">
        <f t="shared" si="151"/>
        <v>7</v>
      </c>
      <c r="D1644" s="5">
        <f t="shared" si="152"/>
        <v>2016</v>
      </c>
      <c r="E1644" s="4">
        <v>0.32</v>
      </c>
      <c r="F1644">
        <f t="shared" si="153"/>
        <v>7.7149671894383154E-4</v>
      </c>
      <c r="G1644">
        <f t="shared" si="155"/>
        <v>1.0109659490694156</v>
      </c>
      <c r="H1644">
        <f t="shared" si="154"/>
        <v>0</v>
      </c>
    </row>
    <row r="1645" spans="1:8" x14ac:dyDescent="0.25">
      <c r="A1645" s="3">
        <v>42576</v>
      </c>
      <c r="B1645" s="5">
        <f t="shared" si="150"/>
        <v>25</v>
      </c>
      <c r="C1645" s="5">
        <f t="shared" si="151"/>
        <v>7</v>
      </c>
      <c r="D1645" s="5">
        <f t="shared" si="152"/>
        <v>2016</v>
      </c>
      <c r="E1645" s="4">
        <v>0.32</v>
      </c>
      <c r="F1645">
        <f t="shared" si="153"/>
        <v>7.7149671894383154E-4</v>
      </c>
      <c r="G1645">
        <f t="shared" si="155"/>
        <v>1.0117459059820866</v>
      </c>
      <c r="H1645">
        <f t="shared" si="154"/>
        <v>0</v>
      </c>
    </row>
    <row r="1646" spans="1:8" x14ac:dyDescent="0.25">
      <c r="A1646" s="3">
        <v>42577</v>
      </c>
      <c r="B1646" s="5">
        <f t="shared" si="150"/>
        <v>26</v>
      </c>
      <c r="C1646" s="5">
        <f t="shared" si="151"/>
        <v>7</v>
      </c>
      <c r="D1646" s="5">
        <f t="shared" si="152"/>
        <v>2016</v>
      </c>
      <c r="E1646" s="4">
        <v>0.31</v>
      </c>
      <c r="F1646">
        <f t="shared" si="153"/>
        <v>7.5035675803292179E-4</v>
      </c>
      <c r="G1646">
        <f t="shared" si="155"/>
        <v>1.0125050763600523</v>
      </c>
      <c r="H1646">
        <f t="shared" si="154"/>
        <v>0</v>
      </c>
    </row>
    <row r="1647" spans="1:8" x14ac:dyDescent="0.25">
      <c r="A1647" s="3">
        <v>42578</v>
      </c>
      <c r="B1647" s="5">
        <f t="shared" si="150"/>
        <v>27</v>
      </c>
      <c r="C1647" s="5">
        <f t="shared" si="151"/>
        <v>7</v>
      </c>
      <c r="D1647" s="5">
        <f t="shared" si="152"/>
        <v>2016</v>
      </c>
      <c r="E1647" s="4">
        <v>0.31</v>
      </c>
      <c r="F1647">
        <f t="shared" si="153"/>
        <v>7.5035675803292179E-4</v>
      </c>
      <c r="G1647">
        <f t="shared" si="155"/>
        <v>1.0132648163866416</v>
      </c>
      <c r="H1647">
        <f t="shared" si="154"/>
        <v>0</v>
      </c>
    </row>
    <row r="1648" spans="1:8" x14ac:dyDescent="0.25">
      <c r="A1648" s="3">
        <v>42579</v>
      </c>
      <c r="B1648" s="5">
        <f t="shared" si="150"/>
        <v>28</v>
      </c>
      <c r="C1648" s="5">
        <f t="shared" si="151"/>
        <v>7</v>
      </c>
      <c r="D1648" s="5">
        <f t="shared" si="152"/>
        <v>2016</v>
      </c>
      <c r="E1648" s="4">
        <v>0.25</v>
      </c>
      <c r="F1648">
        <f t="shared" si="153"/>
        <v>6.2003534058741039E-4</v>
      </c>
      <c r="G1648">
        <f t="shared" si="155"/>
        <v>1.0138930763821752</v>
      </c>
      <c r="H1648">
        <f t="shared" si="154"/>
        <v>0</v>
      </c>
    </row>
    <row r="1649" spans="1:8" x14ac:dyDescent="0.25">
      <c r="A1649" s="3">
        <v>42580</v>
      </c>
      <c r="B1649" s="5">
        <f t="shared" si="150"/>
        <v>29</v>
      </c>
      <c r="C1649" s="5">
        <f t="shared" si="151"/>
        <v>7</v>
      </c>
      <c r="D1649" s="5">
        <f t="shared" si="152"/>
        <v>2016</v>
      </c>
      <c r="E1649" s="4">
        <v>0.27</v>
      </c>
      <c r="F1649">
        <f t="shared" si="153"/>
        <v>6.6415628882299238E-4</v>
      </c>
      <c r="G1649">
        <f t="shared" si="155"/>
        <v>1.0145664598450486</v>
      </c>
      <c r="H1649">
        <f t="shared" si="154"/>
        <v>1</v>
      </c>
    </row>
    <row r="1650" spans="1:8" x14ac:dyDescent="0.25">
      <c r="A1650" s="3">
        <v>42583</v>
      </c>
      <c r="B1650" s="5">
        <f t="shared" si="150"/>
        <v>1</v>
      </c>
      <c r="C1650" s="5">
        <f t="shared" si="151"/>
        <v>8</v>
      </c>
      <c r="D1650" s="5">
        <f t="shared" si="152"/>
        <v>2016</v>
      </c>
      <c r="E1650" s="4">
        <v>0.28999999999999998</v>
      </c>
      <c r="F1650">
        <f t="shared" si="153"/>
        <v>7.0758971905737766E-4</v>
      </c>
      <c r="G1650">
        <f t="shared" si="155"/>
        <v>1.0007075897190574</v>
      </c>
      <c r="H1650">
        <f t="shared" si="154"/>
        <v>0</v>
      </c>
    </row>
    <row r="1651" spans="1:8" x14ac:dyDescent="0.25">
      <c r="A1651" s="3">
        <v>42584</v>
      </c>
      <c r="B1651" s="5">
        <f t="shared" si="150"/>
        <v>2</v>
      </c>
      <c r="C1651" s="5">
        <f t="shared" si="151"/>
        <v>8</v>
      </c>
      <c r="D1651" s="5">
        <f t="shared" si="152"/>
        <v>2016</v>
      </c>
      <c r="E1651" s="4">
        <v>0.28999999999999998</v>
      </c>
      <c r="F1651">
        <f t="shared" si="153"/>
        <v>7.0758971905737766E-4</v>
      </c>
      <c r="G1651">
        <f t="shared" si="155"/>
        <v>1.0014156801213252</v>
      </c>
      <c r="H1651">
        <f t="shared" si="154"/>
        <v>0</v>
      </c>
    </row>
    <row r="1652" spans="1:8" x14ac:dyDescent="0.25">
      <c r="A1652" s="3">
        <v>42585</v>
      </c>
      <c r="B1652" s="5">
        <f t="shared" si="150"/>
        <v>3</v>
      </c>
      <c r="C1652" s="5">
        <f t="shared" si="151"/>
        <v>8</v>
      </c>
      <c r="D1652" s="5">
        <f t="shared" si="152"/>
        <v>2016</v>
      </c>
      <c r="E1652" s="4">
        <v>0.28000000000000003</v>
      </c>
      <c r="F1652">
        <f t="shared" si="153"/>
        <v>6.8595760007883477E-4</v>
      </c>
      <c r="G1652">
        <f t="shared" si="155"/>
        <v>1.0021026088179426</v>
      </c>
      <c r="H1652">
        <f t="shared" si="154"/>
        <v>0</v>
      </c>
    </row>
    <row r="1653" spans="1:8" x14ac:dyDescent="0.25">
      <c r="A1653" s="3">
        <v>42586</v>
      </c>
      <c r="B1653" s="5">
        <f t="shared" si="150"/>
        <v>4</v>
      </c>
      <c r="C1653" s="5">
        <f t="shared" si="151"/>
        <v>8</v>
      </c>
      <c r="D1653" s="5">
        <f t="shared" si="152"/>
        <v>2016</v>
      </c>
      <c r="E1653" s="4">
        <v>0.26</v>
      </c>
      <c r="F1653">
        <f t="shared" si="153"/>
        <v>6.4218311401598172E-4</v>
      </c>
      <c r="G1653">
        <f t="shared" si="155"/>
        <v>1.0027461421918369</v>
      </c>
      <c r="H1653">
        <f t="shared" si="154"/>
        <v>0</v>
      </c>
    </row>
    <row r="1654" spans="1:8" x14ac:dyDescent="0.25">
      <c r="A1654" s="3">
        <v>42587</v>
      </c>
      <c r="B1654" s="5">
        <f t="shared" si="150"/>
        <v>5</v>
      </c>
      <c r="C1654" s="5">
        <f t="shared" si="151"/>
        <v>8</v>
      </c>
      <c r="D1654" s="5">
        <f t="shared" si="152"/>
        <v>2016</v>
      </c>
      <c r="E1654" s="4">
        <v>0.27</v>
      </c>
      <c r="F1654">
        <f t="shared" si="153"/>
        <v>6.6415628882299238E-4</v>
      </c>
      <c r="G1654">
        <f t="shared" si="155"/>
        <v>1.0034121223482666</v>
      </c>
      <c r="H1654">
        <f t="shared" si="154"/>
        <v>0</v>
      </c>
    </row>
    <row r="1655" spans="1:8" x14ac:dyDescent="0.25">
      <c r="A1655" s="3">
        <v>42590</v>
      </c>
      <c r="B1655" s="5">
        <f t="shared" si="150"/>
        <v>8</v>
      </c>
      <c r="C1655" s="5">
        <f t="shared" si="151"/>
        <v>8</v>
      </c>
      <c r="D1655" s="5">
        <f t="shared" si="152"/>
        <v>2016</v>
      </c>
      <c r="E1655" s="4">
        <v>0.31</v>
      </c>
      <c r="F1655">
        <f t="shared" si="153"/>
        <v>7.5035675803292179E-4</v>
      </c>
      <c r="G1655">
        <f t="shared" si="155"/>
        <v>1.0041650394153627</v>
      </c>
      <c r="H1655">
        <f t="shared" si="154"/>
        <v>0</v>
      </c>
    </row>
    <row r="1656" spans="1:8" x14ac:dyDescent="0.25">
      <c r="A1656" s="3">
        <v>42591</v>
      </c>
      <c r="B1656" s="5">
        <f t="shared" si="150"/>
        <v>9</v>
      </c>
      <c r="C1656" s="5">
        <f t="shared" si="151"/>
        <v>8</v>
      </c>
      <c r="D1656" s="5">
        <f t="shared" si="152"/>
        <v>2016</v>
      </c>
      <c r="E1656" s="4">
        <v>0.28999999999999998</v>
      </c>
      <c r="F1656">
        <f t="shared" si="153"/>
        <v>7.0758971905737766E-4</v>
      </c>
      <c r="G1656">
        <f t="shared" si="155"/>
        <v>1.0048755762734898</v>
      </c>
      <c r="H1656">
        <f t="shared" si="154"/>
        <v>0</v>
      </c>
    </row>
    <row r="1657" spans="1:8" x14ac:dyDescent="0.25">
      <c r="A1657" s="3">
        <v>42592</v>
      </c>
      <c r="B1657" s="5">
        <f t="shared" si="150"/>
        <v>10</v>
      </c>
      <c r="C1657" s="5">
        <f t="shared" si="151"/>
        <v>8</v>
      </c>
      <c r="D1657" s="5">
        <f t="shared" si="152"/>
        <v>2016</v>
      </c>
      <c r="E1657" s="4">
        <v>0.28000000000000003</v>
      </c>
      <c r="F1657">
        <f t="shared" si="153"/>
        <v>6.8595760007883477E-4</v>
      </c>
      <c r="G1657">
        <f t="shared" si="155"/>
        <v>1.0055648783121682</v>
      </c>
      <c r="H1657">
        <f t="shared" si="154"/>
        <v>0</v>
      </c>
    </row>
    <row r="1658" spans="1:8" x14ac:dyDescent="0.25">
      <c r="A1658" s="3">
        <v>42593</v>
      </c>
      <c r="B1658" s="5">
        <f t="shared" si="150"/>
        <v>11</v>
      </c>
      <c r="C1658" s="5">
        <f t="shared" si="151"/>
        <v>8</v>
      </c>
      <c r="D1658" s="5">
        <f t="shared" si="152"/>
        <v>2016</v>
      </c>
      <c r="E1658" s="4">
        <v>0.28000000000000003</v>
      </c>
      <c r="F1658">
        <f t="shared" si="153"/>
        <v>6.8595760007883477E-4</v>
      </c>
      <c r="G1658">
        <f t="shared" si="155"/>
        <v>1.0062546531828187</v>
      </c>
      <c r="H1658">
        <f t="shared" si="154"/>
        <v>0</v>
      </c>
    </row>
    <row r="1659" spans="1:8" x14ac:dyDescent="0.25">
      <c r="A1659" s="3">
        <v>42594</v>
      </c>
      <c r="B1659" s="5">
        <f t="shared" si="150"/>
        <v>12</v>
      </c>
      <c r="C1659" s="5">
        <f t="shared" si="151"/>
        <v>8</v>
      </c>
      <c r="D1659" s="5">
        <f t="shared" si="152"/>
        <v>2016</v>
      </c>
      <c r="E1659" s="4">
        <v>0.28000000000000003</v>
      </c>
      <c r="F1659">
        <f t="shared" si="153"/>
        <v>6.8595760007883477E-4</v>
      </c>
      <c r="G1659">
        <f t="shared" si="155"/>
        <v>1.0069449012097842</v>
      </c>
      <c r="H1659">
        <f t="shared" si="154"/>
        <v>0</v>
      </c>
    </row>
    <row r="1660" spans="1:8" x14ac:dyDescent="0.25">
      <c r="A1660" s="3">
        <v>42597</v>
      </c>
      <c r="B1660" s="5">
        <f t="shared" si="150"/>
        <v>15</v>
      </c>
      <c r="C1660" s="5">
        <f t="shared" si="151"/>
        <v>8</v>
      </c>
      <c r="D1660" s="5">
        <f t="shared" si="152"/>
        <v>2016</v>
      </c>
      <c r="E1660" s="4">
        <v>0.31</v>
      </c>
      <c r="F1660">
        <f t="shared" si="153"/>
        <v>7.5035675803292179E-4</v>
      </c>
      <c r="G1660">
        <f t="shared" si="155"/>
        <v>1.0077004691213738</v>
      </c>
      <c r="H1660">
        <f t="shared" si="154"/>
        <v>0</v>
      </c>
    </row>
    <row r="1661" spans="1:8" x14ac:dyDescent="0.25">
      <c r="A1661" s="3">
        <v>42598</v>
      </c>
      <c r="B1661" s="5">
        <f t="shared" si="150"/>
        <v>16</v>
      </c>
      <c r="C1661" s="5">
        <f t="shared" si="151"/>
        <v>8</v>
      </c>
      <c r="D1661" s="5">
        <f t="shared" si="152"/>
        <v>2016</v>
      </c>
      <c r="E1661" s="4">
        <v>0.27</v>
      </c>
      <c r="F1661">
        <f t="shared" si="153"/>
        <v>6.6415628882299238E-4</v>
      </c>
      <c r="G1661">
        <f t="shared" si="155"/>
        <v>1.0083697397251907</v>
      </c>
      <c r="H1661">
        <f t="shared" si="154"/>
        <v>0</v>
      </c>
    </row>
    <row r="1662" spans="1:8" x14ac:dyDescent="0.25">
      <c r="A1662" s="3">
        <v>42599</v>
      </c>
      <c r="B1662" s="5">
        <f t="shared" si="150"/>
        <v>17</v>
      </c>
      <c r="C1662" s="5">
        <f t="shared" si="151"/>
        <v>8</v>
      </c>
      <c r="D1662" s="5">
        <f t="shared" si="152"/>
        <v>2016</v>
      </c>
      <c r="E1662" s="4">
        <v>0.3</v>
      </c>
      <c r="F1662">
        <f t="shared" si="153"/>
        <v>7.2905525520439163E-4</v>
      </c>
      <c r="G1662">
        <f t="shared" si="155"/>
        <v>1.0091048969831264</v>
      </c>
      <c r="H1662">
        <f t="shared" si="154"/>
        <v>0</v>
      </c>
    </row>
    <row r="1663" spans="1:8" x14ac:dyDescent="0.25">
      <c r="A1663" s="3">
        <v>42600</v>
      </c>
      <c r="B1663" s="5">
        <f t="shared" si="150"/>
        <v>18</v>
      </c>
      <c r="C1663" s="5">
        <f t="shared" si="151"/>
        <v>8</v>
      </c>
      <c r="D1663" s="5">
        <f t="shared" si="152"/>
        <v>2016</v>
      </c>
      <c r="E1663" s="4">
        <v>0.28999999999999998</v>
      </c>
      <c r="F1663">
        <f t="shared" si="153"/>
        <v>7.0758971905737766E-4</v>
      </c>
      <c r="G1663">
        <f t="shared" si="155"/>
        <v>1.0098189292336821</v>
      </c>
      <c r="H1663">
        <f t="shared" si="154"/>
        <v>0</v>
      </c>
    </row>
    <row r="1664" spans="1:8" x14ac:dyDescent="0.25">
      <c r="A1664" s="3">
        <v>42601</v>
      </c>
      <c r="B1664" s="5">
        <f t="shared" si="150"/>
        <v>19</v>
      </c>
      <c r="C1664" s="5">
        <f t="shared" si="151"/>
        <v>8</v>
      </c>
      <c r="D1664" s="5">
        <f t="shared" si="152"/>
        <v>2016</v>
      </c>
      <c r="E1664" s="4">
        <v>0.28999999999999998</v>
      </c>
      <c r="F1664">
        <f t="shared" si="153"/>
        <v>7.0758971905737766E-4</v>
      </c>
      <c r="G1664">
        <f t="shared" si="155"/>
        <v>1.0105334667261174</v>
      </c>
      <c r="H1664">
        <f t="shared" si="154"/>
        <v>0</v>
      </c>
    </row>
    <row r="1665" spans="1:8" x14ac:dyDescent="0.25">
      <c r="A1665" s="3">
        <v>42604</v>
      </c>
      <c r="B1665" s="5">
        <f t="shared" si="150"/>
        <v>22</v>
      </c>
      <c r="C1665" s="5">
        <f t="shared" si="151"/>
        <v>8</v>
      </c>
      <c r="D1665" s="5">
        <f t="shared" si="152"/>
        <v>2016</v>
      </c>
      <c r="E1665" s="4">
        <v>0.28999999999999998</v>
      </c>
      <c r="F1665">
        <f t="shared" si="153"/>
        <v>7.0758971905737766E-4</v>
      </c>
      <c r="G1665">
        <f t="shared" si="155"/>
        <v>1.0112485098179362</v>
      </c>
      <c r="H1665">
        <f t="shared" si="154"/>
        <v>0</v>
      </c>
    </row>
    <row r="1666" spans="1:8" x14ac:dyDescent="0.25">
      <c r="A1666" s="3">
        <v>42605</v>
      </c>
      <c r="B1666" s="5">
        <f t="shared" si="150"/>
        <v>23</v>
      </c>
      <c r="C1666" s="5">
        <f t="shared" si="151"/>
        <v>8</v>
      </c>
      <c r="D1666" s="5">
        <f t="shared" si="152"/>
        <v>2016</v>
      </c>
      <c r="E1666" s="4">
        <v>0.3</v>
      </c>
      <c r="F1666">
        <f t="shared" si="153"/>
        <v>7.2905525520439163E-4</v>
      </c>
      <c r="G1666">
        <f t="shared" si="155"/>
        <v>1.0119857658583367</v>
      </c>
      <c r="H1666">
        <f t="shared" si="154"/>
        <v>0</v>
      </c>
    </row>
    <row r="1667" spans="1:8" x14ac:dyDescent="0.25">
      <c r="A1667" s="3">
        <v>42606</v>
      </c>
      <c r="B1667" s="5">
        <f t="shared" ref="B1667:B1730" si="156">DAY(A1667)</f>
        <v>24</v>
      </c>
      <c r="C1667" s="5">
        <f t="shared" ref="C1667:C1730" si="157">MONTH(A1667)</f>
        <v>8</v>
      </c>
      <c r="D1667" s="5">
        <f t="shared" ref="D1667:D1730" si="158">YEAR(A1667)</f>
        <v>2016</v>
      </c>
      <c r="E1667" s="4">
        <v>0.31</v>
      </c>
      <c r="F1667">
        <f t="shared" ref="F1667:F1730" si="159">POWER(1+E1667,1/360)-1</f>
        <v>7.5035675803292179E-4</v>
      </c>
      <c r="G1667">
        <f t="shared" si="155"/>
        <v>1.0127451162167815</v>
      </c>
      <c r="H1667">
        <f t="shared" ref="H1667:H1730" si="160">IF(C1667&lt;&gt;C1668,1,0)</f>
        <v>0</v>
      </c>
    </row>
    <row r="1668" spans="1:8" x14ac:dyDescent="0.25">
      <c r="A1668" s="3">
        <v>42607</v>
      </c>
      <c r="B1668" s="5">
        <f t="shared" si="156"/>
        <v>25</v>
      </c>
      <c r="C1668" s="5">
        <f t="shared" si="157"/>
        <v>8</v>
      </c>
      <c r="D1668" s="5">
        <f t="shared" si="158"/>
        <v>2016</v>
      </c>
      <c r="E1668" s="4">
        <v>0.33</v>
      </c>
      <c r="F1668">
        <f t="shared" si="159"/>
        <v>7.9247757297973287E-4</v>
      </c>
      <c r="G1668">
        <f t="shared" ref="G1668:G1731" si="161">IF(C1668&lt;&gt;C1667, (1+F1668),G1667*(1+F1668))</f>
        <v>1.0135476940085282</v>
      </c>
      <c r="H1668">
        <f t="shared" si="160"/>
        <v>0</v>
      </c>
    </row>
    <row r="1669" spans="1:8" x14ac:dyDescent="0.25">
      <c r="A1669" s="3">
        <v>42608</v>
      </c>
      <c r="B1669" s="5">
        <f t="shared" si="156"/>
        <v>26</v>
      </c>
      <c r="C1669" s="5">
        <f t="shared" si="157"/>
        <v>8</v>
      </c>
      <c r="D1669" s="5">
        <f t="shared" si="158"/>
        <v>2016</v>
      </c>
      <c r="E1669" s="4">
        <v>0.33</v>
      </c>
      <c r="F1669">
        <f t="shared" si="159"/>
        <v>7.9247757297973287E-4</v>
      </c>
      <c r="G1669">
        <f t="shared" si="161"/>
        <v>1.0143509078251753</v>
      </c>
      <c r="H1669">
        <f t="shared" si="160"/>
        <v>0</v>
      </c>
    </row>
    <row r="1670" spans="1:8" x14ac:dyDescent="0.25">
      <c r="A1670" s="3">
        <v>42611</v>
      </c>
      <c r="B1670" s="5">
        <f t="shared" si="156"/>
        <v>29</v>
      </c>
      <c r="C1670" s="5">
        <f t="shared" si="157"/>
        <v>8</v>
      </c>
      <c r="D1670" s="5">
        <f t="shared" si="158"/>
        <v>2016</v>
      </c>
      <c r="E1670" s="4">
        <v>0.33</v>
      </c>
      <c r="F1670">
        <f t="shared" si="159"/>
        <v>7.9247757297973287E-4</v>
      </c>
      <c r="G1670">
        <f t="shared" si="161"/>
        <v>1.0151547581707585</v>
      </c>
      <c r="H1670">
        <f t="shared" si="160"/>
        <v>0</v>
      </c>
    </row>
    <row r="1671" spans="1:8" x14ac:dyDescent="0.25">
      <c r="A1671" s="3">
        <v>42612</v>
      </c>
      <c r="B1671" s="5">
        <f t="shared" si="156"/>
        <v>30</v>
      </c>
      <c r="C1671" s="5">
        <f t="shared" si="157"/>
        <v>8</v>
      </c>
      <c r="D1671" s="5">
        <f t="shared" si="158"/>
        <v>2016</v>
      </c>
      <c r="E1671" s="4">
        <v>0.33</v>
      </c>
      <c r="F1671">
        <f t="shared" si="159"/>
        <v>7.9247757297973287E-4</v>
      </c>
      <c r="G1671">
        <f t="shared" si="161"/>
        <v>1.0159592455497124</v>
      </c>
      <c r="H1671">
        <f t="shared" si="160"/>
        <v>0</v>
      </c>
    </row>
    <row r="1672" spans="1:8" x14ac:dyDescent="0.25">
      <c r="A1672" s="3">
        <v>42613</v>
      </c>
      <c r="B1672" s="5">
        <f t="shared" si="156"/>
        <v>31</v>
      </c>
      <c r="C1672" s="5">
        <f t="shared" si="157"/>
        <v>8</v>
      </c>
      <c r="D1672" s="5">
        <f t="shared" si="158"/>
        <v>2016</v>
      </c>
      <c r="E1672" s="4">
        <v>0.33</v>
      </c>
      <c r="F1672">
        <f t="shared" si="159"/>
        <v>7.9247757297973287E-4</v>
      </c>
      <c r="G1672">
        <f t="shared" si="161"/>
        <v>1.0167643704668718</v>
      </c>
      <c r="H1672">
        <f t="shared" si="160"/>
        <v>1</v>
      </c>
    </row>
    <row r="1673" spans="1:8" x14ac:dyDescent="0.25">
      <c r="A1673" s="3">
        <v>42614</v>
      </c>
      <c r="B1673" s="5">
        <f t="shared" si="156"/>
        <v>1</v>
      </c>
      <c r="C1673" s="5">
        <f t="shared" si="157"/>
        <v>9</v>
      </c>
      <c r="D1673" s="5">
        <f t="shared" si="158"/>
        <v>2016</v>
      </c>
      <c r="E1673" s="4">
        <v>0.33</v>
      </c>
      <c r="F1673">
        <f t="shared" si="159"/>
        <v>7.9247757297973287E-4</v>
      </c>
      <c r="G1673">
        <f t="shared" si="161"/>
        <v>1.0007924775729797</v>
      </c>
      <c r="H1673">
        <f t="shared" si="160"/>
        <v>0</v>
      </c>
    </row>
    <row r="1674" spans="1:8" x14ac:dyDescent="0.25">
      <c r="A1674" s="3">
        <v>42615</v>
      </c>
      <c r="B1674" s="5">
        <f t="shared" si="156"/>
        <v>2</v>
      </c>
      <c r="C1674" s="5">
        <f t="shared" si="157"/>
        <v>9</v>
      </c>
      <c r="D1674" s="5">
        <f t="shared" si="158"/>
        <v>2016</v>
      </c>
      <c r="E1674" s="4">
        <v>0.32</v>
      </c>
      <c r="F1674">
        <f t="shared" si="159"/>
        <v>7.7149671894383154E-4</v>
      </c>
      <c r="G1674">
        <f t="shared" si="161"/>
        <v>1.0015645856857709</v>
      </c>
      <c r="H1674">
        <f t="shared" si="160"/>
        <v>0</v>
      </c>
    </row>
    <row r="1675" spans="1:8" x14ac:dyDescent="0.25">
      <c r="A1675" s="3">
        <v>42619</v>
      </c>
      <c r="B1675" s="5">
        <f t="shared" si="156"/>
        <v>6</v>
      </c>
      <c r="C1675" s="5">
        <f t="shared" si="157"/>
        <v>9</v>
      </c>
      <c r="D1675" s="5">
        <f t="shared" si="158"/>
        <v>2016</v>
      </c>
      <c r="E1675" s="4">
        <v>0.32</v>
      </c>
      <c r="F1675">
        <f t="shared" si="159"/>
        <v>7.7149671894383154E-4</v>
      </c>
      <c r="G1675">
        <f t="shared" si="161"/>
        <v>1.0023372894774378</v>
      </c>
      <c r="H1675">
        <f t="shared" si="160"/>
        <v>0</v>
      </c>
    </row>
    <row r="1676" spans="1:8" x14ac:dyDescent="0.25">
      <c r="A1676" s="3">
        <v>42620</v>
      </c>
      <c r="B1676" s="5">
        <f t="shared" si="156"/>
        <v>7</v>
      </c>
      <c r="C1676" s="5">
        <f t="shared" si="157"/>
        <v>9</v>
      </c>
      <c r="D1676" s="5">
        <f t="shared" si="158"/>
        <v>2016</v>
      </c>
      <c r="E1676" s="4">
        <v>0.34</v>
      </c>
      <c r="F1676">
        <f t="shared" si="159"/>
        <v>8.1330170051208128E-4</v>
      </c>
      <c r="G1676">
        <f t="shared" si="161"/>
        <v>1.0031524920994566</v>
      </c>
      <c r="H1676">
        <f t="shared" si="160"/>
        <v>0</v>
      </c>
    </row>
    <row r="1677" spans="1:8" x14ac:dyDescent="0.25">
      <c r="A1677" s="3">
        <v>42621</v>
      </c>
      <c r="B1677" s="5">
        <f t="shared" si="156"/>
        <v>8</v>
      </c>
      <c r="C1677" s="5">
        <f t="shared" si="157"/>
        <v>9</v>
      </c>
      <c r="D1677" s="5">
        <f t="shared" si="158"/>
        <v>2016</v>
      </c>
      <c r="E1677" s="4">
        <v>0.34</v>
      </c>
      <c r="F1677">
        <f t="shared" si="159"/>
        <v>8.1330170051208128E-4</v>
      </c>
      <c r="G1677">
        <f t="shared" si="161"/>
        <v>1.0039683577271539</v>
      </c>
      <c r="H1677">
        <f t="shared" si="160"/>
        <v>0</v>
      </c>
    </row>
    <row r="1678" spans="1:8" x14ac:dyDescent="0.25">
      <c r="A1678" s="3">
        <v>42622</v>
      </c>
      <c r="B1678" s="5">
        <f t="shared" si="156"/>
        <v>9</v>
      </c>
      <c r="C1678" s="5">
        <f t="shared" si="157"/>
        <v>9</v>
      </c>
      <c r="D1678" s="5">
        <f t="shared" si="158"/>
        <v>2016</v>
      </c>
      <c r="E1678" s="4">
        <v>0.34</v>
      </c>
      <c r="F1678">
        <f t="shared" si="159"/>
        <v>8.1330170051208128E-4</v>
      </c>
      <c r="G1678">
        <f t="shared" si="161"/>
        <v>1.0047848868997538</v>
      </c>
      <c r="H1678">
        <f t="shared" si="160"/>
        <v>0</v>
      </c>
    </row>
    <row r="1679" spans="1:8" x14ac:dyDescent="0.25">
      <c r="A1679" s="3">
        <v>42625</v>
      </c>
      <c r="B1679" s="5">
        <f t="shared" si="156"/>
        <v>12</v>
      </c>
      <c r="C1679" s="5">
        <f t="shared" si="157"/>
        <v>9</v>
      </c>
      <c r="D1679" s="5">
        <f t="shared" si="158"/>
        <v>2016</v>
      </c>
      <c r="E1679" s="4">
        <v>0.37</v>
      </c>
      <c r="F1679">
        <f t="shared" si="159"/>
        <v>8.7485674144116565E-4</v>
      </c>
      <c r="G1679">
        <f t="shared" si="161"/>
        <v>1.0056639297317562</v>
      </c>
      <c r="H1679">
        <f t="shared" si="160"/>
        <v>0</v>
      </c>
    </row>
    <row r="1680" spans="1:8" x14ac:dyDescent="0.25">
      <c r="A1680" s="3">
        <v>42626</v>
      </c>
      <c r="B1680" s="5">
        <f t="shared" si="156"/>
        <v>13</v>
      </c>
      <c r="C1680" s="5">
        <f t="shared" si="157"/>
        <v>9</v>
      </c>
      <c r="D1680" s="5">
        <f t="shared" si="158"/>
        <v>2016</v>
      </c>
      <c r="E1680" s="4">
        <v>0.36</v>
      </c>
      <c r="F1680">
        <f t="shared" si="159"/>
        <v>8.5448903388551933E-4</v>
      </c>
      <c r="G1680">
        <f t="shared" si="161"/>
        <v>1.0065232585314863</v>
      </c>
      <c r="H1680">
        <f t="shared" si="160"/>
        <v>0</v>
      </c>
    </row>
    <row r="1681" spans="1:8" x14ac:dyDescent="0.25">
      <c r="A1681" s="3">
        <v>42627</v>
      </c>
      <c r="B1681" s="5">
        <f t="shared" si="156"/>
        <v>14</v>
      </c>
      <c r="C1681" s="5">
        <f t="shared" si="157"/>
        <v>9</v>
      </c>
      <c r="D1681" s="5">
        <f t="shared" si="158"/>
        <v>2016</v>
      </c>
      <c r="E1681" s="4">
        <v>0.33</v>
      </c>
      <c r="F1681">
        <f t="shared" si="159"/>
        <v>7.9247757297973287E-4</v>
      </c>
      <c r="G1681">
        <f t="shared" si="161"/>
        <v>1.007320905640555</v>
      </c>
      <c r="H1681">
        <f t="shared" si="160"/>
        <v>0</v>
      </c>
    </row>
    <row r="1682" spans="1:8" x14ac:dyDescent="0.25">
      <c r="A1682" s="3">
        <v>42628</v>
      </c>
      <c r="B1682" s="5">
        <f t="shared" si="156"/>
        <v>15</v>
      </c>
      <c r="C1682" s="5">
        <f t="shared" si="157"/>
        <v>9</v>
      </c>
      <c r="D1682" s="5">
        <f t="shared" si="158"/>
        <v>2016</v>
      </c>
      <c r="E1682" s="4">
        <v>0.28999999999999998</v>
      </c>
      <c r="F1682">
        <f t="shared" si="159"/>
        <v>7.0758971905737766E-4</v>
      </c>
      <c r="G1682">
        <f t="shared" si="161"/>
        <v>1.0080336755571777</v>
      </c>
      <c r="H1682">
        <f t="shared" si="160"/>
        <v>0</v>
      </c>
    </row>
    <row r="1683" spans="1:8" x14ac:dyDescent="0.25">
      <c r="A1683" s="3">
        <v>42629</v>
      </c>
      <c r="B1683" s="5">
        <f t="shared" si="156"/>
        <v>16</v>
      </c>
      <c r="C1683" s="5">
        <f t="shared" si="157"/>
        <v>9</v>
      </c>
      <c r="D1683" s="5">
        <f t="shared" si="158"/>
        <v>2016</v>
      </c>
      <c r="E1683" s="4">
        <v>0.28999999999999998</v>
      </c>
      <c r="F1683">
        <f t="shared" si="159"/>
        <v>7.0758971905737766E-4</v>
      </c>
      <c r="G1683">
        <f t="shared" si="161"/>
        <v>1.0087469498224655</v>
      </c>
      <c r="H1683">
        <f t="shared" si="160"/>
        <v>0</v>
      </c>
    </row>
    <row r="1684" spans="1:8" x14ac:dyDescent="0.25">
      <c r="A1684" s="3">
        <v>42632</v>
      </c>
      <c r="B1684" s="5">
        <f t="shared" si="156"/>
        <v>19</v>
      </c>
      <c r="C1684" s="5">
        <f t="shared" si="157"/>
        <v>9</v>
      </c>
      <c r="D1684" s="5">
        <f t="shared" si="158"/>
        <v>2016</v>
      </c>
      <c r="E1684" s="4">
        <v>0.3</v>
      </c>
      <c r="F1684">
        <f t="shared" si="159"/>
        <v>7.2905525520439163E-4</v>
      </c>
      <c r="G1684">
        <f t="shared" si="161"/>
        <v>1.009482382087405</v>
      </c>
      <c r="H1684">
        <f t="shared" si="160"/>
        <v>0</v>
      </c>
    </row>
    <row r="1685" spans="1:8" x14ac:dyDescent="0.25">
      <c r="A1685" s="3">
        <v>42633</v>
      </c>
      <c r="B1685" s="5">
        <f t="shared" si="156"/>
        <v>20</v>
      </c>
      <c r="C1685" s="5">
        <f t="shared" si="157"/>
        <v>9</v>
      </c>
      <c r="D1685" s="5">
        <f t="shared" si="158"/>
        <v>2016</v>
      </c>
      <c r="E1685" s="4">
        <v>0.3</v>
      </c>
      <c r="F1685">
        <f t="shared" si="159"/>
        <v>7.2905525520439163E-4</v>
      </c>
      <c r="G1685">
        <f t="shared" si="161"/>
        <v>1.0102183505231022</v>
      </c>
      <c r="H1685">
        <f t="shared" si="160"/>
        <v>0</v>
      </c>
    </row>
    <row r="1686" spans="1:8" x14ac:dyDescent="0.25">
      <c r="A1686" s="3">
        <v>42634</v>
      </c>
      <c r="B1686" s="5">
        <f t="shared" si="156"/>
        <v>21</v>
      </c>
      <c r="C1686" s="5">
        <f t="shared" si="157"/>
        <v>9</v>
      </c>
      <c r="D1686" s="5">
        <f t="shared" si="158"/>
        <v>2016</v>
      </c>
      <c r="E1686" s="4">
        <v>0.22</v>
      </c>
      <c r="F1686">
        <f t="shared" si="159"/>
        <v>5.5251607732254016E-4</v>
      </c>
      <c r="G1686">
        <f t="shared" si="161"/>
        <v>1.0107765124033725</v>
      </c>
      <c r="H1686">
        <f t="shared" si="160"/>
        <v>0</v>
      </c>
    </row>
    <row r="1687" spans="1:8" x14ac:dyDescent="0.25">
      <c r="A1687" s="3">
        <v>42635</v>
      </c>
      <c r="B1687" s="5">
        <f t="shared" si="156"/>
        <v>22</v>
      </c>
      <c r="C1687" s="5">
        <f t="shared" si="157"/>
        <v>9</v>
      </c>
      <c r="D1687" s="5">
        <f t="shared" si="158"/>
        <v>2016</v>
      </c>
      <c r="E1687" s="4">
        <v>0.18</v>
      </c>
      <c r="F1687">
        <f t="shared" si="159"/>
        <v>4.598680360035079E-4</v>
      </c>
      <c r="G1687">
        <f t="shared" si="161"/>
        <v>1.01124133621297</v>
      </c>
      <c r="H1687">
        <f t="shared" si="160"/>
        <v>0</v>
      </c>
    </row>
    <row r="1688" spans="1:8" x14ac:dyDescent="0.25">
      <c r="A1688" s="3">
        <v>42636</v>
      </c>
      <c r="B1688" s="5">
        <f t="shared" si="156"/>
        <v>23</v>
      </c>
      <c r="C1688" s="5">
        <f t="shared" si="157"/>
        <v>9</v>
      </c>
      <c r="D1688" s="5">
        <f t="shared" si="158"/>
        <v>2016</v>
      </c>
      <c r="E1688" s="4">
        <v>0.18</v>
      </c>
      <c r="F1688">
        <f t="shared" si="159"/>
        <v>4.598680360035079E-4</v>
      </c>
      <c r="G1688">
        <f t="shared" si="161"/>
        <v>1.0117063737801797</v>
      </c>
      <c r="H1688">
        <f t="shared" si="160"/>
        <v>0</v>
      </c>
    </row>
    <row r="1689" spans="1:8" x14ac:dyDescent="0.25">
      <c r="A1689" s="3">
        <v>42639</v>
      </c>
      <c r="B1689" s="5">
        <f t="shared" si="156"/>
        <v>26</v>
      </c>
      <c r="C1689" s="5">
        <f t="shared" si="157"/>
        <v>9</v>
      </c>
      <c r="D1689" s="5">
        <f t="shared" si="158"/>
        <v>2016</v>
      </c>
      <c r="E1689" s="4">
        <v>0.25</v>
      </c>
      <c r="F1689">
        <f t="shared" si="159"/>
        <v>6.2003534058741039E-4</v>
      </c>
      <c r="G1689">
        <f t="shared" si="161"/>
        <v>1.0123336674862209</v>
      </c>
      <c r="H1689">
        <f t="shared" si="160"/>
        <v>0</v>
      </c>
    </row>
    <row r="1690" spans="1:8" x14ac:dyDescent="0.25">
      <c r="A1690" s="3">
        <v>42640</v>
      </c>
      <c r="B1690" s="5">
        <f t="shared" si="156"/>
        <v>27</v>
      </c>
      <c r="C1690" s="5">
        <f t="shared" si="157"/>
        <v>9</v>
      </c>
      <c r="D1690" s="5">
        <f t="shared" si="158"/>
        <v>2016</v>
      </c>
      <c r="E1690" s="4">
        <v>0.26</v>
      </c>
      <c r="F1690">
        <f t="shared" si="159"/>
        <v>6.4218311401598172E-4</v>
      </c>
      <c r="G1690">
        <f t="shared" si="161"/>
        <v>1.0129837710732303</v>
      </c>
      <c r="H1690">
        <f t="shared" si="160"/>
        <v>0</v>
      </c>
    </row>
    <row r="1691" spans="1:8" x14ac:dyDescent="0.25">
      <c r="A1691" s="3">
        <v>42641</v>
      </c>
      <c r="B1691" s="5">
        <f t="shared" si="156"/>
        <v>28</v>
      </c>
      <c r="C1691" s="5">
        <f t="shared" si="157"/>
        <v>9</v>
      </c>
      <c r="D1691" s="5">
        <f t="shared" si="158"/>
        <v>2016</v>
      </c>
      <c r="E1691" s="4">
        <v>0.27</v>
      </c>
      <c r="F1691">
        <f t="shared" si="159"/>
        <v>6.6415628882299238E-4</v>
      </c>
      <c r="G1691">
        <f t="shared" si="161"/>
        <v>1.0136565506152642</v>
      </c>
      <c r="H1691">
        <f t="shared" si="160"/>
        <v>0</v>
      </c>
    </row>
    <row r="1692" spans="1:8" x14ac:dyDescent="0.25">
      <c r="A1692" s="3">
        <v>42642</v>
      </c>
      <c r="B1692" s="5">
        <f t="shared" si="156"/>
        <v>29</v>
      </c>
      <c r="C1692" s="5">
        <f t="shared" si="157"/>
        <v>9</v>
      </c>
      <c r="D1692" s="5">
        <f t="shared" si="158"/>
        <v>2016</v>
      </c>
      <c r="E1692" s="4">
        <v>0.26</v>
      </c>
      <c r="F1692">
        <f t="shared" si="159"/>
        <v>6.4218311401598172E-4</v>
      </c>
      <c r="G1692">
        <f t="shared" si="161"/>
        <v>1.014307503735481</v>
      </c>
      <c r="H1692">
        <f t="shared" si="160"/>
        <v>0</v>
      </c>
    </row>
    <row r="1693" spans="1:8" x14ac:dyDescent="0.25">
      <c r="A1693" s="3">
        <v>42643</v>
      </c>
      <c r="B1693" s="5">
        <f t="shared" si="156"/>
        <v>30</v>
      </c>
      <c r="C1693" s="5">
        <f t="shared" si="157"/>
        <v>9</v>
      </c>
      <c r="D1693" s="5">
        <f t="shared" si="158"/>
        <v>2016</v>
      </c>
      <c r="E1693" s="4">
        <v>0.28000000000000003</v>
      </c>
      <c r="F1693">
        <f t="shared" si="159"/>
        <v>6.8595760007883477E-4</v>
      </c>
      <c r="G1693">
        <f t="shared" si="161"/>
        <v>1.0150032756764853</v>
      </c>
      <c r="H1693">
        <f t="shared" si="160"/>
        <v>1</v>
      </c>
    </row>
    <row r="1694" spans="1:8" x14ac:dyDescent="0.25">
      <c r="A1694" s="3">
        <v>42646</v>
      </c>
      <c r="B1694" s="5">
        <f t="shared" si="156"/>
        <v>3</v>
      </c>
      <c r="C1694" s="5">
        <f t="shared" si="157"/>
        <v>10</v>
      </c>
      <c r="D1694" s="5">
        <f t="shared" si="158"/>
        <v>2016</v>
      </c>
      <c r="E1694" s="4">
        <v>0.32</v>
      </c>
      <c r="F1694">
        <f t="shared" si="159"/>
        <v>7.7149671894383154E-4</v>
      </c>
      <c r="G1694">
        <f t="shared" si="161"/>
        <v>1.0007714967189438</v>
      </c>
      <c r="H1694">
        <f t="shared" si="160"/>
        <v>0</v>
      </c>
    </row>
    <row r="1695" spans="1:8" x14ac:dyDescent="0.25">
      <c r="A1695" s="3">
        <v>42647</v>
      </c>
      <c r="B1695" s="5">
        <f t="shared" si="156"/>
        <v>4</v>
      </c>
      <c r="C1695" s="5">
        <f t="shared" si="157"/>
        <v>10</v>
      </c>
      <c r="D1695" s="5">
        <f t="shared" si="158"/>
        <v>2016</v>
      </c>
      <c r="E1695" s="4">
        <v>0.33</v>
      </c>
      <c r="F1695">
        <f t="shared" si="159"/>
        <v>7.9247757297973287E-4</v>
      </c>
      <c r="G1695">
        <f t="shared" si="161"/>
        <v>1.0015645856857709</v>
      </c>
      <c r="H1695">
        <f t="shared" si="160"/>
        <v>0</v>
      </c>
    </row>
    <row r="1696" spans="1:8" x14ac:dyDescent="0.25">
      <c r="A1696" s="3">
        <v>42648</v>
      </c>
      <c r="B1696" s="5">
        <f t="shared" si="156"/>
        <v>5</v>
      </c>
      <c r="C1696" s="5">
        <f t="shared" si="157"/>
        <v>10</v>
      </c>
      <c r="D1696" s="5">
        <f t="shared" si="158"/>
        <v>2016</v>
      </c>
      <c r="E1696" s="4">
        <v>0.32</v>
      </c>
      <c r="F1696">
        <f t="shared" si="159"/>
        <v>7.7149671894383154E-4</v>
      </c>
      <c r="G1696">
        <f t="shared" si="161"/>
        <v>1.0023372894774378</v>
      </c>
      <c r="H1696">
        <f t="shared" si="160"/>
        <v>0</v>
      </c>
    </row>
    <row r="1697" spans="1:8" x14ac:dyDescent="0.25">
      <c r="A1697" s="3">
        <v>42649</v>
      </c>
      <c r="B1697" s="5">
        <f t="shared" si="156"/>
        <v>6</v>
      </c>
      <c r="C1697" s="5">
        <f t="shared" si="157"/>
        <v>10</v>
      </c>
      <c r="D1697" s="5">
        <f t="shared" si="158"/>
        <v>2016</v>
      </c>
      <c r="E1697" s="4">
        <v>0.32</v>
      </c>
      <c r="F1697">
        <f t="shared" si="159"/>
        <v>7.7149671894383154E-4</v>
      </c>
      <c r="G1697">
        <f t="shared" si="161"/>
        <v>1.0031105894075447</v>
      </c>
      <c r="H1697">
        <f t="shared" si="160"/>
        <v>0</v>
      </c>
    </row>
    <row r="1698" spans="1:8" x14ac:dyDescent="0.25">
      <c r="A1698" s="3">
        <v>42650</v>
      </c>
      <c r="B1698" s="5">
        <f t="shared" si="156"/>
        <v>7</v>
      </c>
      <c r="C1698" s="5">
        <f t="shared" si="157"/>
        <v>10</v>
      </c>
      <c r="D1698" s="5">
        <f t="shared" si="158"/>
        <v>2016</v>
      </c>
      <c r="E1698" s="4">
        <v>0.32</v>
      </c>
      <c r="F1698">
        <f t="shared" si="159"/>
        <v>7.7149671894383154E-4</v>
      </c>
      <c r="G1698">
        <f t="shared" si="161"/>
        <v>1.0038844859360105</v>
      </c>
      <c r="H1698">
        <f t="shared" si="160"/>
        <v>0</v>
      </c>
    </row>
    <row r="1699" spans="1:8" x14ac:dyDescent="0.25">
      <c r="A1699" s="3">
        <v>42654</v>
      </c>
      <c r="B1699" s="5">
        <f t="shared" si="156"/>
        <v>11</v>
      </c>
      <c r="C1699" s="5">
        <f t="shared" si="157"/>
        <v>10</v>
      </c>
      <c r="D1699" s="5">
        <f t="shared" si="158"/>
        <v>2016</v>
      </c>
      <c r="E1699" s="4">
        <v>0.35</v>
      </c>
      <c r="F1699">
        <f t="shared" si="159"/>
        <v>8.3397142886587616E-4</v>
      </c>
      <c r="G1699">
        <f t="shared" si="161"/>
        <v>1.0047216969151629</v>
      </c>
      <c r="H1699">
        <f t="shared" si="160"/>
        <v>0</v>
      </c>
    </row>
    <row r="1700" spans="1:8" x14ac:dyDescent="0.25">
      <c r="A1700" s="3">
        <v>42655</v>
      </c>
      <c r="B1700" s="5">
        <f t="shared" si="156"/>
        <v>12</v>
      </c>
      <c r="C1700" s="5">
        <f t="shared" si="157"/>
        <v>10</v>
      </c>
      <c r="D1700" s="5">
        <f t="shared" si="158"/>
        <v>2016</v>
      </c>
      <c r="E1700" s="4">
        <v>0.36</v>
      </c>
      <c r="F1700">
        <f t="shared" si="159"/>
        <v>8.5448903388551933E-4</v>
      </c>
      <c r="G1700">
        <f t="shared" si="161"/>
        <v>1.0055802205872837</v>
      </c>
      <c r="H1700">
        <f t="shared" si="160"/>
        <v>0</v>
      </c>
    </row>
    <row r="1701" spans="1:8" x14ac:dyDescent="0.25">
      <c r="A1701" s="3">
        <v>42656</v>
      </c>
      <c r="B1701" s="5">
        <f t="shared" si="156"/>
        <v>13</v>
      </c>
      <c r="C1701" s="5">
        <f t="shared" si="157"/>
        <v>10</v>
      </c>
      <c r="D1701" s="5">
        <f t="shared" si="158"/>
        <v>2016</v>
      </c>
      <c r="E1701" s="4">
        <v>0.28999999999999998</v>
      </c>
      <c r="F1701">
        <f t="shared" si="159"/>
        <v>7.0758971905737766E-4</v>
      </c>
      <c r="G1701">
        <f t="shared" si="161"/>
        <v>1.0062917588130587</v>
      </c>
      <c r="H1701">
        <f t="shared" si="160"/>
        <v>0</v>
      </c>
    </row>
    <row r="1702" spans="1:8" x14ac:dyDescent="0.25">
      <c r="A1702" s="3">
        <v>42657</v>
      </c>
      <c r="B1702" s="5">
        <f t="shared" si="156"/>
        <v>14</v>
      </c>
      <c r="C1702" s="5">
        <f t="shared" si="157"/>
        <v>10</v>
      </c>
      <c r="D1702" s="5">
        <f t="shared" si="158"/>
        <v>2016</v>
      </c>
      <c r="E1702" s="4">
        <v>0.31</v>
      </c>
      <c r="F1702">
        <f t="shared" si="159"/>
        <v>7.5035675803292179E-4</v>
      </c>
      <c r="G1702">
        <f t="shared" si="161"/>
        <v>1.0070468366348369</v>
      </c>
      <c r="H1702">
        <f t="shared" si="160"/>
        <v>0</v>
      </c>
    </row>
    <row r="1703" spans="1:8" x14ac:dyDescent="0.25">
      <c r="A1703" s="3">
        <v>42660</v>
      </c>
      <c r="B1703" s="5">
        <f t="shared" si="156"/>
        <v>17</v>
      </c>
      <c r="C1703" s="5">
        <f t="shared" si="157"/>
        <v>10</v>
      </c>
      <c r="D1703" s="5">
        <f t="shared" si="158"/>
        <v>2016</v>
      </c>
      <c r="E1703" s="4">
        <v>0.34</v>
      </c>
      <c r="F1703">
        <f t="shared" si="159"/>
        <v>8.1330170051208128E-4</v>
      </c>
      <c r="G1703">
        <f t="shared" si="161"/>
        <v>1.0078658695395672</v>
      </c>
      <c r="H1703">
        <f t="shared" si="160"/>
        <v>0</v>
      </c>
    </row>
    <row r="1704" spans="1:8" x14ac:dyDescent="0.25">
      <c r="A1704" s="3">
        <v>42661</v>
      </c>
      <c r="B1704" s="5">
        <f t="shared" si="156"/>
        <v>18</v>
      </c>
      <c r="C1704" s="5">
        <f t="shared" si="157"/>
        <v>10</v>
      </c>
      <c r="D1704" s="5">
        <f t="shared" si="158"/>
        <v>2016</v>
      </c>
      <c r="E1704" s="4">
        <v>0.34</v>
      </c>
      <c r="F1704">
        <f t="shared" si="159"/>
        <v>8.1330170051208128E-4</v>
      </c>
      <c r="G1704">
        <f t="shared" si="161"/>
        <v>1.0086855685651519</v>
      </c>
      <c r="H1704">
        <f t="shared" si="160"/>
        <v>0</v>
      </c>
    </row>
    <row r="1705" spans="1:8" x14ac:dyDescent="0.25">
      <c r="A1705" s="3">
        <v>42662</v>
      </c>
      <c r="B1705" s="5">
        <f t="shared" si="156"/>
        <v>19</v>
      </c>
      <c r="C1705" s="5">
        <f t="shared" si="157"/>
        <v>10</v>
      </c>
      <c r="D1705" s="5">
        <f t="shared" si="158"/>
        <v>2016</v>
      </c>
      <c r="E1705" s="4">
        <v>0.34</v>
      </c>
      <c r="F1705">
        <f t="shared" si="159"/>
        <v>8.1330170051208128E-4</v>
      </c>
      <c r="G1705">
        <f t="shared" si="161"/>
        <v>1.0095059342533479</v>
      </c>
      <c r="H1705">
        <f t="shared" si="160"/>
        <v>0</v>
      </c>
    </row>
    <row r="1706" spans="1:8" x14ac:dyDescent="0.25">
      <c r="A1706" s="3">
        <v>42663</v>
      </c>
      <c r="B1706" s="5">
        <f t="shared" si="156"/>
        <v>20</v>
      </c>
      <c r="C1706" s="5">
        <f t="shared" si="157"/>
        <v>10</v>
      </c>
      <c r="D1706" s="5">
        <f t="shared" si="158"/>
        <v>2016</v>
      </c>
      <c r="E1706" s="4">
        <v>0.34</v>
      </c>
      <c r="F1706">
        <f t="shared" si="159"/>
        <v>8.1330170051208128E-4</v>
      </c>
      <c r="G1706">
        <f t="shared" si="161"/>
        <v>1.0103269671463533</v>
      </c>
      <c r="H1706">
        <f t="shared" si="160"/>
        <v>0</v>
      </c>
    </row>
    <row r="1707" spans="1:8" x14ac:dyDescent="0.25">
      <c r="A1707" s="3">
        <v>42664</v>
      </c>
      <c r="B1707" s="5">
        <f t="shared" si="156"/>
        <v>21</v>
      </c>
      <c r="C1707" s="5">
        <f t="shared" si="157"/>
        <v>10</v>
      </c>
      <c r="D1707" s="5">
        <f t="shared" si="158"/>
        <v>2016</v>
      </c>
      <c r="E1707" s="4">
        <v>0.33</v>
      </c>
      <c r="F1707">
        <f t="shared" si="159"/>
        <v>7.9247757297973287E-4</v>
      </c>
      <c r="G1707">
        <f t="shared" si="161"/>
        <v>1.0111276286091935</v>
      </c>
      <c r="H1707">
        <f t="shared" si="160"/>
        <v>0</v>
      </c>
    </row>
    <row r="1708" spans="1:8" x14ac:dyDescent="0.25">
      <c r="A1708" s="3">
        <v>42667</v>
      </c>
      <c r="B1708" s="5">
        <f t="shared" si="156"/>
        <v>24</v>
      </c>
      <c r="C1708" s="5">
        <f t="shared" si="157"/>
        <v>10</v>
      </c>
      <c r="D1708" s="5">
        <f t="shared" si="158"/>
        <v>2016</v>
      </c>
      <c r="E1708" s="4">
        <v>0.33</v>
      </c>
      <c r="F1708">
        <f t="shared" si="159"/>
        <v>7.9247757297973287E-4</v>
      </c>
      <c r="G1708">
        <f t="shared" si="161"/>
        <v>1.0119289245782865</v>
      </c>
      <c r="H1708">
        <f t="shared" si="160"/>
        <v>0</v>
      </c>
    </row>
    <row r="1709" spans="1:8" x14ac:dyDescent="0.25">
      <c r="A1709" s="3">
        <v>42668</v>
      </c>
      <c r="B1709" s="5">
        <f t="shared" si="156"/>
        <v>25</v>
      </c>
      <c r="C1709" s="5">
        <f t="shared" si="157"/>
        <v>10</v>
      </c>
      <c r="D1709" s="5">
        <f t="shared" si="158"/>
        <v>2016</v>
      </c>
      <c r="E1709" s="4">
        <v>0.34</v>
      </c>
      <c r="F1709">
        <f t="shared" si="159"/>
        <v>8.1330170051208128E-4</v>
      </c>
      <c r="G1709">
        <f t="shared" si="161"/>
        <v>1.0127519280934434</v>
      </c>
      <c r="H1709">
        <f t="shared" si="160"/>
        <v>0</v>
      </c>
    </row>
    <row r="1710" spans="1:8" x14ac:dyDescent="0.25">
      <c r="A1710" s="3">
        <v>42669</v>
      </c>
      <c r="B1710" s="5">
        <f t="shared" si="156"/>
        <v>26</v>
      </c>
      <c r="C1710" s="5">
        <f t="shared" si="157"/>
        <v>10</v>
      </c>
      <c r="D1710" s="5">
        <f t="shared" si="158"/>
        <v>2016</v>
      </c>
      <c r="E1710" s="4">
        <v>0.33</v>
      </c>
      <c r="F1710">
        <f t="shared" si="159"/>
        <v>7.9247757297973287E-4</v>
      </c>
      <c r="G1710">
        <f t="shared" si="161"/>
        <v>1.0135545112834494</v>
      </c>
      <c r="H1710">
        <f t="shared" si="160"/>
        <v>0</v>
      </c>
    </row>
    <row r="1711" spans="1:8" x14ac:dyDescent="0.25">
      <c r="A1711" s="3">
        <v>42670</v>
      </c>
      <c r="B1711" s="5">
        <f t="shared" si="156"/>
        <v>27</v>
      </c>
      <c r="C1711" s="5">
        <f t="shared" si="157"/>
        <v>10</v>
      </c>
      <c r="D1711" s="5">
        <f t="shared" si="158"/>
        <v>2016</v>
      </c>
      <c r="E1711" s="4">
        <v>0.28999999999999998</v>
      </c>
      <c r="F1711">
        <f t="shared" si="159"/>
        <v>7.0758971905737766E-4</v>
      </c>
      <c r="G1711">
        <f t="shared" si="161"/>
        <v>1.0142716920353378</v>
      </c>
      <c r="H1711">
        <f t="shared" si="160"/>
        <v>0</v>
      </c>
    </row>
    <row r="1712" spans="1:8" x14ac:dyDescent="0.25">
      <c r="A1712" s="3">
        <v>42671</v>
      </c>
      <c r="B1712" s="5">
        <f t="shared" si="156"/>
        <v>28</v>
      </c>
      <c r="C1712" s="5">
        <f t="shared" si="157"/>
        <v>10</v>
      </c>
      <c r="D1712" s="5">
        <f t="shared" si="158"/>
        <v>2016</v>
      </c>
      <c r="E1712" s="4">
        <v>0.28999999999999998</v>
      </c>
      <c r="F1712">
        <f t="shared" si="159"/>
        <v>7.0758971905737766E-4</v>
      </c>
      <c r="G1712">
        <f t="shared" si="161"/>
        <v>1.014989380256953</v>
      </c>
      <c r="H1712">
        <f t="shared" si="160"/>
        <v>0</v>
      </c>
    </row>
    <row r="1713" spans="1:8" x14ac:dyDescent="0.25">
      <c r="A1713" s="3">
        <v>42674</v>
      </c>
      <c r="B1713" s="5">
        <f t="shared" si="156"/>
        <v>31</v>
      </c>
      <c r="C1713" s="5">
        <f t="shared" si="157"/>
        <v>10</v>
      </c>
      <c r="D1713" s="5">
        <f t="shared" si="158"/>
        <v>2016</v>
      </c>
      <c r="E1713" s="4">
        <v>0.34</v>
      </c>
      <c r="F1713">
        <f t="shared" si="159"/>
        <v>8.1330170051208128E-4</v>
      </c>
      <c r="G1713">
        <f t="shared" si="161"/>
        <v>1.0158148728459175</v>
      </c>
      <c r="H1713">
        <f t="shared" si="160"/>
        <v>1</v>
      </c>
    </row>
    <row r="1714" spans="1:8" x14ac:dyDescent="0.25">
      <c r="A1714" s="3">
        <v>42675</v>
      </c>
      <c r="B1714" s="5">
        <f t="shared" si="156"/>
        <v>1</v>
      </c>
      <c r="C1714" s="5">
        <f t="shared" si="157"/>
        <v>11</v>
      </c>
      <c r="D1714" s="5">
        <f t="shared" si="158"/>
        <v>2016</v>
      </c>
      <c r="E1714" s="4">
        <v>0.35</v>
      </c>
      <c r="F1714">
        <f t="shared" si="159"/>
        <v>8.3397142886587616E-4</v>
      </c>
      <c r="G1714">
        <f t="shared" si="161"/>
        <v>1.0008339714288659</v>
      </c>
      <c r="H1714">
        <f t="shared" si="160"/>
        <v>0</v>
      </c>
    </row>
    <row r="1715" spans="1:8" x14ac:dyDescent="0.25">
      <c r="A1715" s="3">
        <v>42676</v>
      </c>
      <c r="B1715" s="5">
        <f t="shared" si="156"/>
        <v>2</v>
      </c>
      <c r="C1715" s="5">
        <f t="shared" si="157"/>
        <v>11</v>
      </c>
      <c r="D1715" s="5">
        <f t="shared" si="158"/>
        <v>2016</v>
      </c>
      <c r="E1715" s="4">
        <v>0.36</v>
      </c>
      <c r="F1715">
        <f t="shared" si="159"/>
        <v>8.5448903388551933E-4</v>
      </c>
      <c r="G1715">
        <f t="shared" si="161"/>
        <v>1.001689173082192</v>
      </c>
      <c r="H1715">
        <f t="shared" si="160"/>
        <v>0</v>
      </c>
    </row>
    <row r="1716" spans="1:8" x14ac:dyDescent="0.25">
      <c r="A1716" s="3">
        <v>42677</v>
      </c>
      <c r="B1716" s="5">
        <f t="shared" si="156"/>
        <v>3</v>
      </c>
      <c r="C1716" s="5">
        <f t="shared" si="157"/>
        <v>11</v>
      </c>
      <c r="D1716" s="5">
        <f t="shared" si="158"/>
        <v>2016</v>
      </c>
      <c r="E1716" s="4">
        <v>0.37</v>
      </c>
      <c r="F1716">
        <f t="shared" si="159"/>
        <v>8.7485674144116565E-4</v>
      </c>
      <c r="G1716">
        <f t="shared" si="161"/>
        <v>1.0025655076080915</v>
      </c>
      <c r="H1716">
        <f t="shared" si="160"/>
        <v>0</v>
      </c>
    </row>
    <row r="1717" spans="1:8" x14ac:dyDescent="0.25">
      <c r="A1717" s="3">
        <v>42678</v>
      </c>
      <c r="B1717" s="5">
        <f t="shared" si="156"/>
        <v>4</v>
      </c>
      <c r="C1717" s="5">
        <f t="shared" si="157"/>
        <v>11</v>
      </c>
      <c r="D1717" s="5">
        <f t="shared" si="158"/>
        <v>2016</v>
      </c>
      <c r="E1717" s="4">
        <v>0.37</v>
      </c>
      <c r="F1717">
        <f t="shared" si="159"/>
        <v>8.7485674144116565E-4</v>
      </c>
      <c r="G1717">
        <f t="shared" si="161"/>
        <v>1.0034426088011588</v>
      </c>
      <c r="H1717">
        <f t="shared" si="160"/>
        <v>0</v>
      </c>
    </row>
    <row r="1718" spans="1:8" x14ac:dyDescent="0.25">
      <c r="A1718" s="3">
        <v>42681</v>
      </c>
      <c r="B1718" s="5">
        <f t="shared" si="156"/>
        <v>7</v>
      </c>
      <c r="C1718" s="5">
        <f t="shared" si="157"/>
        <v>11</v>
      </c>
      <c r="D1718" s="5">
        <f t="shared" si="158"/>
        <v>2016</v>
      </c>
      <c r="E1718" s="4">
        <v>0.41</v>
      </c>
      <c r="F1718">
        <f t="shared" si="159"/>
        <v>9.548714452634055E-4</v>
      </c>
      <c r="G1718">
        <f t="shared" si="161"/>
        <v>1.0044007674952635</v>
      </c>
      <c r="H1718">
        <f t="shared" si="160"/>
        <v>0</v>
      </c>
    </row>
    <row r="1719" spans="1:8" x14ac:dyDescent="0.25">
      <c r="A1719" s="3">
        <v>42682</v>
      </c>
      <c r="B1719" s="5">
        <f t="shared" si="156"/>
        <v>8</v>
      </c>
      <c r="C1719" s="5">
        <f t="shared" si="157"/>
        <v>11</v>
      </c>
      <c r="D1719" s="5">
        <f t="shared" si="158"/>
        <v>2016</v>
      </c>
      <c r="E1719" s="4">
        <v>0.43</v>
      </c>
      <c r="F1719">
        <f t="shared" si="159"/>
        <v>9.9403384746343804E-4</v>
      </c>
      <c r="G1719">
        <f t="shared" si="161"/>
        <v>1.0053991758545722</v>
      </c>
      <c r="H1719">
        <f t="shared" si="160"/>
        <v>0</v>
      </c>
    </row>
    <row r="1720" spans="1:8" x14ac:dyDescent="0.25">
      <c r="A1720" s="3">
        <v>42683</v>
      </c>
      <c r="B1720" s="5">
        <f t="shared" si="156"/>
        <v>9</v>
      </c>
      <c r="C1720" s="5">
        <f t="shared" si="157"/>
        <v>11</v>
      </c>
      <c r="D1720" s="5">
        <f t="shared" si="158"/>
        <v>2016</v>
      </c>
      <c r="E1720" s="4">
        <v>0.44</v>
      </c>
      <c r="F1720">
        <f t="shared" si="159"/>
        <v>1.0134106916979135E-3</v>
      </c>
      <c r="G1720">
        <f t="shared" si="161"/>
        <v>1.0064180581288074</v>
      </c>
      <c r="H1720">
        <f t="shared" si="160"/>
        <v>0</v>
      </c>
    </row>
    <row r="1721" spans="1:8" x14ac:dyDescent="0.25">
      <c r="A1721" s="3">
        <v>42684</v>
      </c>
      <c r="B1721" s="5">
        <f t="shared" si="156"/>
        <v>10</v>
      </c>
      <c r="C1721" s="5">
        <f t="shared" si="157"/>
        <v>11</v>
      </c>
      <c r="D1721" s="5">
        <f t="shared" si="158"/>
        <v>2016</v>
      </c>
      <c r="E1721" s="4">
        <v>0.47</v>
      </c>
      <c r="F1721">
        <f t="shared" si="159"/>
        <v>1.0707461753414194E-3</v>
      </c>
      <c r="G1721">
        <f t="shared" si="161"/>
        <v>1.0074956764153433</v>
      </c>
      <c r="H1721">
        <f t="shared" si="160"/>
        <v>0</v>
      </c>
    </row>
    <row r="1722" spans="1:8" x14ac:dyDescent="0.25">
      <c r="A1722" s="3">
        <v>42688</v>
      </c>
      <c r="B1722" s="5">
        <f t="shared" si="156"/>
        <v>14</v>
      </c>
      <c r="C1722" s="5">
        <f t="shared" si="157"/>
        <v>11</v>
      </c>
      <c r="D1722" s="5">
        <f t="shared" si="158"/>
        <v>2016</v>
      </c>
      <c r="E1722" s="4">
        <v>0.54</v>
      </c>
      <c r="F1722">
        <f t="shared" si="159"/>
        <v>1.2001151637375251E-3</v>
      </c>
      <c r="G1722">
        <f t="shared" si="161"/>
        <v>1.0087047872540094</v>
      </c>
      <c r="H1722">
        <f t="shared" si="160"/>
        <v>0</v>
      </c>
    </row>
    <row r="1723" spans="1:8" x14ac:dyDescent="0.25">
      <c r="A1723" s="3">
        <v>42689</v>
      </c>
      <c r="B1723" s="5">
        <f t="shared" si="156"/>
        <v>15</v>
      </c>
      <c r="C1723" s="5">
        <f t="shared" si="157"/>
        <v>11</v>
      </c>
      <c r="D1723" s="5">
        <f t="shared" si="158"/>
        <v>2016</v>
      </c>
      <c r="E1723" s="4">
        <v>0.5</v>
      </c>
      <c r="F1723">
        <f t="shared" si="159"/>
        <v>1.1269264719548922E-3</v>
      </c>
      <c r="G1723">
        <f t="shared" si="161"/>
        <v>1.0098415233811535</v>
      </c>
      <c r="H1723">
        <f t="shared" si="160"/>
        <v>0</v>
      </c>
    </row>
    <row r="1724" spans="1:8" x14ac:dyDescent="0.25">
      <c r="A1724" s="3">
        <v>42690</v>
      </c>
      <c r="B1724" s="5">
        <f t="shared" si="156"/>
        <v>16</v>
      </c>
      <c r="C1724" s="5">
        <f t="shared" si="157"/>
        <v>11</v>
      </c>
      <c r="D1724" s="5">
        <f t="shared" si="158"/>
        <v>2016</v>
      </c>
      <c r="E1724" s="4">
        <v>0.46</v>
      </c>
      <c r="F1724">
        <f t="shared" si="159"/>
        <v>1.05176503877491E-3</v>
      </c>
      <c r="G1724">
        <f t="shared" si="161"/>
        <v>1.0109036393901489</v>
      </c>
      <c r="H1724">
        <f t="shared" si="160"/>
        <v>0</v>
      </c>
    </row>
    <row r="1725" spans="1:8" x14ac:dyDescent="0.25">
      <c r="A1725" s="3">
        <v>42691</v>
      </c>
      <c r="B1725" s="5">
        <f t="shared" si="156"/>
        <v>17</v>
      </c>
      <c r="C1725" s="5">
        <f t="shared" si="157"/>
        <v>11</v>
      </c>
      <c r="D1725" s="5">
        <f t="shared" si="158"/>
        <v>2016</v>
      </c>
      <c r="E1725" s="4">
        <v>0.43</v>
      </c>
      <c r="F1725">
        <f t="shared" si="159"/>
        <v>9.9403384746343804E-4</v>
      </c>
      <c r="G1725">
        <f t="shared" si="161"/>
        <v>1.0119085118242268</v>
      </c>
      <c r="H1725">
        <f t="shared" si="160"/>
        <v>0</v>
      </c>
    </row>
    <row r="1726" spans="1:8" x14ac:dyDescent="0.25">
      <c r="A1726" s="3">
        <v>42692</v>
      </c>
      <c r="B1726" s="5">
        <f t="shared" si="156"/>
        <v>18</v>
      </c>
      <c r="C1726" s="5">
        <f t="shared" si="157"/>
        <v>11</v>
      </c>
      <c r="D1726" s="5">
        <f t="shared" si="158"/>
        <v>2016</v>
      </c>
      <c r="E1726" s="4">
        <v>0.43</v>
      </c>
      <c r="F1726">
        <f t="shared" si="159"/>
        <v>9.9403384746343804E-4</v>
      </c>
      <c r="G1726">
        <f t="shared" si="161"/>
        <v>1.0129143831355165</v>
      </c>
      <c r="H1726">
        <f t="shared" si="160"/>
        <v>0</v>
      </c>
    </row>
    <row r="1727" spans="1:8" x14ac:dyDescent="0.25">
      <c r="A1727" s="3">
        <v>42695</v>
      </c>
      <c r="B1727" s="5">
        <f t="shared" si="156"/>
        <v>21</v>
      </c>
      <c r="C1727" s="5">
        <f t="shared" si="157"/>
        <v>11</v>
      </c>
      <c r="D1727" s="5">
        <f t="shared" si="158"/>
        <v>2016</v>
      </c>
      <c r="E1727" s="4">
        <v>0.46</v>
      </c>
      <c r="F1727">
        <f t="shared" si="159"/>
        <v>1.05176503877491E-3</v>
      </c>
      <c r="G1727">
        <f t="shared" si="161"/>
        <v>1.0139797310709706</v>
      </c>
      <c r="H1727">
        <f t="shared" si="160"/>
        <v>0</v>
      </c>
    </row>
    <row r="1728" spans="1:8" x14ac:dyDescent="0.25">
      <c r="A1728" s="3">
        <v>42696</v>
      </c>
      <c r="B1728" s="5">
        <f t="shared" si="156"/>
        <v>22</v>
      </c>
      <c r="C1728" s="5">
        <f t="shared" si="157"/>
        <v>11</v>
      </c>
      <c r="D1728" s="5">
        <f t="shared" si="158"/>
        <v>2016</v>
      </c>
      <c r="E1728" s="4">
        <v>0.48</v>
      </c>
      <c r="F1728">
        <f t="shared" si="159"/>
        <v>1.0895989815000728E-3</v>
      </c>
      <c r="G1728">
        <f t="shared" si="161"/>
        <v>1.0150845623532072</v>
      </c>
      <c r="H1728">
        <f t="shared" si="160"/>
        <v>0</v>
      </c>
    </row>
    <row r="1729" spans="1:8" x14ac:dyDescent="0.25">
      <c r="A1729" s="3">
        <v>42697</v>
      </c>
      <c r="B1729" s="5">
        <f t="shared" si="156"/>
        <v>23</v>
      </c>
      <c r="C1729" s="5">
        <f t="shared" si="157"/>
        <v>11</v>
      </c>
      <c r="D1729" s="5">
        <f t="shared" si="158"/>
        <v>2016</v>
      </c>
      <c r="E1729" s="4">
        <v>0.5</v>
      </c>
      <c r="F1729">
        <f t="shared" si="159"/>
        <v>1.1269264719548922E-3</v>
      </c>
      <c r="G1729">
        <f t="shared" si="161"/>
        <v>1.0162284880177959</v>
      </c>
      <c r="H1729">
        <f t="shared" si="160"/>
        <v>0</v>
      </c>
    </row>
    <row r="1730" spans="1:8" x14ac:dyDescent="0.25">
      <c r="A1730" s="3">
        <v>42699</v>
      </c>
      <c r="B1730" s="5">
        <f t="shared" si="156"/>
        <v>25</v>
      </c>
      <c r="C1730" s="5">
        <f t="shared" si="157"/>
        <v>11</v>
      </c>
      <c r="D1730" s="5">
        <f t="shared" si="158"/>
        <v>2016</v>
      </c>
      <c r="E1730" s="4">
        <v>0.48</v>
      </c>
      <c r="F1730">
        <f t="shared" si="159"/>
        <v>1.0895989815000728E-3</v>
      </c>
      <c r="G1730">
        <f t="shared" si="161"/>
        <v>1.0173357695433114</v>
      </c>
      <c r="H1730">
        <f t="shared" si="160"/>
        <v>0</v>
      </c>
    </row>
    <row r="1731" spans="1:8" x14ac:dyDescent="0.25">
      <c r="A1731" s="3">
        <v>42702</v>
      </c>
      <c r="B1731" s="5">
        <f t="shared" ref="B1731:B1794" si="162">DAY(A1731)</f>
        <v>28</v>
      </c>
      <c r="C1731" s="5">
        <f t="shared" ref="C1731:C1794" si="163">MONTH(A1731)</f>
        <v>11</v>
      </c>
      <c r="D1731" s="5">
        <f t="shared" ref="D1731:D1794" si="164">YEAR(A1731)</f>
        <v>2016</v>
      </c>
      <c r="E1731" s="4">
        <v>0.48</v>
      </c>
      <c r="F1731">
        <f t="shared" ref="F1731:F1794" si="165">POWER(1+E1731,1/360)-1</f>
        <v>1.0895989815000728E-3</v>
      </c>
      <c r="G1731">
        <f t="shared" si="161"/>
        <v>1.0184442575616495</v>
      </c>
      <c r="H1731">
        <f t="shared" ref="H1731:H1794" si="166">IF(C1731&lt;&gt;C1732,1,0)</f>
        <v>0</v>
      </c>
    </row>
    <row r="1732" spans="1:8" x14ac:dyDescent="0.25">
      <c r="A1732" s="3">
        <v>42703</v>
      </c>
      <c r="B1732" s="5">
        <f t="shared" si="162"/>
        <v>29</v>
      </c>
      <c r="C1732" s="5">
        <f t="shared" si="163"/>
        <v>11</v>
      </c>
      <c r="D1732" s="5">
        <f t="shared" si="164"/>
        <v>2016</v>
      </c>
      <c r="E1732" s="4">
        <v>0.48</v>
      </c>
      <c r="F1732">
        <f t="shared" si="165"/>
        <v>1.0895989815000728E-3</v>
      </c>
      <c r="G1732">
        <f t="shared" ref="G1732:G1795" si="167">IF(C1732&lt;&gt;C1731, (1+F1732),G1731*(1+F1732))</f>
        <v>1.0195539533874032</v>
      </c>
      <c r="H1732">
        <f t="shared" si="166"/>
        <v>0</v>
      </c>
    </row>
    <row r="1733" spans="1:8" x14ac:dyDescent="0.25">
      <c r="A1733" s="3">
        <v>42704</v>
      </c>
      <c r="B1733" s="5">
        <f t="shared" si="162"/>
        <v>30</v>
      </c>
      <c r="C1733" s="5">
        <f t="shared" si="163"/>
        <v>11</v>
      </c>
      <c r="D1733" s="5">
        <f t="shared" si="164"/>
        <v>2016</v>
      </c>
      <c r="E1733" s="4">
        <v>0.48</v>
      </c>
      <c r="F1733">
        <f t="shared" si="165"/>
        <v>1.0895989815000728E-3</v>
      </c>
      <c r="G1733">
        <f t="shared" si="167"/>
        <v>1.0206648583365985</v>
      </c>
      <c r="H1733">
        <f t="shared" si="166"/>
        <v>1</v>
      </c>
    </row>
    <row r="1734" spans="1:8" x14ac:dyDescent="0.25">
      <c r="A1734" s="3">
        <v>42705</v>
      </c>
      <c r="B1734" s="5">
        <f t="shared" si="162"/>
        <v>1</v>
      </c>
      <c r="C1734" s="5">
        <f t="shared" si="163"/>
        <v>12</v>
      </c>
      <c r="D1734" s="5">
        <f t="shared" si="164"/>
        <v>2016</v>
      </c>
      <c r="E1734" s="4">
        <v>0.47</v>
      </c>
      <c r="F1734">
        <f t="shared" si="165"/>
        <v>1.0707461753414194E-3</v>
      </c>
      <c r="G1734">
        <f t="shared" si="167"/>
        <v>1.0010707461753414</v>
      </c>
      <c r="H1734">
        <f t="shared" si="166"/>
        <v>0</v>
      </c>
    </row>
    <row r="1735" spans="1:8" x14ac:dyDescent="0.25">
      <c r="A1735" s="3">
        <v>42706</v>
      </c>
      <c r="B1735" s="5">
        <f t="shared" si="162"/>
        <v>2</v>
      </c>
      <c r="C1735" s="5">
        <f t="shared" si="163"/>
        <v>12</v>
      </c>
      <c r="D1735" s="5">
        <f t="shared" si="164"/>
        <v>2016</v>
      </c>
      <c r="E1735" s="4">
        <v>0.48</v>
      </c>
      <c r="F1735">
        <f t="shared" si="165"/>
        <v>1.0895989815000728E-3</v>
      </c>
      <c r="G1735">
        <f t="shared" si="167"/>
        <v>1.0021615118407836</v>
      </c>
      <c r="H1735">
        <f t="shared" si="166"/>
        <v>0</v>
      </c>
    </row>
    <row r="1736" spans="1:8" x14ac:dyDescent="0.25">
      <c r="A1736" s="3">
        <v>42709</v>
      </c>
      <c r="B1736" s="5">
        <f t="shared" si="162"/>
        <v>5</v>
      </c>
      <c r="C1736" s="5">
        <f t="shared" si="163"/>
        <v>12</v>
      </c>
      <c r="D1736" s="5">
        <f t="shared" si="164"/>
        <v>2016</v>
      </c>
      <c r="E1736" s="4">
        <v>0.49</v>
      </c>
      <c r="F1736">
        <f t="shared" si="165"/>
        <v>1.1083251832422203E-3</v>
      </c>
      <c r="G1736">
        <f t="shared" si="167"/>
        <v>1.0032722326820329</v>
      </c>
      <c r="H1736">
        <f t="shared" si="166"/>
        <v>0</v>
      </c>
    </row>
    <row r="1737" spans="1:8" x14ac:dyDescent="0.25">
      <c r="A1737" s="3">
        <v>42710</v>
      </c>
      <c r="B1737" s="5">
        <f t="shared" si="162"/>
        <v>6</v>
      </c>
      <c r="C1737" s="5">
        <f t="shared" si="163"/>
        <v>12</v>
      </c>
      <c r="D1737" s="5">
        <f t="shared" si="164"/>
        <v>2016</v>
      </c>
      <c r="E1737" s="4">
        <v>0.49</v>
      </c>
      <c r="F1737">
        <f t="shared" si="165"/>
        <v>1.1083251832422203E-3</v>
      </c>
      <c r="G1737">
        <f t="shared" si="167"/>
        <v>1.004384184563162</v>
      </c>
      <c r="H1737">
        <f t="shared" si="166"/>
        <v>0</v>
      </c>
    </row>
    <row r="1738" spans="1:8" x14ac:dyDescent="0.25">
      <c r="A1738" s="3">
        <v>42711</v>
      </c>
      <c r="B1738" s="5">
        <f t="shared" si="162"/>
        <v>7</v>
      </c>
      <c r="C1738" s="5">
        <f t="shared" si="163"/>
        <v>12</v>
      </c>
      <c r="D1738" s="5">
        <f t="shared" si="164"/>
        <v>2016</v>
      </c>
      <c r="E1738" s="4">
        <v>0.51</v>
      </c>
      <c r="F1738">
        <f t="shared" si="165"/>
        <v>1.1454045053398421E-3</v>
      </c>
      <c r="G1738">
        <f t="shared" si="167"/>
        <v>1.0055346107332528</v>
      </c>
      <c r="H1738">
        <f t="shared" si="166"/>
        <v>0</v>
      </c>
    </row>
    <row r="1739" spans="1:8" x14ac:dyDescent="0.25">
      <c r="A1739" s="3">
        <v>42712</v>
      </c>
      <c r="B1739" s="5">
        <f t="shared" si="162"/>
        <v>8</v>
      </c>
      <c r="C1739" s="5">
        <f t="shared" si="163"/>
        <v>12</v>
      </c>
      <c r="D1739" s="5">
        <f t="shared" si="164"/>
        <v>2016</v>
      </c>
      <c r="E1739" s="4">
        <v>0.5</v>
      </c>
      <c r="F1739">
        <f t="shared" si="165"/>
        <v>1.1269264719548922E-3</v>
      </c>
      <c r="G1739">
        <f t="shared" si="167"/>
        <v>1.0066677743045549</v>
      </c>
      <c r="H1739">
        <f t="shared" si="166"/>
        <v>0</v>
      </c>
    </row>
    <row r="1740" spans="1:8" x14ac:dyDescent="0.25">
      <c r="A1740" s="3">
        <v>42713</v>
      </c>
      <c r="B1740" s="5">
        <f t="shared" si="162"/>
        <v>9</v>
      </c>
      <c r="C1740" s="5">
        <f t="shared" si="163"/>
        <v>12</v>
      </c>
      <c r="D1740" s="5">
        <f t="shared" si="164"/>
        <v>2016</v>
      </c>
      <c r="E1740" s="4">
        <v>0.53</v>
      </c>
      <c r="F1740">
        <f t="shared" si="165"/>
        <v>1.1819972738142948E-3</v>
      </c>
      <c r="G1740">
        <f t="shared" si="167"/>
        <v>1.0078576528694196</v>
      </c>
      <c r="H1740">
        <f t="shared" si="166"/>
        <v>0</v>
      </c>
    </row>
    <row r="1741" spans="1:8" x14ac:dyDescent="0.25">
      <c r="A1741" s="3">
        <v>42716</v>
      </c>
      <c r="B1741" s="5">
        <f t="shared" si="162"/>
        <v>12</v>
      </c>
      <c r="C1741" s="5">
        <f t="shared" si="163"/>
        <v>12</v>
      </c>
      <c r="D1741" s="5">
        <f t="shared" si="164"/>
        <v>2016</v>
      </c>
      <c r="E1741" s="4">
        <v>0.51</v>
      </c>
      <c r="F1741">
        <f t="shared" si="165"/>
        <v>1.1454045053398421E-3</v>
      </c>
      <c r="G1741">
        <f t="shared" si="167"/>
        <v>1.0090120575657575</v>
      </c>
      <c r="H1741">
        <f t="shared" si="166"/>
        <v>0</v>
      </c>
    </row>
    <row r="1742" spans="1:8" x14ac:dyDescent="0.25">
      <c r="A1742" s="3">
        <v>42717</v>
      </c>
      <c r="B1742" s="5">
        <f t="shared" si="162"/>
        <v>13</v>
      </c>
      <c r="C1742" s="5">
        <f t="shared" si="163"/>
        <v>12</v>
      </c>
      <c r="D1742" s="5">
        <f t="shared" si="164"/>
        <v>2016</v>
      </c>
      <c r="E1742" s="4">
        <v>0.54</v>
      </c>
      <c r="F1742">
        <f t="shared" si="165"/>
        <v>1.2001151637375251E-3</v>
      </c>
      <c r="G1742">
        <f t="shared" si="167"/>
        <v>1.0102229882364362</v>
      </c>
      <c r="H1742">
        <f t="shared" si="166"/>
        <v>0</v>
      </c>
    </row>
    <row r="1743" spans="1:8" x14ac:dyDescent="0.25">
      <c r="A1743" s="3">
        <v>42718</v>
      </c>
      <c r="B1743" s="5">
        <f t="shared" si="162"/>
        <v>14</v>
      </c>
      <c r="C1743" s="5">
        <f t="shared" si="163"/>
        <v>12</v>
      </c>
      <c r="D1743" s="5">
        <f t="shared" si="164"/>
        <v>2016</v>
      </c>
      <c r="E1743" s="4">
        <v>0.54</v>
      </c>
      <c r="F1743">
        <f t="shared" si="165"/>
        <v>1.2001151637375251E-3</v>
      </c>
      <c r="G1743">
        <f t="shared" si="167"/>
        <v>1.0114353721633749</v>
      </c>
      <c r="H1743">
        <f t="shared" si="166"/>
        <v>0</v>
      </c>
    </row>
    <row r="1744" spans="1:8" x14ac:dyDescent="0.25">
      <c r="A1744" s="3">
        <v>42719</v>
      </c>
      <c r="B1744" s="5">
        <f t="shared" si="162"/>
        <v>15</v>
      </c>
      <c r="C1744" s="5">
        <f t="shared" si="163"/>
        <v>12</v>
      </c>
      <c r="D1744" s="5">
        <f t="shared" si="164"/>
        <v>2016</v>
      </c>
      <c r="E1744" s="4">
        <v>0.5</v>
      </c>
      <c r="F1744">
        <f t="shared" si="165"/>
        <v>1.1269264719548922E-3</v>
      </c>
      <c r="G1744">
        <f t="shared" si="167"/>
        <v>1.0125751854589373</v>
      </c>
      <c r="H1744">
        <f t="shared" si="166"/>
        <v>0</v>
      </c>
    </row>
    <row r="1745" spans="1:8" x14ac:dyDescent="0.25">
      <c r="A1745" s="3">
        <v>42720</v>
      </c>
      <c r="B1745" s="5">
        <f t="shared" si="162"/>
        <v>16</v>
      </c>
      <c r="C1745" s="5">
        <f t="shared" si="163"/>
        <v>12</v>
      </c>
      <c r="D1745" s="5">
        <f t="shared" si="164"/>
        <v>2016</v>
      </c>
      <c r="E1745" s="4">
        <v>0.5</v>
      </c>
      <c r="F1745">
        <f t="shared" si="165"/>
        <v>1.1269264719548922E-3</v>
      </c>
      <c r="G1745">
        <f t="shared" si="167"/>
        <v>1.0137162832402757</v>
      </c>
      <c r="H1745">
        <f t="shared" si="166"/>
        <v>0</v>
      </c>
    </row>
    <row r="1746" spans="1:8" x14ac:dyDescent="0.25">
      <c r="A1746" s="3">
        <v>42723</v>
      </c>
      <c r="B1746" s="5">
        <f t="shared" si="162"/>
        <v>19</v>
      </c>
      <c r="C1746" s="5">
        <f t="shared" si="163"/>
        <v>12</v>
      </c>
      <c r="D1746" s="5">
        <f t="shared" si="164"/>
        <v>2016</v>
      </c>
      <c r="E1746" s="4">
        <v>0.52</v>
      </c>
      <c r="F1746">
        <f t="shared" si="165"/>
        <v>1.1637609083030576E-3</v>
      </c>
      <c r="G1746">
        <f t="shared" si="167"/>
        <v>1.014896006622821</v>
      </c>
      <c r="H1746">
        <f t="shared" si="166"/>
        <v>0</v>
      </c>
    </row>
    <row r="1747" spans="1:8" x14ac:dyDescent="0.25">
      <c r="A1747" s="3">
        <v>42724</v>
      </c>
      <c r="B1747" s="5">
        <f t="shared" si="162"/>
        <v>20</v>
      </c>
      <c r="C1747" s="5">
        <f t="shared" si="163"/>
        <v>12</v>
      </c>
      <c r="D1747" s="5">
        <f t="shared" si="164"/>
        <v>2016</v>
      </c>
      <c r="E1747" s="4">
        <v>0.52</v>
      </c>
      <c r="F1747">
        <f t="shared" si="165"/>
        <v>1.1637609083030576E-3</v>
      </c>
      <c r="G1747">
        <f t="shared" si="167"/>
        <v>1.0160771029213216</v>
      </c>
      <c r="H1747">
        <f t="shared" si="166"/>
        <v>0</v>
      </c>
    </row>
    <row r="1748" spans="1:8" x14ac:dyDescent="0.25">
      <c r="A1748" s="3">
        <v>42725</v>
      </c>
      <c r="B1748" s="5">
        <f t="shared" si="162"/>
        <v>21</v>
      </c>
      <c r="C1748" s="5">
        <f t="shared" si="163"/>
        <v>12</v>
      </c>
      <c r="D1748" s="5">
        <f t="shared" si="164"/>
        <v>2016</v>
      </c>
      <c r="E1748" s="4">
        <v>0.51</v>
      </c>
      <c r="F1748">
        <f t="shared" si="165"/>
        <v>1.1454045053398421E-3</v>
      </c>
      <c r="G1748">
        <f t="shared" si="167"/>
        <v>1.0172409222127803</v>
      </c>
      <c r="H1748">
        <f t="shared" si="166"/>
        <v>0</v>
      </c>
    </row>
    <row r="1749" spans="1:8" x14ac:dyDescent="0.25">
      <c r="A1749" s="3">
        <v>42726</v>
      </c>
      <c r="B1749" s="5">
        <f t="shared" si="162"/>
        <v>22</v>
      </c>
      <c r="C1749" s="5">
        <f t="shared" si="163"/>
        <v>12</v>
      </c>
      <c r="D1749" s="5">
        <f t="shared" si="164"/>
        <v>2016</v>
      </c>
      <c r="E1749" s="4">
        <v>0.5</v>
      </c>
      <c r="F1749">
        <f t="shared" si="165"/>
        <v>1.1269264719548922E-3</v>
      </c>
      <c r="G1749">
        <f t="shared" si="167"/>
        <v>1.0183872779363776</v>
      </c>
      <c r="H1749">
        <f t="shared" si="166"/>
        <v>0</v>
      </c>
    </row>
    <row r="1750" spans="1:8" x14ac:dyDescent="0.25">
      <c r="A1750" s="3">
        <v>42727</v>
      </c>
      <c r="B1750" s="5">
        <f t="shared" si="162"/>
        <v>23</v>
      </c>
      <c r="C1750" s="5">
        <f t="shared" si="163"/>
        <v>12</v>
      </c>
      <c r="D1750" s="5">
        <f t="shared" si="164"/>
        <v>2016</v>
      </c>
      <c r="E1750" s="4">
        <v>0.51</v>
      </c>
      <c r="F1750">
        <f t="shared" si="165"/>
        <v>1.1454045053398421E-3</v>
      </c>
      <c r="G1750">
        <f t="shared" si="167"/>
        <v>1.0195537433127067</v>
      </c>
      <c r="H1750">
        <f t="shared" si="166"/>
        <v>0</v>
      </c>
    </row>
    <row r="1751" spans="1:8" x14ac:dyDescent="0.25">
      <c r="A1751" s="3">
        <v>42731</v>
      </c>
      <c r="B1751" s="5">
        <f t="shared" si="162"/>
        <v>27</v>
      </c>
      <c r="C1751" s="5">
        <f t="shared" si="163"/>
        <v>12</v>
      </c>
      <c r="D1751" s="5">
        <f t="shared" si="164"/>
        <v>2016</v>
      </c>
      <c r="E1751" s="4">
        <v>0.51</v>
      </c>
      <c r="F1751">
        <f t="shared" si="165"/>
        <v>1.1454045053398421E-3</v>
      </c>
      <c r="G1751">
        <f t="shared" si="167"/>
        <v>1.0207215447637332</v>
      </c>
      <c r="H1751">
        <f t="shared" si="166"/>
        <v>0</v>
      </c>
    </row>
    <row r="1752" spans="1:8" x14ac:dyDescent="0.25">
      <c r="A1752" s="3">
        <v>42732</v>
      </c>
      <c r="B1752" s="5">
        <f t="shared" si="162"/>
        <v>28</v>
      </c>
      <c r="C1752" s="5">
        <f t="shared" si="163"/>
        <v>12</v>
      </c>
      <c r="D1752" s="5">
        <f t="shared" si="164"/>
        <v>2016</v>
      </c>
      <c r="E1752" s="4">
        <v>0.52</v>
      </c>
      <c r="F1752">
        <f t="shared" si="165"/>
        <v>1.1637609083030576E-3</v>
      </c>
      <c r="G1752">
        <f t="shared" si="167"/>
        <v>1.0219094205957919</v>
      </c>
      <c r="H1752">
        <f t="shared" si="166"/>
        <v>0</v>
      </c>
    </row>
    <row r="1753" spans="1:8" x14ac:dyDescent="0.25">
      <c r="A1753" s="3">
        <v>42733</v>
      </c>
      <c r="B1753" s="5">
        <f t="shared" si="162"/>
        <v>29</v>
      </c>
      <c r="C1753" s="5">
        <f t="shared" si="163"/>
        <v>12</v>
      </c>
      <c r="D1753" s="5">
        <f t="shared" si="164"/>
        <v>2016</v>
      </c>
      <c r="E1753" s="4">
        <v>0.46</v>
      </c>
      <c r="F1753">
        <f t="shared" si="165"/>
        <v>1.05176503877491E-3</v>
      </c>
      <c r="G1753">
        <f t="shared" si="167"/>
        <v>1.0229842291971694</v>
      </c>
      <c r="H1753">
        <f t="shared" si="166"/>
        <v>0</v>
      </c>
    </row>
    <row r="1754" spans="1:8" x14ac:dyDescent="0.25">
      <c r="A1754" s="3">
        <v>42734</v>
      </c>
      <c r="B1754" s="5">
        <f t="shared" si="162"/>
        <v>30</v>
      </c>
      <c r="C1754" s="5">
        <f t="shared" si="163"/>
        <v>12</v>
      </c>
      <c r="D1754" s="5">
        <f t="shared" si="164"/>
        <v>2016</v>
      </c>
      <c r="E1754" s="4">
        <v>0.5</v>
      </c>
      <c r="F1754">
        <f t="shared" si="165"/>
        <v>1.1269264719548922E-3</v>
      </c>
      <c r="G1754">
        <f t="shared" si="167"/>
        <v>1.024137057205444</v>
      </c>
      <c r="H1754">
        <f t="shared" si="166"/>
        <v>1</v>
      </c>
    </row>
    <row r="1755" spans="1:8" x14ac:dyDescent="0.25">
      <c r="A1755" s="3">
        <v>42738</v>
      </c>
      <c r="B1755" s="5">
        <f t="shared" si="162"/>
        <v>3</v>
      </c>
      <c r="C1755" s="5">
        <f t="shared" si="163"/>
        <v>1</v>
      </c>
      <c r="D1755" s="5">
        <f t="shared" si="164"/>
        <v>2017</v>
      </c>
      <c r="E1755" s="4">
        <v>0.53</v>
      </c>
      <c r="F1755">
        <f t="shared" si="165"/>
        <v>1.1819972738142948E-3</v>
      </c>
      <c r="G1755">
        <f t="shared" si="167"/>
        <v>1.0011819972738143</v>
      </c>
      <c r="H1755">
        <f t="shared" si="166"/>
        <v>0</v>
      </c>
    </row>
    <row r="1756" spans="1:8" x14ac:dyDescent="0.25">
      <c r="A1756" s="3">
        <v>42739</v>
      </c>
      <c r="B1756" s="5">
        <f t="shared" si="162"/>
        <v>4</v>
      </c>
      <c r="C1756" s="5">
        <f t="shared" si="163"/>
        <v>1</v>
      </c>
      <c r="D1756" s="5">
        <f t="shared" si="164"/>
        <v>2017</v>
      </c>
      <c r="E1756" s="4">
        <v>0.52</v>
      </c>
      <c r="F1756">
        <f t="shared" si="165"/>
        <v>1.1637609083030576E-3</v>
      </c>
      <c r="G1756">
        <f t="shared" si="167"/>
        <v>1.0023471337443384</v>
      </c>
      <c r="H1756">
        <f t="shared" si="166"/>
        <v>0</v>
      </c>
    </row>
    <row r="1757" spans="1:8" x14ac:dyDescent="0.25">
      <c r="A1757" s="3">
        <v>42740</v>
      </c>
      <c r="B1757" s="5">
        <f t="shared" si="162"/>
        <v>5</v>
      </c>
      <c r="C1757" s="5">
        <f t="shared" si="163"/>
        <v>1</v>
      </c>
      <c r="D1757" s="5">
        <f t="shared" si="164"/>
        <v>2017</v>
      </c>
      <c r="E1757" s="4">
        <v>0.51</v>
      </c>
      <c r="F1757">
        <f t="shared" si="165"/>
        <v>1.1454045053398421E-3</v>
      </c>
      <c r="G1757">
        <f t="shared" si="167"/>
        <v>1.0034952266672437</v>
      </c>
      <c r="H1757">
        <f t="shared" si="166"/>
        <v>0</v>
      </c>
    </row>
    <row r="1758" spans="1:8" x14ac:dyDescent="0.25">
      <c r="A1758" s="3">
        <v>42741</v>
      </c>
      <c r="B1758" s="5">
        <f t="shared" si="162"/>
        <v>6</v>
      </c>
      <c r="C1758" s="5">
        <f t="shared" si="163"/>
        <v>1</v>
      </c>
      <c r="D1758" s="5">
        <f t="shared" si="164"/>
        <v>2017</v>
      </c>
      <c r="E1758" s="4">
        <v>0.52</v>
      </c>
      <c r="F1758">
        <f t="shared" si="165"/>
        <v>1.1637609083030576E-3</v>
      </c>
      <c r="G1758">
        <f t="shared" si="167"/>
        <v>1.0046630551837077</v>
      </c>
      <c r="H1758">
        <f t="shared" si="166"/>
        <v>0</v>
      </c>
    </row>
    <row r="1759" spans="1:8" x14ac:dyDescent="0.25">
      <c r="A1759" s="3">
        <v>42744</v>
      </c>
      <c r="B1759" s="5">
        <f t="shared" si="162"/>
        <v>9</v>
      </c>
      <c r="C1759" s="5">
        <f t="shared" si="163"/>
        <v>1</v>
      </c>
      <c r="D1759" s="5">
        <f t="shared" si="164"/>
        <v>2017</v>
      </c>
      <c r="E1759" s="4">
        <v>0.5</v>
      </c>
      <c r="F1759">
        <f t="shared" si="165"/>
        <v>1.1269264719548922E-3</v>
      </c>
      <c r="G1759">
        <f t="shared" si="167"/>
        <v>1.0057952365759892</v>
      </c>
      <c r="H1759">
        <f t="shared" si="166"/>
        <v>0</v>
      </c>
    </row>
    <row r="1760" spans="1:8" x14ac:dyDescent="0.25">
      <c r="A1760" s="3">
        <v>42745</v>
      </c>
      <c r="B1760" s="5">
        <f t="shared" si="162"/>
        <v>10</v>
      </c>
      <c r="C1760" s="5">
        <f t="shared" si="163"/>
        <v>1</v>
      </c>
      <c r="D1760" s="5">
        <f t="shared" si="164"/>
        <v>2017</v>
      </c>
      <c r="E1760" s="4">
        <v>0.51</v>
      </c>
      <c r="F1760">
        <f t="shared" si="165"/>
        <v>1.1454045053398421E-3</v>
      </c>
      <c r="G1760">
        <f t="shared" si="167"/>
        <v>1.0069472789714127</v>
      </c>
      <c r="H1760">
        <f t="shared" si="166"/>
        <v>0</v>
      </c>
    </row>
    <row r="1761" spans="1:8" x14ac:dyDescent="0.25">
      <c r="A1761" s="3">
        <v>42746</v>
      </c>
      <c r="B1761" s="5">
        <f t="shared" si="162"/>
        <v>11</v>
      </c>
      <c r="C1761" s="5">
        <f t="shared" si="163"/>
        <v>1</v>
      </c>
      <c r="D1761" s="5">
        <f t="shared" si="164"/>
        <v>2017</v>
      </c>
      <c r="E1761" s="4">
        <v>0.51</v>
      </c>
      <c r="F1761">
        <f t="shared" si="165"/>
        <v>1.1454045053398421E-3</v>
      </c>
      <c r="G1761">
        <f t="shared" si="167"/>
        <v>1.0081006409213862</v>
      </c>
      <c r="H1761">
        <f t="shared" si="166"/>
        <v>0</v>
      </c>
    </row>
    <row r="1762" spans="1:8" x14ac:dyDescent="0.25">
      <c r="A1762" s="3">
        <v>42747</v>
      </c>
      <c r="B1762" s="5">
        <f t="shared" si="162"/>
        <v>12</v>
      </c>
      <c r="C1762" s="5">
        <f t="shared" si="163"/>
        <v>1</v>
      </c>
      <c r="D1762" s="5">
        <f t="shared" si="164"/>
        <v>2017</v>
      </c>
      <c r="E1762" s="4">
        <v>0.51</v>
      </c>
      <c r="F1762">
        <f t="shared" si="165"/>
        <v>1.1454045053398421E-3</v>
      </c>
      <c r="G1762">
        <f t="shared" si="167"/>
        <v>1.0092553239373334</v>
      </c>
      <c r="H1762">
        <f t="shared" si="166"/>
        <v>0</v>
      </c>
    </row>
    <row r="1763" spans="1:8" x14ac:dyDescent="0.25">
      <c r="A1763" s="3">
        <v>42748</v>
      </c>
      <c r="B1763" s="5">
        <f t="shared" si="162"/>
        <v>13</v>
      </c>
      <c r="C1763" s="5">
        <f t="shared" si="163"/>
        <v>1</v>
      </c>
      <c r="D1763" s="5">
        <f t="shared" si="164"/>
        <v>2017</v>
      </c>
      <c r="E1763" s="4">
        <v>0.52</v>
      </c>
      <c r="F1763">
        <f t="shared" si="165"/>
        <v>1.1637609083030576E-3</v>
      </c>
      <c r="G1763">
        <f t="shared" si="167"/>
        <v>1.0104298558298284</v>
      </c>
      <c r="H1763">
        <f t="shared" si="166"/>
        <v>0</v>
      </c>
    </row>
    <row r="1764" spans="1:8" x14ac:dyDescent="0.25">
      <c r="A1764" s="3">
        <v>42752</v>
      </c>
      <c r="B1764" s="5">
        <f t="shared" si="162"/>
        <v>17</v>
      </c>
      <c r="C1764" s="5">
        <f t="shared" si="163"/>
        <v>1</v>
      </c>
      <c r="D1764" s="5">
        <f t="shared" si="164"/>
        <v>2017</v>
      </c>
      <c r="E1764" s="4">
        <v>0.54</v>
      </c>
      <c r="F1764">
        <f t="shared" si="165"/>
        <v>1.2001151637375251E-3</v>
      </c>
      <c r="G1764">
        <f t="shared" si="167"/>
        <v>1.0116424880217028</v>
      </c>
      <c r="H1764">
        <f t="shared" si="166"/>
        <v>0</v>
      </c>
    </row>
    <row r="1765" spans="1:8" x14ac:dyDescent="0.25">
      <c r="A1765" s="3">
        <v>42753</v>
      </c>
      <c r="B1765" s="5">
        <f t="shared" si="162"/>
        <v>18</v>
      </c>
      <c r="C1765" s="5">
        <f t="shared" si="163"/>
        <v>1</v>
      </c>
      <c r="D1765" s="5">
        <f t="shared" si="164"/>
        <v>2017</v>
      </c>
      <c r="E1765" s="4">
        <v>0.52</v>
      </c>
      <c r="F1765">
        <f t="shared" si="165"/>
        <v>1.1637609083030576E-3</v>
      </c>
      <c r="G1765">
        <f t="shared" si="167"/>
        <v>1.0128197980024409</v>
      </c>
      <c r="H1765">
        <f t="shared" si="166"/>
        <v>0</v>
      </c>
    </row>
    <row r="1766" spans="1:8" x14ac:dyDescent="0.25">
      <c r="A1766" s="3">
        <v>42754</v>
      </c>
      <c r="B1766" s="5">
        <f t="shared" si="162"/>
        <v>19</v>
      </c>
      <c r="C1766" s="5">
        <f t="shared" si="163"/>
        <v>1</v>
      </c>
      <c r="D1766" s="5">
        <f t="shared" si="164"/>
        <v>2017</v>
      </c>
      <c r="E1766" s="4">
        <v>0.51</v>
      </c>
      <c r="F1766">
        <f t="shared" si="165"/>
        <v>1.1454045053398421E-3</v>
      </c>
      <c r="G1766">
        <f t="shared" si="167"/>
        <v>1.0139798863621703</v>
      </c>
      <c r="H1766">
        <f t="shared" si="166"/>
        <v>0</v>
      </c>
    </row>
    <row r="1767" spans="1:8" x14ac:dyDescent="0.25">
      <c r="A1767" s="3">
        <v>42755</v>
      </c>
      <c r="B1767" s="5">
        <f t="shared" si="162"/>
        <v>20</v>
      </c>
      <c r="C1767" s="5">
        <f t="shared" si="163"/>
        <v>1</v>
      </c>
      <c r="D1767" s="5">
        <f t="shared" si="164"/>
        <v>2017</v>
      </c>
      <c r="E1767" s="4">
        <v>0.49</v>
      </c>
      <c r="F1767">
        <f t="shared" si="165"/>
        <v>1.1083251832422203E-3</v>
      </c>
      <c r="G1767">
        <f t="shared" si="167"/>
        <v>1.0151037058055266</v>
      </c>
      <c r="H1767">
        <f t="shared" si="166"/>
        <v>0</v>
      </c>
    </row>
    <row r="1768" spans="1:8" x14ac:dyDescent="0.25">
      <c r="A1768" s="3">
        <v>42758</v>
      </c>
      <c r="B1768" s="5">
        <f t="shared" si="162"/>
        <v>23</v>
      </c>
      <c r="C1768" s="5">
        <f t="shared" si="163"/>
        <v>1</v>
      </c>
      <c r="D1768" s="5">
        <f t="shared" si="164"/>
        <v>2017</v>
      </c>
      <c r="E1768" s="4">
        <v>0.51</v>
      </c>
      <c r="F1768">
        <f t="shared" si="165"/>
        <v>1.1454045053398421E-3</v>
      </c>
      <c r="G1768">
        <f t="shared" si="167"/>
        <v>1.0162664101635435</v>
      </c>
      <c r="H1768">
        <f t="shared" si="166"/>
        <v>0</v>
      </c>
    </row>
    <row r="1769" spans="1:8" x14ac:dyDescent="0.25">
      <c r="A1769" s="3">
        <v>42759</v>
      </c>
      <c r="B1769" s="5">
        <f t="shared" si="162"/>
        <v>24</v>
      </c>
      <c r="C1769" s="5">
        <f t="shared" si="163"/>
        <v>1</v>
      </c>
      <c r="D1769" s="5">
        <f t="shared" si="164"/>
        <v>2017</v>
      </c>
      <c r="E1769" s="4">
        <v>0.5</v>
      </c>
      <c r="F1769">
        <f t="shared" si="165"/>
        <v>1.1269264719548922E-3</v>
      </c>
      <c r="G1769">
        <f t="shared" si="167"/>
        <v>1.0174116676837153</v>
      </c>
      <c r="H1769">
        <f t="shared" si="166"/>
        <v>0</v>
      </c>
    </row>
    <row r="1770" spans="1:8" x14ac:dyDescent="0.25">
      <c r="A1770" s="3">
        <v>42760</v>
      </c>
      <c r="B1770" s="5">
        <f t="shared" si="162"/>
        <v>25</v>
      </c>
      <c r="C1770" s="5">
        <f t="shared" si="163"/>
        <v>1</v>
      </c>
      <c r="D1770" s="5">
        <f t="shared" si="164"/>
        <v>2017</v>
      </c>
      <c r="E1770" s="4">
        <v>0.49</v>
      </c>
      <c r="F1770">
        <f t="shared" si="165"/>
        <v>1.1083251832422203E-3</v>
      </c>
      <c r="G1770">
        <f t="shared" si="167"/>
        <v>1.0185392906567337</v>
      </c>
      <c r="H1770">
        <f t="shared" si="166"/>
        <v>0</v>
      </c>
    </row>
    <row r="1771" spans="1:8" x14ac:dyDescent="0.25">
      <c r="A1771" s="3">
        <v>42761</v>
      </c>
      <c r="B1771" s="5">
        <f t="shared" si="162"/>
        <v>26</v>
      </c>
      <c r="C1771" s="5">
        <f t="shared" si="163"/>
        <v>1</v>
      </c>
      <c r="D1771" s="5">
        <f t="shared" si="164"/>
        <v>2017</v>
      </c>
      <c r="E1771" s="4">
        <v>0.5</v>
      </c>
      <c r="F1771">
        <f t="shared" si="165"/>
        <v>1.1269264719548922E-3</v>
      </c>
      <c r="G1771">
        <f t="shared" si="167"/>
        <v>1.0196871095461009</v>
      </c>
      <c r="H1771">
        <f t="shared" si="166"/>
        <v>0</v>
      </c>
    </row>
    <row r="1772" spans="1:8" x14ac:dyDescent="0.25">
      <c r="A1772" s="3">
        <v>42762</v>
      </c>
      <c r="B1772" s="5">
        <f t="shared" si="162"/>
        <v>27</v>
      </c>
      <c r="C1772" s="5">
        <f t="shared" si="163"/>
        <v>1</v>
      </c>
      <c r="D1772" s="5">
        <f t="shared" si="164"/>
        <v>2017</v>
      </c>
      <c r="E1772" s="4">
        <v>0.51</v>
      </c>
      <c r="F1772">
        <f t="shared" si="165"/>
        <v>1.1454045053398421E-3</v>
      </c>
      <c r="G1772">
        <f t="shared" si="167"/>
        <v>1.0208550637554119</v>
      </c>
      <c r="H1772">
        <f t="shared" si="166"/>
        <v>0</v>
      </c>
    </row>
    <row r="1773" spans="1:8" x14ac:dyDescent="0.25">
      <c r="A1773" s="3">
        <v>42765</v>
      </c>
      <c r="B1773" s="5">
        <f t="shared" si="162"/>
        <v>30</v>
      </c>
      <c r="C1773" s="5">
        <f t="shared" si="163"/>
        <v>1</v>
      </c>
      <c r="D1773" s="5">
        <f t="shared" si="164"/>
        <v>2017</v>
      </c>
      <c r="E1773" s="4">
        <v>0.51</v>
      </c>
      <c r="F1773">
        <f t="shared" si="165"/>
        <v>1.1454045053398421E-3</v>
      </c>
      <c r="G1773">
        <f t="shared" si="167"/>
        <v>1.0220243557447364</v>
      </c>
      <c r="H1773">
        <f t="shared" si="166"/>
        <v>0</v>
      </c>
    </row>
    <row r="1774" spans="1:8" x14ac:dyDescent="0.25">
      <c r="A1774" s="3">
        <v>42766</v>
      </c>
      <c r="B1774" s="5">
        <f t="shared" si="162"/>
        <v>31</v>
      </c>
      <c r="C1774" s="5">
        <f t="shared" si="163"/>
        <v>1</v>
      </c>
      <c r="D1774" s="5">
        <f t="shared" si="164"/>
        <v>2017</v>
      </c>
      <c r="E1774" s="4">
        <v>0.52</v>
      </c>
      <c r="F1774">
        <f t="shared" si="165"/>
        <v>1.1637609083030576E-3</v>
      </c>
      <c r="G1774">
        <f t="shared" si="167"/>
        <v>1.0232137477372858</v>
      </c>
      <c r="H1774">
        <f t="shared" si="166"/>
        <v>1</v>
      </c>
    </row>
    <row r="1775" spans="1:8" x14ac:dyDescent="0.25">
      <c r="A1775" s="3">
        <v>42767</v>
      </c>
      <c r="B1775" s="5">
        <f t="shared" si="162"/>
        <v>1</v>
      </c>
      <c r="C1775" s="5">
        <f t="shared" si="163"/>
        <v>2</v>
      </c>
      <c r="D1775" s="5">
        <f t="shared" si="164"/>
        <v>2017</v>
      </c>
      <c r="E1775" s="4">
        <v>0.5</v>
      </c>
      <c r="F1775">
        <f t="shared" si="165"/>
        <v>1.1269264719548922E-3</v>
      </c>
      <c r="G1775">
        <f t="shared" si="167"/>
        <v>1.0011269264719549</v>
      </c>
      <c r="H1775">
        <f t="shared" si="166"/>
        <v>0</v>
      </c>
    </row>
    <row r="1776" spans="1:8" x14ac:dyDescent="0.25">
      <c r="A1776" s="3">
        <v>42768</v>
      </c>
      <c r="B1776" s="5">
        <f t="shared" si="162"/>
        <v>2</v>
      </c>
      <c r="C1776" s="5">
        <f t="shared" si="163"/>
        <v>2</v>
      </c>
      <c r="D1776" s="5">
        <f t="shared" si="164"/>
        <v>2017</v>
      </c>
      <c r="E1776" s="4">
        <v>0.51</v>
      </c>
      <c r="F1776">
        <f t="shared" si="165"/>
        <v>1.1454045053398421E-3</v>
      </c>
      <c r="G1776">
        <f t="shared" si="167"/>
        <v>1.002273621763953</v>
      </c>
      <c r="H1776">
        <f t="shared" si="166"/>
        <v>0</v>
      </c>
    </row>
    <row r="1777" spans="1:8" x14ac:dyDescent="0.25">
      <c r="A1777" s="3">
        <v>42769</v>
      </c>
      <c r="B1777" s="5">
        <f t="shared" si="162"/>
        <v>3</v>
      </c>
      <c r="C1777" s="5">
        <f t="shared" si="163"/>
        <v>2</v>
      </c>
      <c r="D1777" s="5">
        <f t="shared" si="164"/>
        <v>2017</v>
      </c>
      <c r="E1777" s="4">
        <v>0.5</v>
      </c>
      <c r="F1777">
        <f t="shared" si="165"/>
        <v>1.1269264719548922E-3</v>
      </c>
      <c r="G1777">
        <f t="shared" si="167"/>
        <v>1.0034031104404608</v>
      </c>
      <c r="H1777">
        <f t="shared" si="166"/>
        <v>0</v>
      </c>
    </row>
    <row r="1778" spans="1:8" x14ac:dyDescent="0.25">
      <c r="A1778" s="3">
        <v>42772</v>
      </c>
      <c r="B1778" s="5">
        <f t="shared" si="162"/>
        <v>6</v>
      </c>
      <c r="C1778" s="5">
        <f t="shared" si="163"/>
        <v>2</v>
      </c>
      <c r="D1778" s="5">
        <f t="shared" si="164"/>
        <v>2017</v>
      </c>
      <c r="E1778" s="4">
        <v>0.53</v>
      </c>
      <c r="F1778">
        <f t="shared" si="165"/>
        <v>1.1819972738142948E-3</v>
      </c>
      <c r="G1778">
        <f t="shared" si="167"/>
        <v>1.0045891301815382</v>
      </c>
      <c r="H1778">
        <f t="shared" si="166"/>
        <v>0</v>
      </c>
    </row>
    <row r="1779" spans="1:8" x14ac:dyDescent="0.25">
      <c r="A1779" s="3">
        <v>42773</v>
      </c>
      <c r="B1779" s="5">
        <f t="shared" si="162"/>
        <v>7</v>
      </c>
      <c r="C1779" s="5">
        <f t="shared" si="163"/>
        <v>2</v>
      </c>
      <c r="D1779" s="5">
        <f t="shared" si="164"/>
        <v>2017</v>
      </c>
      <c r="E1779" s="4">
        <v>0.53</v>
      </c>
      <c r="F1779">
        <f t="shared" si="165"/>
        <v>1.1819972738142948E-3</v>
      </c>
      <c r="G1779">
        <f t="shared" si="167"/>
        <v>1.0057765517947161</v>
      </c>
      <c r="H1779">
        <f t="shared" si="166"/>
        <v>0</v>
      </c>
    </row>
    <row r="1780" spans="1:8" x14ac:dyDescent="0.25">
      <c r="A1780" s="3">
        <v>42774</v>
      </c>
      <c r="B1780" s="5">
        <f t="shared" si="162"/>
        <v>8</v>
      </c>
      <c r="C1780" s="5">
        <f t="shared" si="163"/>
        <v>2</v>
      </c>
      <c r="D1780" s="5">
        <f t="shared" si="164"/>
        <v>2017</v>
      </c>
      <c r="E1780" s="4">
        <v>0.53</v>
      </c>
      <c r="F1780">
        <f t="shared" si="165"/>
        <v>1.1819972738142948E-3</v>
      </c>
      <c r="G1780">
        <f t="shared" si="167"/>
        <v>1.0069653769370039</v>
      </c>
      <c r="H1780">
        <f t="shared" si="166"/>
        <v>0</v>
      </c>
    </row>
    <row r="1781" spans="1:8" x14ac:dyDescent="0.25">
      <c r="A1781" s="3">
        <v>42775</v>
      </c>
      <c r="B1781" s="5">
        <f t="shared" si="162"/>
        <v>9</v>
      </c>
      <c r="C1781" s="5">
        <f t="shared" si="163"/>
        <v>2</v>
      </c>
      <c r="D1781" s="5">
        <f t="shared" si="164"/>
        <v>2017</v>
      </c>
      <c r="E1781" s="4">
        <v>0.53</v>
      </c>
      <c r="F1781">
        <f t="shared" si="165"/>
        <v>1.1819972738142948E-3</v>
      </c>
      <c r="G1781">
        <f t="shared" si="167"/>
        <v>1.008155607267369</v>
      </c>
      <c r="H1781">
        <f t="shared" si="166"/>
        <v>0</v>
      </c>
    </row>
    <row r="1782" spans="1:8" x14ac:dyDescent="0.25">
      <c r="A1782" s="3">
        <v>42776</v>
      </c>
      <c r="B1782" s="5">
        <f t="shared" si="162"/>
        <v>10</v>
      </c>
      <c r="C1782" s="5">
        <f t="shared" si="163"/>
        <v>2</v>
      </c>
      <c r="D1782" s="5">
        <f t="shared" si="164"/>
        <v>2017</v>
      </c>
      <c r="E1782" s="4">
        <v>0.54</v>
      </c>
      <c r="F1782">
        <f t="shared" si="165"/>
        <v>1.2001151637375251E-3</v>
      </c>
      <c r="G1782">
        <f t="shared" si="167"/>
        <v>1.0093655100990575</v>
      </c>
      <c r="H1782">
        <f t="shared" si="166"/>
        <v>0</v>
      </c>
    </row>
    <row r="1783" spans="1:8" x14ac:dyDescent="0.25">
      <c r="A1783" s="3">
        <v>42779</v>
      </c>
      <c r="B1783" s="5">
        <f t="shared" si="162"/>
        <v>13</v>
      </c>
      <c r="C1783" s="5">
        <f t="shared" si="163"/>
        <v>2</v>
      </c>
      <c r="D1783" s="5">
        <f t="shared" si="164"/>
        <v>2017</v>
      </c>
      <c r="E1783" s="4">
        <v>0.52</v>
      </c>
      <c r="F1783">
        <f t="shared" si="165"/>
        <v>1.1637609083030576E-3</v>
      </c>
      <c r="G1783">
        <f t="shared" si="167"/>
        <v>1.0105401702219001</v>
      </c>
      <c r="H1783">
        <f t="shared" si="166"/>
        <v>0</v>
      </c>
    </row>
    <row r="1784" spans="1:8" x14ac:dyDescent="0.25">
      <c r="A1784" s="3">
        <v>42780</v>
      </c>
      <c r="B1784" s="5">
        <f t="shared" si="162"/>
        <v>14</v>
      </c>
      <c r="C1784" s="5">
        <f t="shared" si="163"/>
        <v>2</v>
      </c>
      <c r="D1784" s="5">
        <f t="shared" si="164"/>
        <v>2017</v>
      </c>
      <c r="E1784" s="4">
        <v>0.54</v>
      </c>
      <c r="F1784">
        <f t="shared" si="165"/>
        <v>1.2001151637375251E-3</v>
      </c>
      <c r="G1784">
        <f t="shared" si="167"/>
        <v>1.0117529348037493</v>
      </c>
      <c r="H1784">
        <f t="shared" si="166"/>
        <v>0</v>
      </c>
    </row>
    <row r="1785" spans="1:8" x14ac:dyDescent="0.25">
      <c r="A1785" s="3">
        <v>42781</v>
      </c>
      <c r="B1785" s="5">
        <f t="shared" si="162"/>
        <v>15</v>
      </c>
      <c r="C1785" s="5">
        <f t="shared" si="163"/>
        <v>2</v>
      </c>
      <c r="D1785" s="5">
        <f t="shared" si="164"/>
        <v>2017</v>
      </c>
      <c r="E1785" s="4">
        <v>0.53</v>
      </c>
      <c r="F1785">
        <f t="shared" si="165"/>
        <v>1.1819972738142948E-3</v>
      </c>
      <c r="G1785">
        <f t="shared" si="167"/>
        <v>1.0129488240144608</v>
      </c>
      <c r="H1785">
        <f t="shared" si="166"/>
        <v>0</v>
      </c>
    </row>
    <row r="1786" spans="1:8" x14ac:dyDescent="0.25">
      <c r="A1786" s="3">
        <v>42782</v>
      </c>
      <c r="B1786" s="5">
        <f t="shared" si="162"/>
        <v>16</v>
      </c>
      <c r="C1786" s="5">
        <f t="shared" si="163"/>
        <v>2</v>
      </c>
      <c r="D1786" s="5">
        <f t="shared" si="164"/>
        <v>2017</v>
      </c>
      <c r="E1786" s="4">
        <v>0.52</v>
      </c>
      <c r="F1786">
        <f t="shared" si="165"/>
        <v>1.1637609083030576E-3</v>
      </c>
      <c r="G1786">
        <f t="shared" si="167"/>
        <v>1.0141276542579605</v>
      </c>
      <c r="H1786">
        <f t="shared" si="166"/>
        <v>0</v>
      </c>
    </row>
    <row r="1787" spans="1:8" x14ac:dyDescent="0.25">
      <c r="A1787" s="3">
        <v>42783</v>
      </c>
      <c r="B1787" s="5">
        <f t="shared" si="162"/>
        <v>17</v>
      </c>
      <c r="C1787" s="5">
        <f t="shared" si="163"/>
        <v>2</v>
      </c>
      <c r="D1787" s="5">
        <f t="shared" si="164"/>
        <v>2017</v>
      </c>
      <c r="E1787" s="4">
        <v>0.52</v>
      </c>
      <c r="F1787">
        <f t="shared" si="165"/>
        <v>1.1637609083030576E-3</v>
      </c>
      <c r="G1787">
        <f t="shared" si="167"/>
        <v>1.0153078563780149</v>
      </c>
      <c r="H1787">
        <f t="shared" si="166"/>
        <v>0</v>
      </c>
    </row>
    <row r="1788" spans="1:8" x14ac:dyDescent="0.25">
      <c r="A1788" s="3">
        <v>42787</v>
      </c>
      <c r="B1788" s="5">
        <f t="shared" si="162"/>
        <v>21</v>
      </c>
      <c r="C1788" s="5">
        <f t="shared" si="163"/>
        <v>2</v>
      </c>
      <c r="D1788" s="5">
        <f t="shared" si="164"/>
        <v>2017</v>
      </c>
      <c r="E1788" s="4">
        <v>0.53</v>
      </c>
      <c r="F1788">
        <f t="shared" si="165"/>
        <v>1.1819972738142948E-3</v>
      </c>
      <c r="G1788">
        <f t="shared" si="167"/>
        <v>1.0165079474963359</v>
      </c>
      <c r="H1788">
        <f t="shared" si="166"/>
        <v>0</v>
      </c>
    </row>
    <row r="1789" spans="1:8" x14ac:dyDescent="0.25">
      <c r="A1789" s="3">
        <v>42788</v>
      </c>
      <c r="B1789" s="5">
        <f t="shared" si="162"/>
        <v>22</v>
      </c>
      <c r="C1789" s="5">
        <f t="shared" si="163"/>
        <v>2</v>
      </c>
      <c r="D1789" s="5">
        <f t="shared" si="164"/>
        <v>2017</v>
      </c>
      <c r="E1789" s="4">
        <v>0.52</v>
      </c>
      <c r="F1789">
        <f t="shared" si="165"/>
        <v>1.1637609083030576E-3</v>
      </c>
      <c r="G1789">
        <f t="shared" si="167"/>
        <v>1.0176909197086115</v>
      </c>
      <c r="H1789">
        <f t="shared" si="166"/>
        <v>0</v>
      </c>
    </row>
    <row r="1790" spans="1:8" x14ac:dyDescent="0.25">
      <c r="A1790" s="3">
        <v>42789</v>
      </c>
      <c r="B1790" s="5">
        <f t="shared" si="162"/>
        <v>23</v>
      </c>
      <c r="C1790" s="5">
        <f t="shared" si="163"/>
        <v>2</v>
      </c>
      <c r="D1790" s="5">
        <f t="shared" si="164"/>
        <v>2017</v>
      </c>
      <c r="E1790" s="4">
        <v>0.51</v>
      </c>
      <c r="F1790">
        <f t="shared" si="165"/>
        <v>1.1454045053398421E-3</v>
      </c>
      <c r="G1790">
        <f t="shared" si="167"/>
        <v>1.0188565874730893</v>
      </c>
      <c r="H1790">
        <f t="shared" si="166"/>
        <v>0</v>
      </c>
    </row>
    <row r="1791" spans="1:8" x14ac:dyDescent="0.25">
      <c r="A1791" s="3">
        <v>42790</v>
      </c>
      <c r="B1791" s="5">
        <f t="shared" si="162"/>
        <v>24</v>
      </c>
      <c r="C1791" s="5">
        <f t="shared" si="163"/>
        <v>2</v>
      </c>
      <c r="D1791" s="5">
        <f t="shared" si="164"/>
        <v>2017</v>
      </c>
      <c r="E1791" s="4">
        <v>0.51</v>
      </c>
      <c r="F1791">
        <f t="shared" si="165"/>
        <v>1.1454045053398421E-3</v>
      </c>
      <c r="G1791">
        <f t="shared" si="167"/>
        <v>1.0200235903986761</v>
      </c>
      <c r="H1791">
        <f t="shared" si="166"/>
        <v>0</v>
      </c>
    </row>
    <row r="1792" spans="1:8" x14ac:dyDescent="0.25">
      <c r="A1792" s="3">
        <v>42793</v>
      </c>
      <c r="B1792" s="5">
        <f t="shared" si="162"/>
        <v>27</v>
      </c>
      <c r="C1792" s="5">
        <f t="shared" si="163"/>
        <v>2</v>
      </c>
      <c r="D1792" s="5">
        <f t="shared" si="164"/>
        <v>2017</v>
      </c>
      <c r="E1792" s="4">
        <v>0.5</v>
      </c>
      <c r="F1792">
        <f t="shared" si="165"/>
        <v>1.1269264719548922E-3</v>
      </c>
      <c r="G1792">
        <f t="shared" si="167"/>
        <v>1.0211730819847149</v>
      </c>
      <c r="H1792">
        <f t="shared" si="166"/>
        <v>0</v>
      </c>
    </row>
    <row r="1793" spans="1:8" x14ac:dyDescent="0.25">
      <c r="A1793" s="3">
        <v>42794</v>
      </c>
      <c r="B1793" s="5">
        <f t="shared" si="162"/>
        <v>28</v>
      </c>
      <c r="C1793" s="5">
        <f t="shared" si="163"/>
        <v>2</v>
      </c>
      <c r="D1793" s="5">
        <f t="shared" si="164"/>
        <v>2017</v>
      </c>
      <c r="E1793" s="4">
        <v>0.53</v>
      </c>
      <c r="F1793">
        <f t="shared" si="165"/>
        <v>1.1819972738142948E-3</v>
      </c>
      <c r="G1793">
        <f t="shared" si="167"/>
        <v>1.0223801057837134</v>
      </c>
      <c r="H1793">
        <f t="shared" si="166"/>
        <v>1</v>
      </c>
    </row>
    <row r="1794" spans="1:8" x14ac:dyDescent="0.25">
      <c r="A1794" s="3">
        <v>42795</v>
      </c>
      <c r="B1794" s="5">
        <f t="shared" si="162"/>
        <v>1</v>
      </c>
      <c r="C1794" s="5">
        <f t="shared" si="163"/>
        <v>3</v>
      </c>
      <c r="D1794" s="5">
        <f t="shared" si="164"/>
        <v>2017</v>
      </c>
      <c r="E1794" s="4">
        <v>0.62</v>
      </c>
      <c r="F1794">
        <f t="shared" si="165"/>
        <v>1.3409709353426891E-3</v>
      </c>
      <c r="G1794">
        <f t="shared" si="167"/>
        <v>1.0013409709353427</v>
      </c>
      <c r="H1794">
        <f t="shared" si="166"/>
        <v>0</v>
      </c>
    </row>
    <row r="1795" spans="1:8" x14ac:dyDescent="0.25">
      <c r="A1795" s="3">
        <v>42796</v>
      </c>
      <c r="B1795" s="5">
        <f t="shared" ref="B1795:B1858" si="168">DAY(A1795)</f>
        <v>2</v>
      </c>
      <c r="C1795" s="5">
        <f t="shared" ref="C1795:C1858" si="169">MONTH(A1795)</f>
        <v>3</v>
      </c>
      <c r="D1795" s="5">
        <f t="shared" ref="D1795:D1858" si="170">YEAR(A1795)</f>
        <v>2017</v>
      </c>
      <c r="E1795" s="4">
        <v>0.66</v>
      </c>
      <c r="F1795">
        <f t="shared" ref="F1795:F1858" si="171">POWER(1+E1795,1/360)-1</f>
        <v>1.4088181264269029E-3</v>
      </c>
      <c r="G1795">
        <f t="shared" si="167"/>
        <v>1.0027516782459303</v>
      </c>
      <c r="H1795">
        <f t="shared" ref="H1795:H1858" si="172">IF(C1795&lt;&gt;C1796,1,0)</f>
        <v>0</v>
      </c>
    </row>
    <row r="1796" spans="1:8" x14ac:dyDescent="0.25">
      <c r="A1796" s="3">
        <v>42797</v>
      </c>
      <c r="B1796" s="5">
        <f t="shared" si="168"/>
        <v>3</v>
      </c>
      <c r="C1796" s="5">
        <f t="shared" si="169"/>
        <v>3</v>
      </c>
      <c r="D1796" s="5">
        <f t="shared" si="170"/>
        <v>2017</v>
      </c>
      <c r="E1796" s="4">
        <v>0.7</v>
      </c>
      <c r="F1796">
        <f t="shared" si="171"/>
        <v>1.4750541878720824E-3</v>
      </c>
      <c r="G1796">
        <f t="shared" ref="G1796:G1859" si="173">IF(C1796&lt;&gt;C1795, (1+F1796),G1795*(1+F1796))</f>
        <v>1.0042307913083226</v>
      </c>
      <c r="H1796">
        <f t="shared" si="172"/>
        <v>0</v>
      </c>
    </row>
    <row r="1797" spans="1:8" x14ac:dyDescent="0.25">
      <c r="A1797" s="3">
        <v>42800</v>
      </c>
      <c r="B1797" s="5">
        <f t="shared" si="168"/>
        <v>6</v>
      </c>
      <c r="C1797" s="5">
        <f t="shared" si="169"/>
        <v>3</v>
      </c>
      <c r="D1797" s="5">
        <f t="shared" si="170"/>
        <v>2017</v>
      </c>
      <c r="E1797" s="4">
        <v>0.73</v>
      </c>
      <c r="F1797">
        <f t="shared" si="171"/>
        <v>1.5237191502364134E-3</v>
      </c>
      <c r="G1797">
        <f t="shared" si="173"/>
        <v>1.0057609569962962</v>
      </c>
      <c r="H1797">
        <f t="shared" si="172"/>
        <v>0</v>
      </c>
    </row>
    <row r="1798" spans="1:8" x14ac:dyDescent="0.25">
      <c r="A1798" s="3">
        <v>42801</v>
      </c>
      <c r="B1798" s="5">
        <f t="shared" si="168"/>
        <v>7</v>
      </c>
      <c r="C1798" s="5">
        <f t="shared" si="169"/>
        <v>3</v>
      </c>
      <c r="D1798" s="5">
        <f t="shared" si="170"/>
        <v>2017</v>
      </c>
      <c r="E1798" s="4">
        <v>0.75</v>
      </c>
      <c r="F1798">
        <f t="shared" si="171"/>
        <v>1.5556971430541466E-3</v>
      </c>
      <c r="G1798">
        <f t="shared" si="173"/>
        <v>1.0073256164436908</v>
      </c>
      <c r="H1798">
        <f t="shared" si="172"/>
        <v>0</v>
      </c>
    </row>
    <row r="1799" spans="1:8" x14ac:dyDescent="0.25">
      <c r="A1799" s="3">
        <v>42802</v>
      </c>
      <c r="B1799" s="5">
        <f t="shared" si="168"/>
        <v>8</v>
      </c>
      <c r="C1799" s="5">
        <f t="shared" si="169"/>
        <v>3</v>
      </c>
      <c r="D1799" s="5">
        <f t="shared" si="170"/>
        <v>2017</v>
      </c>
      <c r="E1799" s="4">
        <v>0.72</v>
      </c>
      <c r="F1799">
        <f t="shared" si="171"/>
        <v>1.5075916388005428E-3</v>
      </c>
      <c r="G1799">
        <f t="shared" si="173"/>
        <v>1.0088442521205909</v>
      </c>
      <c r="H1799">
        <f t="shared" si="172"/>
        <v>0</v>
      </c>
    </row>
    <row r="1800" spans="1:8" x14ac:dyDescent="0.25">
      <c r="A1800" s="3">
        <v>42803</v>
      </c>
      <c r="B1800" s="5">
        <f t="shared" si="168"/>
        <v>9</v>
      </c>
      <c r="C1800" s="5">
        <f t="shared" si="169"/>
        <v>3</v>
      </c>
      <c r="D1800" s="5">
        <f t="shared" si="170"/>
        <v>2017</v>
      </c>
      <c r="E1800" s="4">
        <v>0.72</v>
      </c>
      <c r="F1800">
        <f t="shared" si="171"/>
        <v>1.5075916388005428E-3</v>
      </c>
      <c r="G1800">
        <f t="shared" si="173"/>
        <v>1.01036517727994</v>
      </c>
      <c r="H1800">
        <f t="shared" si="172"/>
        <v>0</v>
      </c>
    </row>
    <row r="1801" spans="1:8" x14ac:dyDescent="0.25">
      <c r="A1801" s="3">
        <v>42804</v>
      </c>
      <c r="B1801" s="5">
        <f t="shared" si="168"/>
        <v>10</v>
      </c>
      <c r="C1801" s="5">
        <f t="shared" si="169"/>
        <v>3</v>
      </c>
      <c r="D1801" s="5">
        <f t="shared" si="170"/>
        <v>2017</v>
      </c>
      <c r="E1801" s="4">
        <v>0.73</v>
      </c>
      <c r="F1801">
        <f t="shared" si="171"/>
        <v>1.5237191502364134E-3</v>
      </c>
      <c r="G1801">
        <f t="shared" si="173"/>
        <v>1.0119046900492934</v>
      </c>
      <c r="H1801">
        <f t="shared" si="172"/>
        <v>0</v>
      </c>
    </row>
    <row r="1802" spans="1:8" x14ac:dyDescent="0.25">
      <c r="A1802" s="3">
        <v>42807</v>
      </c>
      <c r="B1802" s="5">
        <f t="shared" si="168"/>
        <v>13</v>
      </c>
      <c r="C1802" s="5">
        <f t="shared" si="169"/>
        <v>3</v>
      </c>
      <c r="D1802" s="5">
        <f t="shared" si="170"/>
        <v>2017</v>
      </c>
      <c r="E1802" s="4">
        <v>0.78</v>
      </c>
      <c r="F1802">
        <f t="shared" si="171"/>
        <v>1.6029872023723968E-3</v>
      </c>
      <c r="G1802">
        <f t="shared" si="173"/>
        <v>1.0135267603174629</v>
      </c>
      <c r="H1802">
        <f t="shared" si="172"/>
        <v>0</v>
      </c>
    </row>
    <row r="1803" spans="1:8" x14ac:dyDescent="0.25">
      <c r="A1803" s="3">
        <v>42808</v>
      </c>
      <c r="B1803" s="5">
        <f t="shared" si="168"/>
        <v>14</v>
      </c>
      <c r="C1803" s="5">
        <f t="shared" si="169"/>
        <v>3</v>
      </c>
      <c r="D1803" s="5">
        <f t="shared" si="170"/>
        <v>2017</v>
      </c>
      <c r="E1803" s="4">
        <v>0.77</v>
      </c>
      <c r="F1803">
        <f t="shared" si="171"/>
        <v>1.5873127454215652E-3</v>
      </c>
      <c r="G1803">
        <f t="shared" si="173"/>
        <v>1.0151355442619407</v>
      </c>
      <c r="H1803">
        <f t="shared" si="172"/>
        <v>0</v>
      </c>
    </row>
    <row r="1804" spans="1:8" x14ac:dyDescent="0.25">
      <c r="A1804" s="3">
        <v>42809</v>
      </c>
      <c r="B1804" s="5">
        <f t="shared" si="168"/>
        <v>15</v>
      </c>
      <c r="C1804" s="5">
        <f t="shared" si="169"/>
        <v>3</v>
      </c>
      <c r="D1804" s="5">
        <f t="shared" si="170"/>
        <v>2017</v>
      </c>
      <c r="E1804" s="4">
        <v>0.72</v>
      </c>
      <c r="F1804">
        <f t="shared" si="171"/>
        <v>1.5075916388005428E-3</v>
      </c>
      <c r="G1804">
        <f t="shared" si="173"/>
        <v>1.0166659541207193</v>
      </c>
      <c r="H1804">
        <f t="shared" si="172"/>
        <v>0</v>
      </c>
    </row>
    <row r="1805" spans="1:8" x14ac:dyDescent="0.25">
      <c r="A1805" s="3">
        <v>42810</v>
      </c>
      <c r="B1805" s="5">
        <f t="shared" si="168"/>
        <v>16</v>
      </c>
      <c r="C1805" s="5">
        <f t="shared" si="169"/>
        <v>3</v>
      </c>
      <c r="D1805" s="5">
        <f t="shared" si="170"/>
        <v>2017</v>
      </c>
      <c r="E1805" s="4">
        <v>0.72</v>
      </c>
      <c r="F1805">
        <f t="shared" si="171"/>
        <v>1.5075916388005428E-3</v>
      </c>
      <c r="G1805">
        <f t="shared" si="173"/>
        <v>1.0181986712126048</v>
      </c>
      <c r="H1805">
        <f t="shared" si="172"/>
        <v>0</v>
      </c>
    </row>
    <row r="1806" spans="1:8" x14ac:dyDescent="0.25">
      <c r="A1806" s="3">
        <v>42811</v>
      </c>
      <c r="B1806" s="5">
        <f t="shared" si="168"/>
        <v>17</v>
      </c>
      <c r="C1806" s="5">
        <f t="shared" si="169"/>
        <v>3</v>
      </c>
      <c r="D1806" s="5">
        <f t="shared" si="170"/>
        <v>2017</v>
      </c>
      <c r="E1806" s="4">
        <v>0.72</v>
      </c>
      <c r="F1806">
        <f t="shared" si="171"/>
        <v>1.5075916388005428E-3</v>
      </c>
      <c r="G1806">
        <f t="shared" si="173"/>
        <v>1.0197336990159627</v>
      </c>
      <c r="H1806">
        <f t="shared" si="172"/>
        <v>0</v>
      </c>
    </row>
    <row r="1807" spans="1:8" x14ac:dyDescent="0.25">
      <c r="A1807" s="3">
        <v>42814</v>
      </c>
      <c r="B1807" s="5">
        <f t="shared" si="168"/>
        <v>20</v>
      </c>
      <c r="C1807" s="5">
        <f t="shared" si="169"/>
        <v>3</v>
      </c>
      <c r="D1807" s="5">
        <f t="shared" si="170"/>
        <v>2017</v>
      </c>
      <c r="E1807" s="4">
        <v>0.75</v>
      </c>
      <c r="F1807">
        <f t="shared" si="171"/>
        <v>1.5556971430541466E-3</v>
      </c>
      <c r="G1807">
        <f t="shared" si="173"/>
        <v>1.0213200958181978</v>
      </c>
      <c r="H1807">
        <f t="shared" si="172"/>
        <v>0</v>
      </c>
    </row>
    <row r="1808" spans="1:8" x14ac:dyDescent="0.25">
      <c r="A1808" s="3">
        <v>42815</v>
      </c>
      <c r="B1808" s="5">
        <f t="shared" si="168"/>
        <v>21</v>
      </c>
      <c r="C1808" s="5">
        <f t="shared" si="169"/>
        <v>3</v>
      </c>
      <c r="D1808" s="5">
        <f t="shared" si="170"/>
        <v>2017</v>
      </c>
      <c r="E1808" s="4">
        <v>0.76</v>
      </c>
      <c r="F1808">
        <f t="shared" si="171"/>
        <v>1.5715497282593471E-3</v>
      </c>
      <c r="G1808">
        <f t="shared" si="173"/>
        <v>1.0229251511372468</v>
      </c>
      <c r="H1808">
        <f t="shared" si="172"/>
        <v>0</v>
      </c>
    </row>
    <row r="1809" spans="1:8" x14ac:dyDescent="0.25">
      <c r="A1809" s="3">
        <v>42816</v>
      </c>
      <c r="B1809" s="5">
        <f t="shared" si="168"/>
        <v>22</v>
      </c>
      <c r="C1809" s="5">
        <f t="shared" si="169"/>
        <v>3</v>
      </c>
      <c r="D1809" s="5">
        <f t="shared" si="170"/>
        <v>2017</v>
      </c>
      <c r="E1809" s="4">
        <v>0.76</v>
      </c>
      <c r="F1809">
        <f t="shared" si="171"/>
        <v>1.5715497282593471E-3</v>
      </c>
      <c r="G1809">
        <f t="shared" si="173"/>
        <v>1.0245327288805461</v>
      </c>
      <c r="H1809">
        <f t="shared" si="172"/>
        <v>0</v>
      </c>
    </row>
    <row r="1810" spans="1:8" x14ac:dyDescent="0.25">
      <c r="A1810" s="3">
        <v>42817</v>
      </c>
      <c r="B1810" s="5">
        <f t="shared" si="168"/>
        <v>23</v>
      </c>
      <c r="C1810" s="5">
        <f t="shared" si="169"/>
        <v>3</v>
      </c>
      <c r="D1810" s="5">
        <f t="shared" si="170"/>
        <v>2017</v>
      </c>
      <c r="E1810" s="4">
        <v>0.75</v>
      </c>
      <c r="F1810">
        <f t="shared" si="171"/>
        <v>1.5556971430541466E-3</v>
      </c>
      <c r="G1810">
        <f t="shared" si="173"/>
        <v>1.026126591519831</v>
      </c>
      <c r="H1810">
        <f t="shared" si="172"/>
        <v>0</v>
      </c>
    </row>
    <row r="1811" spans="1:8" x14ac:dyDescent="0.25">
      <c r="A1811" s="3">
        <v>42818</v>
      </c>
      <c r="B1811" s="5">
        <f t="shared" si="168"/>
        <v>24</v>
      </c>
      <c r="C1811" s="5">
        <f t="shared" si="169"/>
        <v>3</v>
      </c>
      <c r="D1811" s="5">
        <f t="shared" si="170"/>
        <v>2017</v>
      </c>
      <c r="E1811" s="4">
        <v>0.77</v>
      </c>
      <c r="F1811">
        <f t="shared" si="171"/>
        <v>1.5873127454215652E-3</v>
      </c>
      <c r="G1811">
        <f t="shared" si="173"/>
        <v>1.0277553753369664</v>
      </c>
      <c r="H1811">
        <f t="shared" si="172"/>
        <v>0</v>
      </c>
    </row>
    <row r="1812" spans="1:8" x14ac:dyDescent="0.25">
      <c r="A1812" s="3">
        <v>42821</v>
      </c>
      <c r="B1812" s="5">
        <f t="shared" si="168"/>
        <v>27</v>
      </c>
      <c r="C1812" s="5">
        <f t="shared" si="169"/>
        <v>3</v>
      </c>
      <c r="D1812" s="5">
        <f t="shared" si="170"/>
        <v>2017</v>
      </c>
      <c r="E1812" s="4">
        <v>0.77</v>
      </c>
      <c r="F1812">
        <f t="shared" si="171"/>
        <v>1.5873127454215652E-3</v>
      </c>
      <c r="G1812">
        <f t="shared" si="173"/>
        <v>1.0293867445434142</v>
      </c>
      <c r="H1812">
        <f t="shared" si="172"/>
        <v>0</v>
      </c>
    </row>
    <row r="1813" spans="1:8" x14ac:dyDescent="0.25">
      <c r="A1813" s="3">
        <v>42822</v>
      </c>
      <c r="B1813" s="5">
        <f t="shared" si="168"/>
        <v>28</v>
      </c>
      <c r="C1813" s="5">
        <f t="shared" si="169"/>
        <v>3</v>
      </c>
      <c r="D1813" s="5">
        <f t="shared" si="170"/>
        <v>2017</v>
      </c>
      <c r="E1813" s="4">
        <v>0.77</v>
      </c>
      <c r="F1813">
        <f t="shared" si="171"/>
        <v>1.5873127454215652E-3</v>
      </c>
      <c r="G1813">
        <f t="shared" si="173"/>
        <v>1.0310207032429959</v>
      </c>
      <c r="H1813">
        <f t="shared" si="172"/>
        <v>0</v>
      </c>
    </row>
    <row r="1814" spans="1:8" x14ac:dyDescent="0.25">
      <c r="A1814" s="3">
        <v>42823</v>
      </c>
      <c r="B1814" s="5">
        <f t="shared" si="168"/>
        <v>29</v>
      </c>
      <c r="C1814" s="5">
        <f t="shared" si="169"/>
        <v>3</v>
      </c>
      <c r="D1814" s="5">
        <f t="shared" si="170"/>
        <v>2017</v>
      </c>
      <c r="E1814" s="4">
        <v>0.77</v>
      </c>
      <c r="F1814">
        <f t="shared" si="171"/>
        <v>1.5873127454215652E-3</v>
      </c>
      <c r="G1814">
        <f t="shared" si="173"/>
        <v>1.0326572555460469</v>
      </c>
      <c r="H1814">
        <f t="shared" si="172"/>
        <v>0</v>
      </c>
    </row>
    <row r="1815" spans="1:8" x14ac:dyDescent="0.25">
      <c r="A1815" s="3">
        <v>42824</v>
      </c>
      <c r="B1815" s="5">
        <f t="shared" si="168"/>
        <v>30</v>
      </c>
      <c r="C1815" s="5">
        <f t="shared" si="169"/>
        <v>3</v>
      </c>
      <c r="D1815" s="5">
        <f t="shared" si="170"/>
        <v>2017</v>
      </c>
      <c r="E1815" s="4">
        <v>0.77</v>
      </c>
      <c r="F1815">
        <f t="shared" si="171"/>
        <v>1.5873127454215652E-3</v>
      </c>
      <c r="G1815">
        <f t="shared" si="173"/>
        <v>1.0342964055694273</v>
      </c>
      <c r="H1815">
        <f t="shared" si="172"/>
        <v>0</v>
      </c>
    </row>
    <row r="1816" spans="1:8" x14ac:dyDescent="0.25">
      <c r="A1816" s="3">
        <v>42825</v>
      </c>
      <c r="B1816" s="5">
        <f t="shared" si="168"/>
        <v>31</v>
      </c>
      <c r="C1816" s="5">
        <f t="shared" si="169"/>
        <v>3</v>
      </c>
      <c r="D1816" s="5">
        <f t="shared" si="170"/>
        <v>2017</v>
      </c>
      <c r="E1816" s="4">
        <v>0.75</v>
      </c>
      <c r="F1816">
        <f t="shared" si="171"/>
        <v>1.5556971430541466E-3</v>
      </c>
      <c r="G1816">
        <f t="shared" si="173"/>
        <v>1.0359054575326427</v>
      </c>
      <c r="H1816">
        <f t="shared" si="172"/>
        <v>1</v>
      </c>
    </row>
    <row r="1817" spans="1:8" x14ac:dyDescent="0.25">
      <c r="A1817" s="3">
        <v>42828</v>
      </c>
      <c r="B1817" s="5">
        <f t="shared" si="168"/>
        <v>3</v>
      </c>
      <c r="C1817" s="5">
        <f t="shared" si="169"/>
        <v>4</v>
      </c>
      <c r="D1817" s="5">
        <f t="shared" si="170"/>
        <v>2017</v>
      </c>
      <c r="E1817" s="4">
        <v>0.78</v>
      </c>
      <c r="F1817">
        <f t="shared" si="171"/>
        <v>1.6029872023723968E-3</v>
      </c>
      <c r="G1817">
        <f t="shared" si="173"/>
        <v>1.0016029872023724</v>
      </c>
      <c r="H1817">
        <f t="shared" si="172"/>
        <v>0</v>
      </c>
    </row>
    <row r="1818" spans="1:8" x14ac:dyDescent="0.25">
      <c r="A1818" s="3">
        <v>42829</v>
      </c>
      <c r="B1818" s="5">
        <f t="shared" si="168"/>
        <v>4</v>
      </c>
      <c r="C1818" s="5">
        <f t="shared" si="169"/>
        <v>4</v>
      </c>
      <c r="D1818" s="5">
        <f t="shared" si="170"/>
        <v>2017</v>
      </c>
      <c r="E1818" s="4">
        <v>0.78</v>
      </c>
      <c r="F1818">
        <f t="shared" si="171"/>
        <v>1.6029872023723968E-3</v>
      </c>
      <c r="G1818">
        <f t="shared" si="173"/>
        <v>1.0032085439727159</v>
      </c>
      <c r="H1818">
        <f t="shared" si="172"/>
        <v>0</v>
      </c>
    </row>
    <row r="1819" spans="1:8" x14ac:dyDescent="0.25">
      <c r="A1819" s="3">
        <v>42830</v>
      </c>
      <c r="B1819" s="5">
        <f t="shared" si="168"/>
        <v>5</v>
      </c>
      <c r="C1819" s="5">
        <f t="shared" si="169"/>
        <v>4</v>
      </c>
      <c r="D1819" s="5">
        <f t="shared" si="170"/>
        <v>2017</v>
      </c>
      <c r="E1819" s="4">
        <v>0.79</v>
      </c>
      <c r="F1819">
        <f t="shared" si="171"/>
        <v>1.6185740900207524E-3</v>
      </c>
      <c r="G1819">
        <f t="shared" si="173"/>
        <v>1.0048323113288775</v>
      </c>
      <c r="H1819">
        <f t="shared" si="172"/>
        <v>0</v>
      </c>
    </row>
    <row r="1820" spans="1:8" x14ac:dyDescent="0.25">
      <c r="A1820" s="3">
        <v>42831</v>
      </c>
      <c r="B1820" s="5">
        <f t="shared" si="168"/>
        <v>6</v>
      </c>
      <c r="C1820" s="5">
        <f t="shared" si="169"/>
        <v>4</v>
      </c>
      <c r="D1820" s="5">
        <f t="shared" si="170"/>
        <v>2017</v>
      </c>
      <c r="E1820" s="4">
        <v>0.78</v>
      </c>
      <c r="F1820">
        <f t="shared" si="171"/>
        <v>1.6029872023723968E-3</v>
      </c>
      <c r="G1820">
        <f t="shared" si="173"/>
        <v>1.0064430446644679</v>
      </c>
      <c r="H1820">
        <f t="shared" si="172"/>
        <v>0</v>
      </c>
    </row>
    <row r="1821" spans="1:8" x14ac:dyDescent="0.25">
      <c r="A1821" s="3">
        <v>42832</v>
      </c>
      <c r="B1821" s="5">
        <f t="shared" si="168"/>
        <v>7</v>
      </c>
      <c r="C1821" s="5">
        <f t="shared" si="169"/>
        <v>4</v>
      </c>
      <c r="D1821" s="5">
        <f t="shared" si="170"/>
        <v>2017</v>
      </c>
      <c r="E1821" s="4">
        <v>0.81</v>
      </c>
      <c r="F1821">
        <f t="shared" si="171"/>
        <v>1.6494890386797856E-3</v>
      </c>
      <c r="G1821">
        <f t="shared" si="173"/>
        <v>1.0081031614346974</v>
      </c>
      <c r="H1821">
        <f t="shared" si="172"/>
        <v>0</v>
      </c>
    </row>
    <row r="1822" spans="1:8" x14ac:dyDescent="0.25">
      <c r="A1822" s="3">
        <v>42835</v>
      </c>
      <c r="B1822" s="5">
        <f t="shared" si="168"/>
        <v>10</v>
      </c>
      <c r="C1822" s="5">
        <f t="shared" si="169"/>
        <v>4</v>
      </c>
      <c r="D1822" s="5">
        <f t="shared" si="170"/>
        <v>2017</v>
      </c>
      <c r="E1822" s="4">
        <v>0.81</v>
      </c>
      <c r="F1822">
        <f t="shared" si="171"/>
        <v>1.6494890386797856E-3</v>
      </c>
      <c r="G1822">
        <f t="shared" si="173"/>
        <v>1.0097660165493423</v>
      </c>
      <c r="H1822">
        <f t="shared" si="172"/>
        <v>0</v>
      </c>
    </row>
    <row r="1823" spans="1:8" x14ac:dyDescent="0.25">
      <c r="A1823" s="3">
        <v>42836</v>
      </c>
      <c r="B1823" s="5">
        <f t="shared" si="168"/>
        <v>11</v>
      </c>
      <c r="C1823" s="5">
        <f t="shared" si="169"/>
        <v>4</v>
      </c>
      <c r="D1823" s="5">
        <f t="shared" si="170"/>
        <v>2017</v>
      </c>
      <c r="E1823" s="4">
        <v>0.81</v>
      </c>
      <c r="F1823">
        <f t="shared" si="171"/>
        <v>1.6494890386797856E-3</v>
      </c>
      <c r="G1823">
        <f t="shared" si="173"/>
        <v>1.0114316145252717</v>
      </c>
      <c r="H1823">
        <f t="shared" si="172"/>
        <v>0</v>
      </c>
    </row>
    <row r="1824" spans="1:8" x14ac:dyDescent="0.25">
      <c r="A1824" s="3">
        <v>42837</v>
      </c>
      <c r="B1824" s="5">
        <f t="shared" si="168"/>
        <v>12</v>
      </c>
      <c r="C1824" s="5">
        <f t="shared" si="169"/>
        <v>4</v>
      </c>
      <c r="D1824" s="5">
        <f t="shared" si="170"/>
        <v>2017</v>
      </c>
      <c r="E1824" s="4">
        <v>0.8</v>
      </c>
      <c r="F1824">
        <f t="shared" si="171"/>
        <v>1.6340743827287785E-3</v>
      </c>
      <c r="G1824">
        <f t="shared" si="173"/>
        <v>1.0130843690164495</v>
      </c>
      <c r="H1824">
        <f t="shared" si="172"/>
        <v>0</v>
      </c>
    </row>
    <row r="1825" spans="1:8" x14ac:dyDescent="0.25">
      <c r="A1825" s="3">
        <v>42838</v>
      </c>
      <c r="B1825" s="5">
        <f t="shared" si="168"/>
        <v>13</v>
      </c>
      <c r="C1825" s="5">
        <f t="shared" si="169"/>
        <v>4</v>
      </c>
      <c r="D1825" s="5">
        <f t="shared" si="170"/>
        <v>2017</v>
      </c>
      <c r="E1825" s="4">
        <v>0.8</v>
      </c>
      <c r="F1825">
        <f t="shared" si="171"/>
        <v>1.6340743827287785E-3</v>
      </c>
      <c r="G1825">
        <f t="shared" si="173"/>
        <v>1.0147398242314023</v>
      </c>
      <c r="H1825">
        <f t="shared" si="172"/>
        <v>0</v>
      </c>
    </row>
    <row r="1826" spans="1:8" x14ac:dyDescent="0.25">
      <c r="A1826" s="3">
        <v>42842</v>
      </c>
      <c r="B1826" s="5">
        <f t="shared" si="168"/>
        <v>17</v>
      </c>
      <c r="C1826" s="5">
        <f t="shared" si="169"/>
        <v>4</v>
      </c>
      <c r="D1826" s="5">
        <f t="shared" si="170"/>
        <v>2017</v>
      </c>
      <c r="E1826" s="4">
        <v>0.82</v>
      </c>
      <c r="F1826">
        <f t="shared" si="171"/>
        <v>1.6648190002328533E-3</v>
      </c>
      <c r="G1826">
        <f t="shared" si="173"/>
        <v>1.0164291823710756</v>
      </c>
      <c r="H1826">
        <f t="shared" si="172"/>
        <v>0</v>
      </c>
    </row>
    <row r="1827" spans="1:8" x14ac:dyDescent="0.25">
      <c r="A1827" s="3">
        <v>42843</v>
      </c>
      <c r="B1827" s="5">
        <f t="shared" si="168"/>
        <v>18</v>
      </c>
      <c r="C1827" s="5">
        <f t="shared" si="169"/>
        <v>4</v>
      </c>
      <c r="D1827" s="5">
        <f t="shared" si="170"/>
        <v>2017</v>
      </c>
      <c r="E1827" s="4">
        <v>0.81</v>
      </c>
      <c r="F1827">
        <f t="shared" si="171"/>
        <v>1.6494890386797856E-3</v>
      </c>
      <c r="G1827">
        <f t="shared" si="173"/>
        <v>1.0181057711659909</v>
      </c>
      <c r="H1827">
        <f t="shared" si="172"/>
        <v>0</v>
      </c>
    </row>
    <row r="1828" spans="1:8" x14ac:dyDescent="0.25">
      <c r="A1828" s="3">
        <v>42844</v>
      </c>
      <c r="B1828" s="5">
        <f t="shared" si="168"/>
        <v>19</v>
      </c>
      <c r="C1828" s="5">
        <f t="shared" si="169"/>
        <v>4</v>
      </c>
      <c r="D1828" s="5">
        <f t="shared" si="170"/>
        <v>2017</v>
      </c>
      <c r="E1828" s="4">
        <v>0.8</v>
      </c>
      <c r="F1828">
        <f t="shared" si="171"/>
        <v>1.6340743827287785E-3</v>
      </c>
      <c r="G1828">
        <f t="shared" si="173"/>
        <v>1.0197694317255614</v>
      </c>
      <c r="H1828">
        <f t="shared" si="172"/>
        <v>0</v>
      </c>
    </row>
    <row r="1829" spans="1:8" x14ac:dyDescent="0.25">
      <c r="A1829" s="3">
        <v>42845</v>
      </c>
      <c r="B1829" s="5">
        <f t="shared" si="168"/>
        <v>20</v>
      </c>
      <c r="C1829" s="5">
        <f t="shared" si="169"/>
        <v>4</v>
      </c>
      <c r="D1829" s="5">
        <f t="shared" si="170"/>
        <v>2017</v>
      </c>
      <c r="E1829" s="4">
        <v>0.78</v>
      </c>
      <c r="F1829">
        <f t="shared" si="171"/>
        <v>1.6029872023723968E-3</v>
      </c>
      <c r="G1829">
        <f t="shared" si="173"/>
        <v>1.021404109073988</v>
      </c>
      <c r="H1829">
        <f t="shared" si="172"/>
        <v>0</v>
      </c>
    </row>
    <row r="1830" spans="1:8" x14ac:dyDescent="0.25">
      <c r="A1830" s="3">
        <v>42846</v>
      </c>
      <c r="B1830" s="5">
        <f t="shared" si="168"/>
        <v>21</v>
      </c>
      <c r="C1830" s="5">
        <f t="shared" si="169"/>
        <v>4</v>
      </c>
      <c r="D1830" s="5">
        <f t="shared" si="170"/>
        <v>2017</v>
      </c>
      <c r="E1830" s="4">
        <v>0.78</v>
      </c>
      <c r="F1830">
        <f t="shared" si="171"/>
        <v>1.6029872023723968E-3</v>
      </c>
      <c r="G1830">
        <f t="shared" si="173"/>
        <v>1.0230414067892841</v>
      </c>
      <c r="H1830">
        <f t="shared" si="172"/>
        <v>0</v>
      </c>
    </row>
    <row r="1831" spans="1:8" x14ac:dyDescent="0.25">
      <c r="A1831" s="3">
        <v>42849</v>
      </c>
      <c r="B1831" s="5">
        <f t="shared" si="168"/>
        <v>24</v>
      </c>
      <c r="C1831" s="5">
        <f t="shared" si="169"/>
        <v>4</v>
      </c>
      <c r="D1831" s="5">
        <f t="shared" si="170"/>
        <v>2017</v>
      </c>
      <c r="E1831" s="4">
        <v>0.8</v>
      </c>
      <c r="F1831">
        <f t="shared" si="171"/>
        <v>1.6340743827287785E-3</v>
      </c>
      <c r="G1831">
        <f t="shared" si="173"/>
        <v>1.0247131325445893</v>
      </c>
      <c r="H1831">
        <f t="shared" si="172"/>
        <v>0</v>
      </c>
    </row>
    <row r="1832" spans="1:8" x14ac:dyDescent="0.25">
      <c r="A1832" s="3">
        <v>42850</v>
      </c>
      <c r="B1832" s="5">
        <f t="shared" si="168"/>
        <v>25</v>
      </c>
      <c r="C1832" s="5">
        <f t="shared" si="169"/>
        <v>4</v>
      </c>
      <c r="D1832" s="5">
        <f t="shared" si="170"/>
        <v>2017</v>
      </c>
      <c r="E1832" s="4">
        <v>0.81</v>
      </c>
      <c r="F1832">
        <f t="shared" si="171"/>
        <v>1.6494890386797856E-3</v>
      </c>
      <c r="G1832">
        <f t="shared" si="173"/>
        <v>1.0264033856245127</v>
      </c>
      <c r="H1832">
        <f t="shared" si="172"/>
        <v>0</v>
      </c>
    </row>
    <row r="1833" spans="1:8" x14ac:dyDescent="0.25">
      <c r="A1833" s="3">
        <v>42851</v>
      </c>
      <c r="B1833" s="5">
        <f t="shared" si="168"/>
        <v>26</v>
      </c>
      <c r="C1833" s="5">
        <f t="shared" si="169"/>
        <v>4</v>
      </c>
      <c r="D1833" s="5">
        <f t="shared" si="170"/>
        <v>2017</v>
      </c>
      <c r="E1833" s="4">
        <v>0.82</v>
      </c>
      <c r="F1833">
        <f t="shared" si="171"/>
        <v>1.6648190002328533E-3</v>
      </c>
      <c r="G1833">
        <f t="shared" si="173"/>
        <v>1.0281121614828037</v>
      </c>
      <c r="H1833">
        <f t="shared" si="172"/>
        <v>0</v>
      </c>
    </row>
    <row r="1834" spans="1:8" x14ac:dyDescent="0.25">
      <c r="A1834" s="3">
        <v>42852</v>
      </c>
      <c r="B1834" s="5">
        <f t="shared" si="168"/>
        <v>27</v>
      </c>
      <c r="C1834" s="5">
        <f t="shared" si="169"/>
        <v>4</v>
      </c>
      <c r="D1834" s="5">
        <f t="shared" si="170"/>
        <v>2017</v>
      </c>
      <c r="E1834" s="4">
        <v>0.8</v>
      </c>
      <c r="F1834">
        <f t="shared" si="171"/>
        <v>1.6340743827287785E-3</v>
      </c>
      <c r="G1834">
        <f t="shared" si="173"/>
        <v>1.0297921732284547</v>
      </c>
      <c r="H1834">
        <f t="shared" si="172"/>
        <v>0</v>
      </c>
    </row>
    <row r="1835" spans="1:8" x14ac:dyDescent="0.25">
      <c r="A1835" s="3">
        <v>42853</v>
      </c>
      <c r="B1835" s="5">
        <f t="shared" si="168"/>
        <v>28</v>
      </c>
      <c r="C1835" s="5">
        <f t="shared" si="169"/>
        <v>4</v>
      </c>
      <c r="D1835" s="5">
        <f t="shared" si="170"/>
        <v>2017</v>
      </c>
      <c r="E1835" s="4">
        <v>0.79</v>
      </c>
      <c r="F1835">
        <f t="shared" si="171"/>
        <v>1.6185740900207524E-3</v>
      </c>
      <c r="G1835">
        <f t="shared" si="173"/>
        <v>1.0314589681581485</v>
      </c>
      <c r="H1835">
        <f t="shared" si="172"/>
        <v>1</v>
      </c>
    </row>
    <row r="1836" spans="1:8" x14ac:dyDescent="0.25">
      <c r="A1836" s="3">
        <v>42856</v>
      </c>
      <c r="B1836" s="5">
        <f t="shared" si="168"/>
        <v>1</v>
      </c>
      <c r="C1836" s="5">
        <f t="shared" si="169"/>
        <v>5</v>
      </c>
      <c r="D1836" s="5">
        <f t="shared" si="170"/>
        <v>2017</v>
      </c>
      <c r="E1836" s="4">
        <v>0.82</v>
      </c>
      <c r="F1836">
        <f t="shared" si="171"/>
        <v>1.6648190002328533E-3</v>
      </c>
      <c r="G1836">
        <f t="shared" si="173"/>
        <v>1.0016648190002329</v>
      </c>
      <c r="H1836">
        <f t="shared" si="172"/>
        <v>0</v>
      </c>
    </row>
    <row r="1837" spans="1:8" x14ac:dyDescent="0.25">
      <c r="A1837" s="3">
        <v>42857</v>
      </c>
      <c r="B1837" s="5">
        <f t="shared" si="168"/>
        <v>2</v>
      </c>
      <c r="C1837" s="5">
        <f t="shared" si="169"/>
        <v>5</v>
      </c>
      <c r="D1837" s="5">
        <f t="shared" si="170"/>
        <v>2017</v>
      </c>
      <c r="E1837" s="4">
        <v>0.81</v>
      </c>
      <c r="F1837">
        <f t="shared" si="171"/>
        <v>1.6494890386797856E-3</v>
      </c>
      <c r="G1837">
        <f t="shared" si="173"/>
        <v>1.0033170541396048</v>
      </c>
      <c r="H1837">
        <f t="shared" si="172"/>
        <v>0</v>
      </c>
    </row>
    <row r="1838" spans="1:8" x14ac:dyDescent="0.25">
      <c r="A1838" s="3">
        <v>42858</v>
      </c>
      <c r="B1838" s="5">
        <f t="shared" si="168"/>
        <v>3</v>
      </c>
      <c r="C1838" s="5">
        <f t="shared" si="169"/>
        <v>5</v>
      </c>
      <c r="D1838" s="5">
        <f t="shared" si="170"/>
        <v>2017</v>
      </c>
      <c r="E1838" s="4">
        <v>0.84</v>
      </c>
      <c r="F1838">
        <f t="shared" si="171"/>
        <v>1.6952285325373406E-3</v>
      </c>
      <c r="G1838">
        <f t="shared" si="173"/>
        <v>1.0050179058369635</v>
      </c>
      <c r="H1838">
        <f t="shared" si="172"/>
        <v>0</v>
      </c>
    </row>
    <row r="1839" spans="1:8" x14ac:dyDescent="0.25">
      <c r="A1839" s="3">
        <v>42859</v>
      </c>
      <c r="B1839" s="5">
        <f t="shared" si="168"/>
        <v>4</v>
      </c>
      <c r="C1839" s="5">
        <f t="shared" si="169"/>
        <v>5</v>
      </c>
      <c r="D1839" s="5">
        <f t="shared" si="170"/>
        <v>2017</v>
      </c>
      <c r="E1839" s="4">
        <v>0.84</v>
      </c>
      <c r="F1839">
        <f t="shared" si="171"/>
        <v>1.6952285325373406E-3</v>
      </c>
      <c r="G1839">
        <f t="shared" si="173"/>
        <v>1.0067216408666493</v>
      </c>
      <c r="H1839">
        <f t="shared" si="172"/>
        <v>0</v>
      </c>
    </row>
    <row r="1840" spans="1:8" x14ac:dyDescent="0.25">
      <c r="A1840" s="3">
        <v>42860</v>
      </c>
      <c r="B1840" s="5">
        <f t="shared" si="168"/>
        <v>5</v>
      </c>
      <c r="C1840" s="5">
        <f t="shared" si="169"/>
        <v>5</v>
      </c>
      <c r="D1840" s="5">
        <f t="shared" si="170"/>
        <v>2017</v>
      </c>
      <c r="E1840" s="4">
        <v>0.88</v>
      </c>
      <c r="F1840">
        <f t="shared" si="171"/>
        <v>1.7550710509817158E-3</v>
      </c>
      <c r="G1840">
        <f t="shared" si="173"/>
        <v>1.0084885088749311</v>
      </c>
      <c r="H1840">
        <f t="shared" si="172"/>
        <v>0</v>
      </c>
    </row>
    <row r="1841" spans="1:8" x14ac:dyDescent="0.25">
      <c r="A1841" s="3">
        <v>42863</v>
      </c>
      <c r="B1841" s="5">
        <f t="shared" si="168"/>
        <v>8</v>
      </c>
      <c r="C1841" s="5">
        <f t="shared" si="169"/>
        <v>5</v>
      </c>
      <c r="D1841" s="5">
        <f t="shared" si="170"/>
        <v>2017</v>
      </c>
      <c r="E1841" s="4">
        <v>0.9</v>
      </c>
      <c r="F1841">
        <f t="shared" si="171"/>
        <v>1.7845178217819058E-3</v>
      </c>
      <c r="G1841">
        <f t="shared" si="173"/>
        <v>1.0102881745920806</v>
      </c>
      <c r="H1841">
        <f t="shared" si="172"/>
        <v>0</v>
      </c>
    </row>
    <row r="1842" spans="1:8" x14ac:dyDescent="0.25">
      <c r="A1842" s="3">
        <v>42864</v>
      </c>
      <c r="B1842" s="5">
        <f t="shared" si="168"/>
        <v>9</v>
      </c>
      <c r="C1842" s="5">
        <f t="shared" si="169"/>
        <v>5</v>
      </c>
      <c r="D1842" s="5">
        <f t="shared" si="170"/>
        <v>2017</v>
      </c>
      <c r="E1842" s="4">
        <v>0.9</v>
      </c>
      <c r="F1842">
        <f t="shared" si="171"/>
        <v>1.7845178217819058E-3</v>
      </c>
      <c r="G1842">
        <f t="shared" si="173"/>
        <v>1.0120910518447757</v>
      </c>
      <c r="H1842">
        <f t="shared" si="172"/>
        <v>0</v>
      </c>
    </row>
    <row r="1843" spans="1:8" x14ac:dyDescent="0.25">
      <c r="A1843" s="3">
        <v>42865</v>
      </c>
      <c r="B1843" s="5">
        <f t="shared" si="168"/>
        <v>10</v>
      </c>
      <c r="C1843" s="5">
        <f t="shared" si="169"/>
        <v>5</v>
      </c>
      <c r="D1843" s="5">
        <f t="shared" si="170"/>
        <v>2017</v>
      </c>
      <c r="E1843" s="4">
        <v>0.89</v>
      </c>
      <c r="F1843">
        <f t="shared" si="171"/>
        <v>1.7698332791218352E-3</v>
      </c>
      <c r="G1843">
        <f t="shared" si="173"/>
        <v>1.0138822842698321</v>
      </c>
      <c r="H1843">
        <f t="shared" si="172"/>
        <v>0</v>
      </c>
    </row>
    <row r="1844" spans="1:8" x14ac:dyDescent="0.25">
      <c r="A1844" s="3">
        <v>42866</v>
      </c>
      <c r="B1844" s="5">
        <f t="shared" si="168"/>
        <v>11</v>
      </c>
      <c r="C1844" s="5">
        <f t="shared" si="169"/>
        <v>5</v>
      </c>
      <c r="D1844" s="5">
        <f t="shared" si="170"/>
        <v>2017</v>
      </c>
      <c r="E1844" s="4">
        <v>0.87</v>
      </c>
      <c r="F1844">
        <f t="shared" si="171"/>
        <v>1.7402303098679184E-3</v>
      </c>
      <c r="G1844">
        <f t="shared" si="173"/>
        <v>1.0156466729515565</v>
      </c>
      <c r="H1844">
        <f t="shared" si="172"/>
        <v>0</v>
      </c>
    </row>
    <row r="1845" spans="1:8" x14ac:dyDescent="0.25">
      <c r="A1845" s="3">
        <v>42867</v>
      </c>
      <c r="B1845" s="5">
        <f t="shared" si="168"/>
        <v>12</v>
      </c>
      <c r="C1845" s="5">
        <f t="shared" si="169"/>
        <v>5</v>
      </c>
      <c r="D1845" s="5">
        <f t="shared" si="170"/>
        <v>2017</v>
      </c>
      <c r="E1845" s="4">
        <v>0.86</v>
      </c>
      <c r="F1845">
        <f t="shared" si="171"/>
        <v>1.7253102149876742E-3</v>
      </c>
      <c r="G1845">
        <f t="shared" si="173"/>
        <v>1.0173989785312181</v>
      </c>
      <c r="H1845">
        <f t="shared" si="172"/>
        <v>0</v>
      </c>
    </row>
    <row r="1846" spans="1:8" x14ac:dyDescent="0.25">
      <c r="A1846" s="3">
        <v>42870</v>
      </c>
      <c r="B1846" s="5">
        <f t="shared" si="168"/>
        <v>15</v>
      </c>
      <c r="C1846" s="5">
        <f t="shared" si="169"/>
        <v>5</v>
      </c>
      <c r="D1846" s="5">
        <f t="shared" si="170"/>
        <v>2017</v>
      </c>
      <c r="E1846" s="4">
        <v>0.89</v>
      </c>
      <c r="F1846">
        <f t="shared" si="171"/>
        <v>1.7698332791218352E-3</v>
      </c>
      <c r="G1846">
        <f t="shared" si="173"/>
        <v>1.0191996051015673</v>
      </c>
      <c r="H1846">
        <f t="shared" si="172"/>
        <v>0</v>
      </c>
    </row>
    <row r="1847" spans="1:8" x14ac:dyDescent="0.25">
      <c r="A1847" s="3">
        <v>42871</v>
      </c>
      <c r="B1847" s="5">
        <f t="shared" si="168"/>
        <v>16</v>
      </c>
      <c r="C1847" s="5">
        <f t="shared" si="169"/>
        <v>5</v>
      </c>
      <c r="D1847" s="5">
        <f t="shared" si="170"/>
        <v>2017</v>
      </c>
      <c r="E1847" s="4">
        <v>0.89</v>
      </c>
      <c r="F1847">
        <f t="shared" si="171"/>
        <v>1.7698332791218352E-3</v>
      </c>
      <c r="G1847">
        <f t="shared" si="173"/>
        <v>1.0210034184807439</v>
      </c>
      <c r="H1847">
        <f t="shared" si="172"/>
        <v>0</v>
      </c>
    </row>
    <row r="1848" spans="1:8" x14ac:dyDescent="0.25">
      <c r="A1848" s="3">
        <v>42872</v>
      </c>
      <c r="B1848" s="5">
        <f t="shared" si="168"/>
        <v>17</v>
      </c>
      <c r="C1848" s="5">
        <f t="shared" si="169"/>
        <v>5</v>
      </c>
      <c r="D1848" s="5">
        <f t="shared" si="170"/>
        <v>2017</v>
      </c>
      <c r="E1848" s="4">
        <v>0.89</v>
      </c>
      <c r="F1848">
        <f t="shared" si="171"/>
        <v>1.7698332791218352E-3</v>
      </c>
      <c r="G1848">
        <f t="shared" si="173"/>
        <v>1.0228104243088683</v>
      </c>
      <c r="H1848">
        <f t="shared" si="172"/>
        <v>0</v>
      </c>
    </row>
    <row r="1849" spans="1:8" x14ac:dyDescent="0.25">
      <c r="A1849" s="3">
        <v>42873</v>
      </c>
      <c r="B1849" s="5">
        <f t="shared" si="168"/>
        <v>18</v>
      </c>
      <c r="C1849" s="5">
        <f t="shared" si="169"/>
        <v>5</v>
      </c>
      <c r="D1849" s="5">
        <f t="shared" si="170"/>
        <v>2017</v>
      </c>
      <c r="E1849" s="4">
        <v>0.91</v>
      </c>
      <c r="F1849">
        <f t="shared" si="171"/>
        <v>1.7991254934361933E-3</v>
      </c>
      <c r="G1849">
        <f t="shared" si="173"/>
        <v>1.0246505886181947</v>
      </c>
      <c r="H1849">
        <f t="shared" si="172"/>
        <v>0</v>
      </c>
    </row>
    <row r="1850" spans="1:8" x14ac:dyDescent="0.25">
      <c r="A1850" s="3">
        <v>42874</v>
      </c>
      <c r="B1850" s="5">
        <f t="shared" si="168"/>
        <v>19</v>
      </c>
      <c r="C1850" s="5">
        <f t="shared" si="169"/>
        <v>5</v>
      </c>
      <c r="D1850" s="5">
        <f t="shared" si="170"/>
        <v>2017</v>
      </c>
      <c r="E1850" s="4">
        <v>0.9</v>
      </c>
      <c r="F1850">
        <f t="shared" si="171"/>
        <v>1.7845178217819058E-3</v>
      </c>
      <c r="G1850">
        <f t="shared" si="173"/>
        <v>1.0264790958546832</v>
      </c>
      <c r="H1850">
        <f t="shared" si="172"/>
        <v>0</v>
      </c>
    </row>
    <row r="1851" spans="1:8" x14ac:dyDescent="0.25">
      <c r="A1851" s="3">
        <v>42877</v>
      </c>
      <c r="B1851" s="5">
        <f t="shared" si="168"/>
        <v>22</v>
      </c>
      <c r="C1851" s="5">
        <f t="shared" si="169"/>
        <v>5</v>
      </c>
      <c r="D1851" s="5">
        <f t="shared" si="170"/>
        <v>2017</v>
      </c>
      <c r="E1851" s="4">
        <v>0.92</v>
      </c>
      <c r="F1851">
        <f t="shared" si="171"/>
        <v>1.813657095811827E-3</v>
      </c>
      <c r="G1851">
        <f t="shared" si="173"/>
        <v>1.0283407769505826</v>
      </c>
      <c r="H1851">
        <f t="shared" si="172"/>
        <v>0</v>
      </c>
    </row>
    <row r="1852" spans="1:8" x14ac:dyDescent="0.25">
      <c r="A1852" s="3">
        <v>42878</v>
      </c>
      <c r="B1852" s="5">
        <f t="shared" si="168"/>
        <v>23</v>
      </c>
      <c r="C1852" s="5">
        <f t="shared" si="169"/>
        <v>5</v>
      </c>
      <c r="D1852" s="5">
        <f t="shared" si="170"/>
        <v>2017</v>
      </c>
      <c r="E1852" s="4">
        <v>0.91</v>
      </c>
      <c r="F1852">
        <f t="shared" si="171"/>
        <v>1.7991254934361933E-3</v>
      </c>
      <c r="G1852">
        <f t="shared" si="173"/>
        <v>1.0301908910583344</v>
      </c>
      <c r="H1852">
        <f t="shared" si="172"/>
        <v>0</v>
      </c>
    </row>
    <row r="1853" spans="1:8" x14ac:dyDescent="0.25">
      <c r="A1853" s="3">
        <v>42879</v>
      </c>
      <c r="B1853" s="5">
        <f t="shared" si="168"/>
        <v>24</v>
      </c>
      <c r="C1853" s="5">
        <f t="shared" si="169"/>
        <v>5</v>
      </c>
      <c r="D1853" s="5">
        <f t="shared" si="170"/>
        <v>2017</v>
      </c>
      <c r="E1853" s="4">
        <v>0.92</v>
      </c>
      <c r="F1853">
        <f t="shared" si="171"/>
        <v>1.813657095811827E-3</v>
      </c>
      <c r="G1853">
        <f t="shared" si="173"/>
        <v>1.0320593040779431</v>
      </c>
      <c r="H1853">
        <f t="shared" si="172"/>
        <v>0</v>
      </c>
    </row>
    <row r="1854" spans="1:8" x14ac:dyDescent="0.25">
      <c r="A1854" s="3">
        <v>42880</v>
      </c>
      <c r="B1854" s="5">
        <f t="shared" si="168"/>
        <v>25</v>
      </c>
      <c r="C1854" s="5">
        <f t="shared" si="169"/>
        <v>5</v>
      </c>
      <c r="D1854" s="5">
        <f t="shared" si="170"/>
        <v>2017</v>
      </c>
      <c r="E1854" s="4">
        <v>0.92</v>
      </c>
      <c r="F1854">
        <f t="shared" si="171"/>
        <v>1.813657095811827E-3</v>
      </c>
      <c r="G1854">
        <f t="shared" si="173"/>
        <v>1.0339311057580827</v>
      </c>
      <c r="H1854">
        <f t="shared" si="172"/>
        <v>0</v>
      </c>
    </row>
    <row r="1855" spans="1:8" x14ac:dyDescent="0.25">
      <c r="A1855" s="3">
        <v>42881</v>
      </c>
      <c r="B1855" s="5">
        <f t="shared" si="168"/>
        <v>26</v>
      </c>
      <c r="C1855" s="5">
        <f t="shared" si="169"/>
        <v>5</v>
      </c>
      <c r="D1855" s="5">
        <f t="shared" si="170"/>
        <v>2017</v>
      </c>
      <c r="E1855" s="4">
        <v>0.92</v>
      </c>
      <c r="F1855">
        <f t="shared" si="171"/>
        <v>1.813657095811827E-3</v>
      </c>
      <c r="G1855">
        <f t="shared" si="173"/>
        <v>1.0358063022446213</v>
      </c>
      <c r="H1855">
        <f t="shared" si="172"/>
        <v>0</v>
      </c>
    </row>
    <row r="1856" spans="1:8" x14ac:dyDescent="0.25">
      <c r="A1856" s="3">
        <v>42885</v>
      </c>
      <c r="B1856" s="5">
        <f t="shared" si="168"/>
        <v>30</v>
      </c>
      <c r="C1856" s="5">
        <f t="shared" si="169"/>
        <v>5</v>
      </c>
      <c r="D1856" s="5">
        <f t="shared" si="170"/>
        <v>2017</v>
      </c>
      <c r="E1856" s="4">
        <v>0.92</v>
      </c>
      <c r="F1856">
        <f t="shared" si="171"/>
        <v>1.813657095811827E-3</v>
      </c>
      <c r="G1856">
        <f t="shared" si="173"/>
        <v>1.037684899694574</v>
      </c>
      <c r="H1856">
        <f t="shared" si="172"/>
        <v>0</v>
      </c>
    </row>
    <row r="1857" spans="1:8" x14ac:dyDescent="0.25">
      <c r="A1857" s="3">
        <v>42886</v>
      </c>
      <c r="B1857" s="5">
        <f t="shared" si="168"/>
        <v>31</v>
      </c>
      <c r="C1857" s="5">
        <f t="shared" si="169"/>
        <v>5</v>
      </c>
      <c r="D1857" s="5">
        <f t="shared" si="170"/>
        <v>2017</v>
      </c>
      <c r="E1857" s="4">
        <v>0.96</v>
      </c>
      <c r="F1857">
        <f t="shared" si="171"/>
        <v>1.8710384155191662E-3</v>
      </c>
      <c r="G1857">
        <f t="shared" si="173"/>
        <v>1.0396264480051067</v>
      </c>
      <c r="H1857">
        <f t="shared" si="172"/>
        <v>1</v>
      </c>
    </row>
    <row r="1858" spans="1:8" x14ac:dyDescent="0.25">
      <c r="A1858" s="3">
        <v>42887</v>
      </c>
      <c r="B1858" s="5">
        <f t="shared" si="168"/>
        <v>1</v>
      </c>
      <c r="C1858" s="5">
        <f t="shared" si="169"/>
        <v>6</v>
      </c>
      <c r="D1858" s="5">
        <f t="shared" si="170"/>
        <v>2017</v>
      </c>
      <c r="E1858" s="4">
        <v>0.96</v>
      </c>
      <c r="F1858">
        <f t="shared" si="171"/>
        <v>1.8710384155191662E-3</v>
      </c>
      <c r="G1858">
        <f t="shared" si="173"/>
        <v>1.0018710384155192</v>
      </c>
      <c r="H1858">
        <f t="shared" si="172"/>
        <v>0</v>
      </c>
    </row>
    <row r="1859" spans="1:8" x14ac:dyDescent="0.25">
      <c r="A1859" s="3">
        <v>42888</v>
      </c>
      <c r="B1859" s="5">
        <f t="shared" ref="B1859:B1922" si="174">DAY(A1859)</f>
        <v>2</v>
      </c>
      <c r="C1859" s="5">
        <f t="shared" ref="C1859:C1922" si="175">MONTH(A1859)</f>
        <v>6</v>
      </c>
      <c r="D1859" s="5">
        <f t="shared" ref="D1859:D1922" si="176">YEAR(A1859)</f>
        <v>2017</v>
      </c>
      <c r="E1859" s="4">
        <v>0.96</v>
      </c>
      <c r="F1859">
        <f t="shared" ref="F1859:F1922" si="177">POWER(1+E1859,1/360)-1</f>
        <v>1.8710384155191662E-3</v>
      </c>
      <c r="G1859">
        <f t="shared" si="173"/>
        <v>1.0037455776157906</v>
      </c>
      <c r="H1859">
        <f t="shared" ref="H1859:H1922" si="178">IF(C1859&lt;&gt;C1860,1,0)</f>
        <v>0</v>
      </c>
    </row>
    <row r="1860" spans="1:8" x14ac:dyDescent="0.25">
      <c r="A1860" s="3">
        <v>42891</v>
      </c>
      <c r="B1860" s="5">
        <f t="shared" si="174"/>
        <v>5</v>
      </c>
      <c r="C1860" s="5">
        <f t="shared" si="175"/>
        <v>6</v>
      </c>
      <c r="D1860" s="5">
        <f t="shared" si="176"/>
        <v>2017</v>
      </c>
      <c r="E1860" s="4">
        <v>0.95</v>
      </c>
      <c r="F1860">
        <f t="shared" si="177"/>
        <v>1.8568033188257616E-3</v>
      </c>
      <c r="G1860">
        <f t="shared" ref="G1860:G1922" si="179">IF(C1860&lt;&gt;C1859, (1+F1860),G1859*(1+F1860))</f>
        <v>1.0056093357355642</v>
      </c>
      <c r="H1860">
        <f t="shared" si="178"/>
        <v>0</v>
      </c>
    </row>
    <row r="1861" spans="1:8" x14ac:dyDescent="0.25">
      <c r="A1861" s="3">
        <v>42892</v>
      </c>
      <c r="B1861" s="5">
        <f t="shared" si="174"/>
        <v>6</v>
      </c>
      <c r="C1861" s="5">
        <f t="shared" si="175"/>
        <v>6</v>
      </c>
      <c r="D1861" s="5">
        <f t="shared" si="176"/>
        <v>2017</v>
      </c>
      <c r="E1861" s="4">
        <v>0.96</v>
      </c>
      <c r="F1861">
        <f t="shared" si="177"/>
        <v>1.8710384155191662E-3</v>
      </c>
      <c r="G1861">
        <f t="shared" si="179"/>
        <v>1.0074908694337301</v>
      </c>
      <c r="H1861">
        <f t="shared" si="178"/>
        <v>0</v>
      </c>
    </row>
    <row r="1862" spans="1:8" x14ac:dyDescent="0.25">
      <c r="A1862" s="3">
        <v>42893</v>
      </c>
      <c r="B1862" s="5">
        <f t="shared" si="174"/>
        <v>7</v>
      </c>
      <c r="C1862" s="5">
        <f t="shared" si="175"/>
        <v>6</v>
      </c>
      <c r="D1862" s="5">
        <f t="shared" si="176"/>
        <v>2017</v>
      </c>
      <c r="E1862" s="4">
        <v>0.98</v>
      </c>
      <c r="F1862">
        <f t="shared" si="177"/>
        <v>1.8992926109744346E-3</v>
      </c>
      <c r="G1862">
        <f t="shared" si="179"/>
        <v>1.0094043893976699</v>
      </c>
      <c r="H1862">
        <f t="shared" si="178"/>
        <v>0</v>
      </c>
    </row>
    <row r="1863" spans="1:8" x14ac:dyDescent="0.25">
      <c r="A1863" s="3">
        <v>42894</v>
      </c>
      <c r="B1863" s="5">
        <f t="shared" si="174"/>
        <v>8</v>
      </c>
      <c r="C1863" s="5">
        <f t="shared" si="175"/>
        <v>6</v>
      </c>
      <c r="D1863" s="5">
        <f t="shared" si="176"/>
        <v>2017</v>
      </c>
      <c r="E1863" s="4">
        <v>0.99</v>
      </c>
      <c r="F1863">
        <f t="shared" si="177"/>
        <v>1.9133131598387809E-3</v>
      </c>
      <c r="G1863">
        <f t="shared" si="179"/>
        <v>1.0113356960995035</v>
      </c>
      <c r="H1863">
        <f t="shared" si="178"/>
        <v>0</v>
      </c>
    </row>
    <row r="1864" spans="1:8" x14ac:dyDescent="0.25">
      <c r="A1864" s="3">
        <v>42895</v>
      </c>
      <c r="B1864" s="5">
        <f t="shared" si="174"/>
        <v>9</v>
      </c>
      <c r="C1864" s="5">
        <f t="shared" si="175"/>
        <v>6</v>
      </c>
      <c r="D1864" s="5">
        <f t="shared" si="176"/>
        <v>2017</v>
      </c>
      <c r="E1864" s="4">
        <v>0.99</v>
      </c>
      <c r="F1864">
        <f t="shared" si="177"/>
        <v>1.9133131598387809E-3</v>
      </c>
      <c r="G1864">
        <f t="shared" si="179"/>
        <v>1.0132706979958654</v>
      </c>
      <c r="H1864">
        <f t="shared" si="178"/>
        <v>0</v>
      </c>
    </row>
    <row r="1865" spans="1:8" x14ac:dyDescent="0.25">
      <c r="A1865" s="3">
        <v>42898</v>
      </c>
      <c r="B1865" s="5">
        <f t="shared" si="174"/>
        <v>12</v>
      </c>
      <c r="C1865" s="5">
        <f t="shared" si="175"/>
        <v>6</v>
      </c>
      <c r="D1865" s="5">
        <f t="shared" si="176"/>
        <v>2017</v>
      </c>
      <c r="E1865" s="4">
        <v>0.97</v>
      </c>
      <c r="F1865">
        <f t="shared" si="177"/>
        <v>1.8852012693797437E-3</v>
      </c>
      <c r="G1865">
        <f t="shared" si="179"/>
        <v>1.0151809172019526</v>
      </c>
      <c r="H1865">
        <f t="shared" si="178"/>
        <v>0</v>
      </c>
    </row>
    <row r="1866" spans="1:8" x14ac:dyDescent="0.25">
      <c r="A1866" s="3">
        <v>42899</v>
      </c>
      <c r="B1866" s="5">
        <f t="shared" si="174"/>
        <v>13</v>
      </c>
      <c r="C1866" s="5">
        <f t="shared" si="175"/>
        <v>6</v>
      </c>
      <c r="D1866" s="5">
        <f t="shared" si="176"/>
        <v>2017</v>
      </c>
      <c r="E1866" s="4">
        <v>0.99</v>
      </c>
      <c r="F1866">
        <f t="shared" si="177"/>
        <v>1.9133131598387809E-3</v>
      </c>
      <c r="G1866">
        <f t="shared" si="179"/>
        <v>1.0171232762104523</v>
      </c>
      <c r="H1866">
        <f t="shared" si="178"/>
        <v>0</v>
      </c>
    </row>
    <row r="1867" spans="1:8" x14ac:dyDescent="0.25">
      <c r="A1867" s="3">
        <v>42900</v>
      </c>
      <c r="B1867" s="5">
        <f t="shared" si="174"/>
        <v>14</v>
      </c>
      <c r="C1867" s="5">
        <f t="shared" si="175"/>
        <v>6</v>
      </c>
      <c r="D1867" s="5">
        <f t="shared" si="176"/>
        <v>2017</v>
      </c>
      <c r="E1867" s="4">
        <v>0.99</v>
      </c>
      <c r="F1867">
        <f t="shared" si="177"/>
        <v>1.9133131598387809E-3</v>
      </c>
      <c r="G1867">
        <f t="shared" si="179"/>
        <v>1.019069351560004</v>
      </c>
      <c r="H1867">
        <f t="shared" si="178"/>
        <v>0</v>
      </c>
    </row>
    <row r="1868" spans="1:8" x14ac:dyDescent="0.25">
      <c r="A1868" s="3">
        <v>42901</v>
      </c>
      <c r="B1868" s="5">
        <f t="shared" si="174"/>
        <v>15</v>
      </c>
      <c r="C1868" s="5">
        <f t="shared" si="175"/>
        <v>6</v>
      </c>
      <c r="D1868" s="5">
        <f t="shared" si="176"/>
        <v>2017</v>
      </c>
      <c r="E1868" s="4">
        <v>1</v>
      </c>
      <c r="F1868">
        <f t="shared" si="177"/>
        <v>1.9272636246980834E-3</v>
      </c>
      <c r="G1868">
        <f t="shared" si="179"/>
        <v>1.0210333668523102</v>
      </c>
      <c r="H1868">
        <f t="shared" si="178"/>
        <v>0</v>
      </c>
    </row>
    <row r="1869" spans="1:8" x14ac:dyDescent="0.25">
      <c r="A1869" s="3">
        <v>42902</v>
      </c>
      <c r="B1869" s="5">
        <f t="shared" si="174"/>
        <v>16</v>
      </c>
      <c r="C1869" s="5">
        <f t="shared" si="175"/>
        <v>6</v>
      </c>
      <c r="D1869" s="5">
        <f t="shared" si="176"/>
        <v>2017</v>
      </c>
      <c r="E1869" s="4">
        <v>1.01</v>
      </c>
      <c r="F1869">
        <f t="shared" si="177"/>
        <v>1.9411447036827845E-3</v>
      </c>
      <c r="G1869">
        <f t="shared" si="179"/>
        <v>1.0230153403646589</v>
      </c>
      <c r="H1869">
        <f t="shared" si="178"/>
        <v>0</v>
      </c>
    </row>
    <row r="1870" spans="1:8" x14ac:dyDescent="0.25">
      <c r="A1870" s="3">
        <v>42905</v>
      </c>
      <c r="B1870" s="5">
        <f t="shared" si="174"/>
        <v>19</v>
      </c>
      <c r="C1870" s="5">
        <f t="shared" si="175"/>
        <v>6</v>
      </c>
      <c r="D1870" s="5">
        <f t="shared" si="176"/>
        <v>2017</v>
      </c>
      <c r="E1870" s="4">
        <v>1.01</v>
      </c>
      <c r="F1870">
        <f t="shared" si="177"/>
        <v>1.9411447036827845E-3</v>
      </c>
      <c r="G1870">
        <f t="shared" si="179"/>
        <v>1.0250011611743941</v>
      </c>
      <c r="H1870">
        <f t="shared" si="178"/>
        <v>0</v>
      </c>
    </row>
    <row r="1871" spans="1:8" x14ac:dyDescent="0.25">
      <c r="A1871" s="3">
        <v>42906</v>
      </c>
      <c r="B1871" s="5">
        <f t="shared" si="174"/>
        <v>20</v>
      </c>
      <c r="C1871" s="5">
        <f t="shared" si="175"/>
        <v>6</v>
      </c>
      <c r="D1871" s="5">
        <f t="shared" si="176"/>
        <v>2017</v>
      </c>
      <c r="E1871" s="4">
        <v>1</v>
      </c>
      <c r="F1871">
        <f t="shared" si="177"/>
        <v>1.9272636246980834E-3</v>
      </c>
      <c r="G1871">
        <f t="shared" si="179"/>
        <v>1.0269766086275989</v>
      </c>
      <c r="H1871">
        <f t="shared" si="178"/>
        <v>0</v>
      </c>
    </row>
    <row r="1872" spans="1:8" x14ac:dyDescent="0.25">
      <c r="A1872" s="3">
        <v>42907</v>
      </c>
      <c r="B1872" s="5">
        <f t="shared" si="174"/>
        <v>21</v>
      </c>
      <c r="C1872" s="5">
        <f t="shared" si="175"/>
        <v>6</v>
      </c>
      <c r="D1872" s="5">
        <f t="shared" si="176"/>
        <v>2017</v>
      </c>
      <c r="E1872" s="4">
        <v>0.97</v>
      </c>
      <c r="F1872">
        <f t="shared" si="177"/>
        <v>1.8852012693797437E-3</v>
      </c>
      <c r="G1872">
        <f t="shared" si="179"/>
        <v>1.0289126662338068</v>
      </c>
      <c r="H1872">
        <f t="shared" si="178"/>
        <v>0</v>
      </c>
    </row>
    <row r="1873" spans="1:8" x14ac:dyDescent="0.25">
      <c r="A1873" s="3">
        <v>42908</v>
      </c>
      <c r="B1873" s="5">
        <f t="shared" si="174"/>
        <v>22</v>
      </c>
      <c r="C1873" s="5">
        <f t="shared" si="175"/>
        <v>6</v>
      </c>
      <c r="D1873" s="5">
        <f t="shared" si="176"/>
        <v>2017</v>
      </c>
      <c r="E1873" s="4">
        <v>0.94</v>
      </c>
      <c r="F1873">
        <f t="shared" si="177"/>
        <v>1.8424952374753722E-3</v>
      </c>
      <c r="G1873">
        <f t="shared" si="179"/>
        <v>1.0308084329211207</v>
      </c>
      <c r="H1873">
        <f t="shared" si="178"/>
        <v>0</v>
      </c>
    </row>
    <row r="1874" spans="1:8" x14ac:dyDescent="0.25">
      <c r="A1874" s="3">
        <v>42909</v>
      </c>
      <c r="B1874" s="5">
        <f t="shared" si="174"/>
        <v>23</v>
      </c>
      <c r="C1874" s="5">
        <f t="shared" si="175"/>
        <v>6</v>
      </c>
      <c r="D1874" s="5">
        <f t="shared" si="176"/>
        <v>2017</v>
      </c>
      <c r="E1874" s="4">
        <v>0.95</v>
      </c>
      <c r="F1874">
        <f t="shared" si="177"/>
        <v>1.8568033188257616E-3</v>
      </c>
      <c r="G1874">
        <f t="shared" si="179"/>
        <v>1.0327224414404421</v>
      </c>
      <c r="H1874">
        <f t="shared" si="178"/>
        <v>0</v>
      </c>
    </row>
    <row r="1875" spans="1:8" x14ac:dyDescent="0.25">
      <c r="A1875" s="3">
        <v>42912</v>
      </c>
      <c r="B1875" s="5">
        <f t="shared" si="174"/>
        <v>26</v>
      </c>
      <c r="C1875" s="5">
        <f t="shared" si="175"/>
        <v>6</v>
      </c>
      <c r="D1875" s="5">
        <f t="shared" si="176"/>
        <v>2017</v>
      </c>
      <c r="E1875" s="4">
        <v>0.98</v>
      </c>
      <c r="F1875">
        <f t="shared" si="177"/>
        <v>1.8992926109744346E-3</v>
      </c>
      <c r="G1875">
        <f t="shared" si="179"/>
        <v>1.0346838835426575</v>
      </c>
      <c r="H1875">
        <f t="shared" si="178"/>
        <v>0</v>
      </c>
    </row>
    <row r="1876" spans="1:8" x14ac:dyDescent="0.25">
      <c r="A1876" s="3">
        <v>42913</v>
      </c>
      <c r="B1876" s="5">
        <f t="shared" si="174"/>
        <v>27</v>
      </c>
      <c r="C1876" s="5">
        <f t="shared" si="175"/>
        <v>6</v>
      </c>
      <c r="D1876" s="5">
        <f t="shared" si="176"/>
        <v>2017</v>
      </c>
      <c r="E1876" s="4">
        <v>0.99</v>
      </c>
      <c r="F1876">
        <f t="shared" si="177"/>
        <v>1.9133131598387809E-3</v>
      </c>
      <c r="G1876">
        <f t="shared" si="179"/>
        <v>1.0366635578333128</v>
      </c>
      <c r="H1876">
        <f t="shared" si="178"/>
        <v>0</v>
      </c>
    </row>
    <row r="1877" spans="1:8" x14ac:dyDescent="0.25">
      <c r="A1877" s="3">
        <v>42914</v>
      </c>
      <c r="B1877" s="5">
        <f t="shared" si="174"/>
        <v>28</v>
      </c>
      <c r="C1877" s="5">
        <f t="shared" si="175"/>
        <v>6</v>
      </c>
      <c r="D1877" s="5">
        <f t="shared" si="176"/>
        <v>2017</v>
      </c>
      <c r="E1877" s="4">
        <v>1</v>
      </c>
      <c r="F1877">
        <f t="shared" si="177"/>
        <v>1.9272636246980834E-3</v>
      </c>
      <c r="G1877">
        <f t="shared" si="179"/>
        <v>1.0386614817993749</v>
      </c>
      <c r="H1877">
        <f t="shared" si="178"/>
        <v>0</v>
      </c>
    </row>
    <row r="1878" spans="1:8" x14ac:dyDescent="0.25">
      <c r="A1878" s="3">
        <v>42915</v>
      </c>
      <c r="B1878" s="5">
        <f t="shared" si="174"/>
        <v>29</v>
      </c>
      <c r="C1878" s="5">
        <f t="shared" si="175"/>
        <v>6</v>
      </c>
      <c r="D1878" s="5">
        <f t="shared" si="176"/>
        <v>2017</v>
      </c>
      <c r="E1878" s="4">
        <v>1.02</v>
      </c>
      <c r="F1878">
        <f t="shared" si="177"/>
        <v>1.9549570845389663E-3</v>
      </c>
      <c r="G1878">
        <f t="shared" si="179"/>
        <v>1.0406920204216563</v>
      </c>
      <c r="H1878">
        <f t="shared" si="178"/>
        <v>0</v>
      </c>
    </row>
    <row r="1879" spans="1:8" x14ac:dyDescent="0.25">
      <c r="A1879" s="3">
        <v>42916</v>
      </c>
      <c r="B1879" s="5">
        <f t="shared" si="174"/>
        <v>30</v>
      </c>
      <c r="C1879" s="5">
        <f t="shared" si="175"/>
        <v>6</v>
      </c>
      <c r="D1879" s="5">
        <f t="shared" si="176"/>
        <v>2017</v>
      </c>
      <c r="E1879" s="4">
        <v>1.01</v>
      </c>
      <c r="F1879">
        <f t="shared" si="177"/>
        <v>1.9411447036827845E-3</v>
      </c>
      <c r="G1879">
        <f t="shared" si="179"/>
        <v>1.0427121542252626</v>
      </c>
      <c r="H1879">
        <f t="shared" si="178"/>
        <v>1</v>
      </c>
    </row>
    <row r="1880" spans="1:8" x14ac:dyDescent="0.25">
      <c r="A1880" s="3">
        <v>42919</v>
      </c>
      <c r="B1880" s="5">
        <f t="shared" si="174"/>
        <v>3</v>
      </c>
      <c r="C1880" s="5">
        <f t="shared" si="175"/>
        <v>7</v>
      </c>
      <c r="D1880" s="5">
        <f t="shared" si="176"/>
        <v>2017</v>
      </c>
      <c r="E1880" s="4">
        <v>1.04</v>
      </c>
      <c r="F1880">
        <f t="shared" si="177"/>
        <v>1.9823784521524335E-3</v>
      </c>
      <c r="G1880">
        <f t="shared" si="179"/>
        <v>1.0019823784521524</v>
      </c>
      <c r="H1880">
        <f t="shared" si="178"/>
        <v>0</v>
      </c>
    </row>
    <row r="1881" spans="1:8" x14ac:dyDescent="0.25">
      <c r="A1881" s="3">
        <v>42921</v>
      </c>
      <c r="B1881" s="5">
        <f t="shared" si="174"/>
        <v>5</v>
      </c>
      <c r="C1881" s="5">
        <f t="shared" si="175"/>
        <v>7</v>
      </c>
      <c r="D1881" s="5">
        <f t="shared" si="176"/>
        <v>2017</v>
      </c>
      <c r="E1881" s="4">
        <v>1.03</v>
      </c>
      <c r="F1881">
        <f t="shared" si="177"/>
        <v>1.9687014448332985E-3</v>
      </c>
      <c r="G1881">
        <f t="shared" si="179"/>
        <v>1.0039549826083087</v>
      </c>
      <c r="H1881">
        <f t="shared" si="178"/>
        <v>0</v>
      </c>
    </row>
    <row r="1882" spans="1:8" x14ac:dyDescent="0.25">
      <c r="A1882" s="3">
        <v>42922</v>
      </c>
      <c r="B1882" s="5">
        <f t="shared" si="174"/>
        <v>6</v>
      </c>
      <c r="C1882" s="5">
        <f t="shared" si="175"/>
        <v>7</v>
      </c>
      <c r="D1882" s="5">
        <f t="shared" si="176"/>
        <v>2017</v>
      </c>
      <c r="E1882" s="4">
        <v>1.02</v>
      </c>
      <c r="F1882">
        <f t="shared" si="177"/>
        <v>1.9549570845389663E-3</v>
      </c>
      <c r="G1882">
        <f t="shared" si="179"/>
        <v>1.0059176715141172</v>
      </c>
      <c r="H1882">
        <f t="shared" si="178"/>
        <v>0</v>
      </c>
    </row>
    <row r="1883" spans="1:8" x14ac:dyDescent="0.25">
      <c r="A1883" s="3">
        <v>42923</v>
      </c>
      <c r="B1883" s="5">
        <f t="shared" si="174"/>
        <v>7</v>
      </c>
      <c r="C1883" s="5">
        <f t="shared" si="175"/>
        <v>7</v>
      </c>
      <c r="D1883" s="5">
        <f t="shared" si="176"/>
        <v>2017</v>
      </c>
      <c r="E1883" s="4">
        <v>1.03</v>
      </c>
      <c r="F1883">
        <f t="shared" si="177"/>
        <v>1.9687014448332985E-3</v>
      </c>
      <c r="G1883">
        <f t="shared" si="179"/>
        <v>1.0078980230874104</v>
      </c>
      <c r="H1883">
        <f t="shared" si="178"/>
        <v>0</v>
      </c>
    </row>
    <row r="1884" spans="1:8" x14ac:dyDescent="0.25">
      <c r="A1884" s="3">
        <v>42926</v>
      </c>
      <c r="B1884" s="5">
        <f t="shared" si="174"/>
        <v>10</v>
      </c>
      <c r="C1884" s="5">
        <f t="shared" si="175"/>
        <v>7</v>
      </c>
      <c r="D1884" s="5">
        <f t="shared" si="176"/>
        <v>2017</v>
      </c>
      <c r="E1884" s="4">
        <v>1.03</v>
      </c>
      <c r="F1884">
        <f t="shared" si="177"/>
        <v>1.9687014448332985E-3</v>
      </c>
      <c r="G1884">
        <f t="shared" si="179"/>
        <v>1.0098822733817072</v>
      </c>
      <c r="H1884">
        <f t="shared" si="178"/>
        <v>0</v>
      </c>
    </row>
    <row r="1885" spans="1:8" x14ac:dyDescent="0.25">
      <c r="A1885" s="3">
        <v>42927</v>
      </c>
      <c r="B1885" s="5">
        <f t="shared" si="174"/>
        <v>11</v>
      </c>
      <c r="C1885" s="5">
        <f t="shared" si="175"/>
        <v>7</v>
      </c>
      <c r="D1885" s="5">
        <f t="shared" si="176"/>
        <v>2017</v>
      </c>
      <c r="E1885" s="4">
        <v>1.03</v>
      </c>
      <c r="F1885">
        <f t="shared" si="177"/>
        <v>1.9687014448332985E-3</v>
      </c>
      <c r="G1885">
        <f t="shared" si="179"/>
        <v>1.0118704300724253</v>
      </c>
      <c r="H1885">
        <f t="shared" si="178"/>
        <v>0</v>
      </c>
    </row>
    <row r="1886" spans="1:8" x14ac:dyDescent="0.25">
      <c r="A1886" s="3">
        <v>42928</v>
      </c>
      <c r="B1886" s="5">
        <f t="shared" si="174"/>
        <v>12</v>
      </c>
      <c r="C1886" s="5">
        <f t="shared" si="175"/>
        <v>7</v>
      </c>
      <c r="D1886" s="5">
        <f t="shared" si="176"/>
        <v>2017</v>
      </c>
      <c r="E1886" s="4">
        <v>1.03</v>
      </c>
      <c r="F1886">
        <f t="shared" si="177"/>
        <v>1.9687014448332985E-3</v>
      </c>
      <c r="G1886">
        <f t="shared" si="179"/>
        <v>1.013862500850093</v>
      </c>
      <c r="H1886">
        <f t="shared" si="178"/>
        <v>0</v>
      </c>
    </row>
    <row r="1887" spans="1:8" x14ac:dyDescent="0.25">
      <c r="A1887" s="3">
        <v>42929</v>
      </c>
      <c r="B1887" s="5">
        <f t="shared" si="174"/>
        <v>13</v>
      </c>
      <c r="C1887" s="5">
        <f t="shared" si="175"/>
        <v>7</v>
      </c>
      <c r="D1887" s="5">
        <f t="shared" si="176"/>
        <v>2017</v>
      </c>
      <c r="E1887" s="4">
        <v>1.03</v>
      </c>
      <c r="F1887">
        <f t="shared" si="177"/>
        <v>1.9687014448332985E-3</v>
      </c>
      <c r="G1887">
        <f t="shared" si="179"/>
        <v>1.0158584934203789</v>
      </c>
      <c r="H1887">
        <f t="shared" si="178"/>
        <v>0</v>
      </c>
    </row>
    <row r="1888" spans="1:8" x14ac:dyDescent="0.25">
      <c r="A1888" s="3">
        <v>42930</v>
      </c>
      <c r="B1888" s="5">
        <f t="shared" si="174"/>
        <v>14</v>
      </c>
      <c r="C1888" s="5">
        <f t="shared" si="175"/>
        <v>7</v>
      </c>
      <c r="D1888" s="5">
        <f t="shared" si="176"/>
        <v>2017</v>
      </c>
      <c r="E1888" s="4">
        <v>1.02</v>
      </c>
      <c r="F1888">
        <f t="shared" si="177"/>
        <v>1.9549570845389663E-3</v>
      </c>
      <c r="G1888">
        <f t="shared" si="179"/>
        <v>1.0178444531789801</v>
      </c>
      <c r="H1888">
        <f t="shared" si="178"/>
        <v>0</v>
      </c>
    </row>
    <row r="1889" spans="1:8" x14ac:dyDescent="0.25">
      <c r="A1889" s="3">
        <v>42933</v>
      </c>
      <c r="B1889" s="5">
        <f t="shared" si="174"/>
        <v>17</v>
      </c>
      <c r="C1889" s="5">
        <f t="shared" si="175"/>
        <v>7</v>
      </c>
      <c r="D1889" s="5">
        <f t="shared" si="176"/>
        <v>2017</v>
      </c>
      <c r="E1889" s="4">
        <v>1.05</v>
      </c>
      <c r="F1889">
        <f t="shared" si="177"/>
        <v>1.9959887642988505E-3</v>
      </c>
      <c r="G1889">
        <f t="shared" si="179"/>
        <v>1.0198760592713292</v>
      </c>
      <c r="H1889">
        <f t="shared" si="178"/>
        <v>0</v>
      </c>
    </row>
    <row r="1890" spans="1:8" x14ac:dyDescent="0.25">
      <c r="A1890" s="3">
        <v>42934</v>
      </c>
      <c r="B1890" s="5">
        <f t="shared" si="174"/>
        <v>18</v>
      </c>
      <c r="C1890" s="5">
        <f t="shared" si="175"/>
        <v>7</v>
      </c>
      <c r="D1890" s="5">
        <f t="shared" si="176"/>
        <v>2017</v>
      </c>
      <c r="E1890" s="4">
        <v>1.05</v>
      </c>
      <c r="F1890">
        <f t="shared" si="177"/>
        <v>1.9959887642988505E-3</v>
      </c>
      <c r="G1890">
        <f t="shared" si="179"/>
        <v>1.0219117204266122</v>
      </c>
      <c r="H1890">
        <f t="shared" si="178"/>
        <v>0</v>
      </c>
    </row>
    <row r="1891" spans="1:8" x14ac:dyDescent="0.25">
      <c r="A1891" s="3">
        <v>42935</v>
      </c>
      <c r="B1891" s="5">
        <f t="shared" si="174"/>
        <v>19</v>
      </c>
      <c r="C1891" s="5">
        <f t="shared" si="175"/>
        <v>7</v>
      </c>
      <c r="D1891" s="5">
        <f t="shared" si="176"/>
        <v>2017</v>
      </c>
      <c r="E1891" s="4">
        <v>1.0900000000000001</v>
      </c>
      <c r="F1891">
        <f t="shared" si="177"/>
        <v>2.049775885275773E-3</v>
      </c>
      <c r="G1891">
        <f t="shared" si="179"/>
        <v>1.0240064104280233</v>
      </c>
      <c r="H1891">
        <f t="shared" si="178"/>
        <v>0</v>
      </c>
    </row>
    <row r="1892" spans="1:8" x14ac:dyDescent="0.25">
      <c r="A1892" s="3">
        <v>42936</v>
      </c>
      <c r="B1892" s="5">
        <f t="shared" si="174"/>
        <v>20</v>
      </c>
      <c r="C1892" s="5">
        <f t="shared" si="175"/>
        <v>7</v>
      </c>
      <c r="D1892" s="5">
        <f t="shared" si="176"/>
        <v>2017</v>
      </c>
      <c r="E1892" s="4">
        <v>1.1299999999999999</v>
      </c>
      <c r="F1892">
        <f t="shared" si="177"/>
        <v>2.1025460892234449E-3</v>
      </c>
      <c r="G1892">
        <f t="shared" si="179"/>
        <v>1.0261594311016085</v>
      </c>
      <c r="H1892">
        <f t="shared" si="178"/>
        <v>0</v>
      </c>
    </row>
    <row r="1893" spans="1:8" x14ac:dyDescent="0.25">
      <c r="A1893" s="3">
        <v>42937</v>
      </c>
      <c r="B1893" s="5">
        <f t="shared" si="174"/>
        <v>21</v>
      </c>
      <c r="C1893" s="5">
        <f t="shared" si="175"/>
        <v>7</v>
      </c>
      <c r="D1893" s="5">
        <f t="shared" si="176"/>
        <v>2017</v>
      </c>
      <c r="E1893" s="4">
        <v>1.1399999999999999</v>
      </c>
      <c r="F1893">
        <f t="shared" si="177"/>
        <v>2.115584222156075E-3</v>
      </c>
      <c r="G1893">
        <f t="shared" si="179"/>
        <v>1.0283303578034637</v>
      </c>
      <c r="H1893">
        <f t="shared" si="178"/>
        <v>0</v>
      </c>
    </row>
    <row r="1894" spans="1:8" x14ac:dyDescent="0.25">
      <c r="A1894" s="3">
        <v>42940</v>
      </c>
      <c r="B1894" s="5">
        <f t="shared" si="174"/>
        <v>24</v>
      </c>
      <c r="C1894" s="5">
        <f t="shared" si="175"/>
        <v>7</v>
      </c>
      <c r="D1894" s="5">
        <f t="shared" si="176"/>
        <v>2017</v>
      </c>
      <c r="E1894" s="4">
        <v>1.1499999999999999</v>
      </c>
      <c r="F1894">
        <f t="shared" si="177"/>
        <v>2.1285617394832812E-3</v>
      </c>
      <c r="G1894">
        <f t="shared" si="179"/>
        <v>1.0305192224586333</v>
      </c>
      <c r="H1894">
        <f t="shared" si="178"/>
        <v>0</v>
      </c>
    </row>
    <row r="1895" spans="1:8" x14ac:dyDescent="0.25">
      <c r="A1895" s="3">
        <v>42941</v>
      </c>
      <c r="B1895" s="5">
        <f t="shared" si="174"/>
        <v>25</v>
      </c>
      <c r="C1895" s="5">
        <f t="shared" si="175"/>
        <v>7</v>
      </c>
      <c r="D1895" s="5">
        <f t="shared" si="176"/>
        <v>2017</v>
      </c>
      <c r="E1895" s="4">
        <v>1.1599999999999999</v>
      </c>
      <c r="F1895">
        <f t="shared" si="177"/>
        <v>2.14147920298835E-3</v>
      </c>
      <c r="G1895">
        <f t="shared" si="179"/>
        <v>1.0327260579418081</v>
      </c>
      <c r="H1895">
        <f t="shared" si="178"/>
        <v>0</v>
      </c>
    </row>
    <row r="1896" spans="1:8" x14ac:dyDescent="0.25">
      <c r="A1896" s="3">
        <v>42942</v>
      </c>
      <c r="B1896" s="5">
        <f t="shared" si="174"/>
        <v>26</v>
      </c>
      <c r="C1896" s="5">
        <f t="shared" si="175"/>
        <v>7</v>
      </c>
      <c r="D1896" s="5">
        <f t="shared" si="176"/>
        <v>2017</v>
      </c>
      <c r="E1896" s="4">
        <v>1.1100000000000001</v>
      </c>
      <c r="F1896">
        <f t="shared" si="177"/>
        <v>2.076285689641022E-3</v>
      </c>
      <c r="G1896">
        <f t="shared" si="179"/>
        <v>1.0348702922772319</v>
      </c>
      <c r="H1896">
        <f t="shared" si="178"/>
        <v>0</v>
      </c>
    </row>
    <row r="1897" spans="1:8" x14ac:dyDescent="0.25">
      <c r="A1897" s="3">
        <v>42943</v>
      </c>
      <c r="B1897" s="5">
        <f t="shared" si="174"/>
        <v>27</v>
      </c>
      <c r="C1897" s="5">
        <f t="shared" si="175"/>
        <v>7</v>
      </c>
      <c r="D1897" s="5">
        <f t="shared" si="176"/>
        <v>2017</v>
      </c>
      <c r="E1897" s="4">
        <v>1.0900000000000001</v>
      </c>
      <c r="F1897">
        <f t="shared" si="177"/>
        <v>2.049775885275773E-3</v>
      </c>
      <c r="G1897">
        <f t="shared" si="179"/>
        <v>1.0369915444467301</v>
      </c>
      <c r="H1897">
        <f t="shared" si="178"/>
        <v>0</v>
      </c>
    </row>
    <row r="1898" spans="1:8" x14ac:dyDescent="0.25">
      <c r="A1898" s="3">
        <v>42944</v>
      </c>
      <c r="B1898" s="5">
        <f t="shared" si="174"/>
        <v>28</v>
      </c>
      <c r="C1898" s="5">
        <f t="shared" si="175"/>
        <v>7</v>
      </c>
      <c r="D1898" s="5">
        <f t="shared" si="176"/>
        <v>2017</v>
      </c>
      <c r="E1898" s="4">
        <v>1.06</v>
      </c>
      <c r="F1898">
        <f t="shared" si="177"/>
        <v>2.0095330294807034E-3</v>
      </c>
      <c r="G1898">
        <f t="shared" si="179"/>
        <v>1.039075413206588</v>
      </c>
      <c r="H1898">
        <f t="shared" si="178"/>
        <v>0</v>
      </c>
    </row>
    <row r="1899" spans="1:8" x14ac:dyDescent="0.25">
      <c r="A1899" s="3">
        <v>42947</v>
      </c>
      <c r="B1899" s="5">
        <f t="shared" si="174"/>
        <v>31</v>
      </c>
      <c r="C1899" s="5">
        <f t="shared" si="175"/>
        <v>7</v>
      </c>
      <c r="D1899" s="5">
        <f t="shared" si="176"/>
        <v>2017</v>
      </c>
      <c r="E1899" s="4">
        <v>1.05</v>
      </c>
      <c r="F1899">
        <f t="shared" si="177"/>
        <v>1.9959887642988505E-3</v>
      </c>
      <c r="G1899">
        <f t="shared" si="179"/>
        <v>1.0411493960566076</v>
      </c>
      <c r="H1899">
        <f t="shared" si="178"/>
        <v>1</v>
      </c>
    </row>
    <row r="1900" spans="1:8" x14ac:dyDescent="0.25">
      <c r="A1900" s="3">
        <v>42948</v>
      </c>
      <c r="B1900" s="5">
        <f t="shared" si="174"/>
        <v>1</v>
      </c>
      <c r="C1900" s="5">
        <f t="shared" si="175"/>
        <v>8</v>
      </c>
      <c r="D1900" s="5">
        <f t="shared" si="176"/>
        <v>2017</v>
      </c>
      <c r="E1900" s="4">
        <v>1.06</v>
      </c>
      <c r="F1900">
        <f t="shared" si="177"/>
        <v>2.0095330294807034E-3</v>
      </c>
      <c r="G1900">
        <f t="shared" si="179"/>
        <v>1.0020095330294807</v>
      </c>
      <c r="H1900">
        <f t="shared" si="178"/>
        <v>0</v>
      </c>
    </row>
    <row r="1901" spans="1:8" x14ac:dyDescent="0.25">
      <c r="A1901" s="3">
        <v>42949</v>
      </c>
      <c r="B1901" s="5">
        <f t="shared" si="174"/>
        <v>2</v>
      </c>
      <c r="C1901" s="5">
        <f t="shared" si="175"/>
        <v>8</v>
      </c>
      <c r="D1901" s="5">
        <f t="shared" si="176"/>
        <v>2017</v>
      </c>
      <c r="E1901" s="4">
        <v>1.06</v>
      </c>
      <c r="F1901">
        <f t="shared" si="177"/>
        <v>2.0095330294807034E-3</v>
      </c>
      <c r="G1901">
        <f t="shared" si="179"/>
        <v>1.0040231042819581</v>
      </c>
      <c r="H1901">
        <f t="shared" si="178"/>
        <v>0</v>
      </c>
    </row>
    <row r="1902" spans="1:8" x14ac:dyDescent="0.25">
      <c r="A1902" s="3">
        <v>42950</v>
      </c>
      <c r="B1902" s="5">
        <f t="shared" si="174"/>
        <v>3</v>
      </c>
      <c r="C1902" s="5">
        <f t="shared" si="175"/>
        <v>8</v>
      </c>
      <c r="D1902" s="5">
        <f t="shared" si="176"/>
        <v>2017</v>
      </c>
      <c r="E1902" s="4">
        <v>1.06</v>
      </c>
      <c r="F1902">
        <f t="shared" si="177"/>
        <v>2.0095330294807034E-3</v>
      </c>
      <c r="G1902">
        <f t="shared" si="179"/>
        <v>1.0060407218723744</v>
      </c>
      <c r="H1902">
        <f t="shared" si="178"/>
        <v>0</v>
      </c>
    </row>
    <row r="1903" spans="1:8" x14ac:dyDescent="0.25">
      <c r="A1903" s="3">
        <v>42951</v>
      </c>
      <c r="B1903" s="5">
        <f t="shared" si="174"/>
        <v>4</v>
      </c>
      <c r="C1903" s="5">
        <f t="shared" si="175"/>
        <v>8</v>
      </c>
      <c r="D1903" s="5">
        <f t="shared" si="176"/>
        <v>2017</v>
      </c>
      <c r="E1903" s="4">
        <v>1.06</v>
      </c>
      <c r="F1903">
        <f t="shared" si="177"/>
        <v>2.0095330294807034E-3</v>
      </c>
      <c r="G1903">
        <f t="shared" si="179"/>
        <v>1.0080623939319795</v>
      </c>
      <c r="H1903">
        <f t="shared" si="178"/>
        <v>0</v>
      </c>
    </row>
    <row r="1904" spans="1:8" x14ac:dyDescent="0.25">
      <c r="A1904" s="3">
        <v>42954</v>
      </c>
      <c r="B1904" s="5">
        <f t="shared" si="174"/>
        <v>7</v>
      </c>
      <c r="C1904" s="5">
        <f t="shared" si="175"/>
        <v>8</v>
      </c>
      <c r="D1904" s="5">
        <f t="shared" si="176"/>
        <v>2017</v>
      </c>
      <c r="E1904" s="4">
        <v>1.01</v>
      </c>
      <c r="F1904">
        <f t="shared" si="177"/>
        <v>1.9411447036827845E-3</v>
      </c>
      <c r="G1904">
        <f t="shared" si="179"/>
        <v>1.0100191889089423</v>
      </c>
      <c r="H1904">
        <f t="shared" si="178"/>
        <v>0</v>
      </c>
    </row>
    <row r="1905" spans="1:8" x14ac:dyDescent="0.25">
      <c r="A1905" s="3">
        <v>42955</v>
      </c>
      <c r="B1905" s="5">
        <f t="shared" si="174"/>
        <v>8</v>
      </c>
      <c r="C1905" s="5">
        <f t="shared" si="175"/>
        <v>8</v>
      </c>
      <c r="D1905" s="5">
        <f t="shared" si="176"/>
        <v>2017</v>
      </c>
      <c r="E1905" s="4">
        <v>1.04</v>
      </c>
      <c r="F1905">
        <f t="shared" si="177"/>
        <v>1.9823784521524335E-3</v>
      </c>
      <c r="G1905">
        <f t="shared" si="179"/>
        <v>1.0120214291852958</v>
      </c>
      <c r="H1905">
        <f t="shared" si="178"/>
        <v>0</v>
      </c>
    </row>
    <row r="1906" spans="1:8" x14ac:dyDescent="0.25">
      <c r="A1906" s="3">
        <v>42956</v>
      </c>
      <c r="B1906" s="5">
        <f t="shared" si="174"/>
        <v>9</v>
      </c>
      <c r="C1906" s="5">
        <f t="shared" si="175"/>
        <v>8</v>
      </c>
      <c r="D1906" s="5">
        <f t="shared" si="176"/>
        <v>2017</v>
      </c>
      <c r="E1906" s="4">
        <v>1.04</v>
      </c>
      <c r="F1906">
        <f t="shared" si="177"/>
        <v>1.9823784521524335E-3</v>
      </c>
      <c r="G1906">
        <f t="shared" si="179"/>
        <v>1.0140276386596292</v>
      </c>
      <c r="H1906">
        <f t="shared" si="178"/>
        <v>0</v>
      </c>
    </row>
    <row r="1907" spans="1:8" x14ac:dyDescent="0.25">
      <c r="A1907" s="3">
        <v>42957</v>
      </c>
      <c r="B1907" s="5">
        <f t="shared" si="174"/>
        <v>10</v>
      </c>
      <c r="C1907" s="5">
        <f t="shared" si="175"/>
        <v>8</v>
      </c>
      <c r="D1907" s="5">
        <f t="shared" si="176"/>
        <v>2017</v>
      </c>
      <c r="E1907" s="4">
        <v>1.03</v>
      </c>
      <c r="F1907">
        <f t="shared" si="177"/>
        <v>1.9687014448332985E-3</v>
      </c>
      <c r="G1907">
        <f t="shared" si="179"/>
        <v>1.0160239563369593</v>
      </c>
      <c r="H1907">
        <f t="shared" si="178"/>
        <v>0</v>
      </c>
    </row>
    <row r="1908" spans="1:8" x14ac:dyDescent="0.25">
      <c r="A1908" s="3">
        <v>42958</v>
      </c>
      <c r="B1908" s="5">
        <f t="shared" si="174"/>
        <v>11</v>
      </c>
      <c r="C1908" s="5">
        <f t="shared" si="175"/>
        <v>8</v>
      </c>
      <c r="D1908" s="5">
        <f t="shared" si="176"/>
        <v>2017</v>
      </c>
      <c r="E1908" s="4">
        <v>1.01</v>
      </c>
      <c r="F1908">
        <f t="shared" si="177"/>
        <v>1.9411447036827845E-3</v>
      </c>
      <c r="G1908">
        <f t="shared" si="179"/>
        <v>1.0179962058586176</v>
      </c>
      <c r="H1908">
        <f t="shared" si="178"/>
        <v>0</v>
      </c>
    </row>
    <row r="1909" spans="1:8" x14ac:dyDescent="0.25">
      <c r="A1909" s="3">
        <v>42961</v>
      </c>
      <c r="B1909" s="5">
        <f t="shared" si="174"/>
        <v>14</v>
      </c>
      <c r="C1909" s="5">
        <f t="shared" si="175"/>
        <v>8</v>
      </c>
      <c r="D1909" s="5">
        <f t="shared" si="176"/>
        <v>2017</v>
      </c>
      <c r="E1909" s="4">
        <v>1.01</v>
      </c>
      <c r="F1909">
        <f t="shared" si="177"/>
        <v>1.9411447036827845E-3</v>
      </c>
      <c r="G1909">
        <f t="shared" si="179"/>
        <v>1.0199722838019893</v>
      </c>
      <c r="H1909">
        <f t="shared" si="178"/>
        <v>0</v>
      </c>
    </row>
    <row r="1910" spans="1:8" x14ac:dyDescent="0.25">
      <c r="A1910" s="3">
        <v>42962</v>
      </c>
      <c r="B1910" s="5">
        <f t="shared" si="174"/>
        <v>15</v>
      </c>
      <c r="C1910" s="5">
        <f t="shared" si="175"/>
        <v>8</v>
      </c>
      <c r="D1910" s="5">
        <f t="shared" si="176"/>
        <v>2017</v>
      </c>
      <c r="E1910" s="4">
        <v>1.02</v>
      </c>
      <c r="F1910">
        <f t="shared" si="177"/>
        <v>1.9549570845389663E-3</v>
      </c>
      <c r="G1910">
        <f t="shared" si="179"/>
        <v>1.0219662858442415</v>
      </c>
      <c r="H1910">
        <f t="shared" si="178"/>
        <v>0</v>
      </c>
    </row>
    <row r="1911" spans="1:8" x14ac:dyDescent="0.25">
      <c r="A1911" s="3">
        <v>42963</v>
      </c>
      <c r="B1911" s="5">
        <f t="shared" si="174"/>
        <v>16</v>
      </c>
      <c r="C1911" s="5">
        <f t="shared" si="175"/>
        <v>8</v>
      </c>
      <c r="D1911" s="5">
        <f t="shared" si="176"/>
        <v>2017</v>
      </c>
      <c r="E1911" s="4">
        <v>1</v>
      </c>
      <c r="F1911">
        <f t="shared" si="177"/>
        <v>1.9272636246980834E-3</v>
      </c>
      <c r="G1911">
        <f t="shared" si="179"/>
        <v>1.0239358842926169</v>
      </c>
      <c r="H1911">
        <f t="shared" si="178"/>
        <v>0</v>
      </c>
    </row>
    <row r="1912" spans="1:8" x14ac:dyDescent="0.25">
      <c r="A1912" s="3">
        <v>42964</v>
      </c>
      <c r="B1912" s="5">
        <f t="shared" si="174"/>
        <v>17</v>
      </c>
      <c r="C1912" s="5">
        <f t="shared" si="175"/>
        <v>8</v>
      </c>
      <c r="D1912" s="5">
        <f t="shared" si="176"/>
        <v>2017</v>
      </c>
      <c r="E1912" s="4">
        <v>0.98</v>
      </c>
      <c r="F1912">
        <f t="shared" si="177"/>
        <v>1.8992926109744346E-3</v>
      </c>
      <c r="G1912">
        <f t="shared" si="179"/>
        <v>1.0258806381517656</v>
      </c>
      <c r="H1912">
        <f t="shared" si="178"/>
        <v>0</v>
      </c>
    </row>
    <row r="1913" spans="1:8" x14ac:dyDescent="0.25">
      <c r="A1913" s="3">
        <v>42965</v>
      </c>
      <c r="B1913" s="5">
        <f t="shared" si="174"/>
        <v>18</v>
      </c>
      <c r="C1913" s="5">
        <f t="shared" si="175"/>
        <v>8</v>
      </c>
      <c r="D1913" s="5">
        <f t="shared" si="176"/>
        <v>2017</v>
      </c>
      <c r="E1913" s="4">
        <v>1</v>
      </c>
      <c r="F1913">
        <f t="shared" si="177"/>
        <v>1.9272636246980834E-3</v>
      </c>
      <c r="G1913">
        <f t="shared" si="179"/>
        <v>1.0278577805889575</v>
      </c>
      <c r="H1913">
        <f t="shared" si="178"/>
        <v>0</v>
      </c>
    </row>
    <row r="1914" spans="1:8" x14ac:dyDescent="0.25">
      <c r="A1914" s="3">
        <v>42968</v>
      </c>
      <c r="B1914" s="5">
        <f t="shared" si="174"/>
        <v>21</v>
      </c>
      <c r="C1914" s="5">
        <f t="shared" si="175"/>
        <v>8</v>
      </c>
      <c r="D1914" s="5">
        <f t="shared" si="176"/>
        <v>2017</v>
      </c>
      <c r="E1914" s="4">
        <v>0.99</v>
      </c>
      <c r="F1914">
        <f t="shared" si="177"/>
        <v>1.9133131598387809E-3</v>
      </c>
      <c r="G1914">
        <f t="shared" si="179"/>
        <v>1.0298243944070011</v>
      </c>
      <c r="H1914">
        <f t="shared" si="178"/>
        <v>0</v>
      </c>
    </row>
    <row r="1915" spans="1:8" x14ac:dyDescent="0.25">
      <c r="A1915" s="3">
        <v>42969</v>
      </c>
      <c r="B1915" s="5">
        <f t="shared" si="174"/>
        <v>22</v>
      </c>
      <c r="C1915" s="5">
        <f t="shared" si="175"/>
        <v>8</v>
      </c>
      <c r="D1915" s="5">
        <f t="shared" si="176"/>
        <v>2017</v>
      </c>
      <c r="E1915" s="4">
        <v>0.99</v>
      </c>
      <c r="F1915">
        <f t="shared" si="177"/>
        <v>1.9133131598387809E-3</v>
      </c>
      <c r="G1915">
        <f t="shared" si="179"/>
        <v>1.031794770973143</v>
      </c>
      <c r="H1915">
        <f t="shared" si="178"/>
        <v>0</v>
      </c>
    </row>
    <row r="1916" spans="1:8" x14ac:dyDescent="0.25">
      <c r="A1916" s="3">
        <v>42970</v>
      </c>
      <c r="B1916" s="5">
        <f t="shared" si="174"/>
        <v>23</v>
      </c>
      <c r="C1916" s="5">
        <f t="shared" si="175"/>
        <v>8</v>
      </c>
      <c r="D1916" s="5">
        <f t="shared" si="176"/>
        <v>2017</v>
      </c>
      <c r="E1916" s="4">
        <v>0.98</v>
      </c>
      <c r="F1916">
        <f t="shared" si="177"/>
        <v>1.8992926109744346E-3</v>
      </c>
      <c r="G1916">
        <f t="shared" si="179"/>
        <v>1.0337544511576944</v>
      </c>
      <c r="H1916">
        <f t="shared" si="178"/>
        <v>0</v>
      </c>
    </row>
    <row r="1917" spans="1:8" x14ac:dyDescent="0.25">
      <c r="A1917" s="3">
        <v>42971</v>
      </c>
      <c r="B1917" s="5">
        <f t="shared" si="174"/>
        <v>24</v>
      </c>
      <c r="C1917" s="5">
        <f t="shared" si="175"/>
        <v>8</v>
      </c>
      <c r="D1917" s="5">
        <f t="shared" si="176"/>
        <v>2017</v>
      </c>
      <c r="E1917" s="4">
        <v>1</v>
      </c>
      <c r="F1917">
        <f t="shared" si="177"/>
        <v>1.9272636246980834E-3</v>
      </c>
      <c r="G1917">
        <f t="shared" si="179"/>
        <v>1.0357467685082804</v>
      </c>
      <c r="H1917">
        <f t="shared" si="178"/>
        <v>0</v>
      </c>
    </row>
    <row r="1918" spans="1:8" x14ac:dyDescent="0.25">
      <c r="A1918" s="3">
        <v>42972</v>
      </c>
      <c r="B1918" s="5">
        <f t="shared" si="174"/>
        <v>25</v>
      </c>
      <c r="C1918" s="5">
        <f t="shared" si="175"/>
        <v>8</v>
      </c>
      <c r="D1918" s="5">
        <f t="shared" si="176"/>
        <v>2017</v>
      </c>
      <c r="E1918" s="4">
        <v>1.01</v>
      </c>
      <c r="F1918">
        <f t="shared" si="177"/>
        <v>1.9411447036827845E-3</v>
      </c>
      <c r="G1918">
        <f t="shared" si="179"/>
        <v>1.0377573028623268</v>
      </c>
      <c r="H1918">
        <f t="shared" si="178"/>
        <v>0</v>
      </c>
    </row>
    <row r="1919" spans="1:8" x14ac:dyDescent="0.25">
      <c r="A1919" s="3">
        <v>42975</v>
      </c>
      <c r="B1919" s="5">
        <f t="shared" si="174"/>
        <v>28</v>
      </c>
      <c r="C1919" s="5">
        <f t="shared" si="175"/>
        <v>8</v>
      </c>
      <c r="D1919" s="5">
        <f t="shared" si="176"/>
        <v>2017</v>
      </c>
      <c r="E1919" s="4">
        <v>0.97</v>
      </c>
      <c r="F1919">
        <f t="shared" si="177"/>
        <v>1.8852012693797437E-3</v>
      </c>
      <c r="G1919">
        <f t="shared" si="179"/>
        <v>1.039713684246991</v>
      </c>
      <c r="H1919">
        <f t="shared" si="178"/>
        <v>0</v>
      </c>
    </row>
    <row r="1920" spans="1:8" x14ac:dyDescent="0.25">
      <c r="A1920" s="3">
        <v>42976</v>
      </c>
      <c r="B1920" s="5">
        <f t="shared" si="174"/>
        <v>29</v>
      </c>
      <c r="C1920" s="5">
        <f t="shared" si="175"/>
        <v>8</v>
      </c>
      <c r="D1920" s="5">
        <f t="shared" si="176"/>
        <v>2017</v>
      </c>
      <c r="E1920" s="4">
        <v>1.01</v>
      </c>
      <c r="F1920">
        <f t="shared" si="177"/>
        <v>1.9411447036827845E-3</v>
      </c>
      <c r="G1920">
        <f t="shared" si="179"/>
        <v>1.0417319189585135</v>
      </c>
      <c r="H1920">
        <f t="shared" si="178"/>
        <v>0</v>
      </c>
    </row>
    <row r="1921" spans="1:8" x14ac:dyDescent="0.25">
      <c r="A1921" s="3">
        <v>42977</v>
      </c>
      <c r="B1921" s="5">
        <f t="shared" si="174"/>
        <v>30</v>
      </c>
      <c r="C1921" s="5">
        <f t="shared" si="175"/>
        <v>8</v>
      </c>
      <c r="D1921" s="5">
        <f t="shared" si="176"/>
        <v>2017</v>
      </c>
      <c r="E1921" s="4">
        <v>1.01</v>
      </c>
      <c r="F1921">
        <f t="shared" si="177"/>
        <v>1.9411447036827845E-3</v>
      </c>
      <c r="G1921">
        <f t="shared" si="179"/>
        <v>1.043754071355657</v>
      </c>
      <c r="H1921">
        <f t="shared" si="178"/>
        <v>0</v>
      </c>
    </row>
    <row r="1922" spans="1:8" x14ac:dyDescent="0.25">
      <c r="A1922" s="3">
        <v>42978</v>
      </c>
      <c r="B1922" s="5">
        <f t="shared" si="174"/>
        <v>31</v>
      </c>
      <c r="C1922" s="5">
        <f t="shared" si="175"/>
        <v>8</v>
      </c>
      <c r="D1922" s="5">
        <f t="shared" si="176"/>
        <v>2017</v>
      </c>
      <c r="E1922" s="4">
        <v>0.99</v>
      </c>
      <c r="F1922">
        <f t="shared" si="177"/>
        <v>1.9133131598387809E-3</v>
      </c>
      <c r="G1922">
        <f t="shared" si="179"/>
        <v>1.0457510997560171</v>
      </c>
      <c r="H1922">
        <f t="shared" si="178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0"/>
  <sheetViews>
    <sheetView workbookViewId="0">
      <selection activeCell="F4" sqref="F4"/>
    </sheetView>
  </sheetViews>
  <sheetFormatPr defaultRowHeight="15" x14ac:dyDescent="0.25"/>
  <cols>
    <col min="1" max="1" width="18.5703125" customWidth="1"/>
    <col min="2" max="2" width="12.7109375" customWidth="1"/>
  </cols>
  <sheetData>
    <row r="1" spans="1:6" x14ac:dyDescent="0.25">
      <c r="A1" t="s">
        <v>9</v>
      </c>
      <c r="B1" t="s">
        <v>10</v>
      </c>
      <c r="C1" t="s">
        <v>13</v>
      </c>
      <c r="F1" t="s">
        <v>12</v>
      </c>
    </row>
    <row r="2" spans="1:6" x14ac:dyDescent="0.25">
      <c r="A2" s="9">
        <v>39295</v>
      </c>
      <c r="B2">
        <v>665.41</v>
      </c>
      <c r="C2" t="s">
        <v>11</v>
      </c>
    </row>
    <row r="3" spans="1:6" x14ac:dyDescent="0.25">
      <c r="A3" s="9">
        <v>39326</v>
      </c>
      <c r="B3">
        <v>712.65</v>
      </c>
      <c r="C3" s="8">
        <v>7.1</v>
      </c>
    </row>
    <row r="4" spans="1:6" x14ac:dyDescent="0.25">
      <c r="A4" s="9">
        <v>39356</v>
      </c>
      <c r="B4">
        <v>754.6</v>
      </c>
      <c r="C4" s="8">
        <v>5.89</v>
      </c>
    </row>
    <row r="5" spans="1:6" x14ac:dyDescent="0.25">
      <c r="A5" s="9">
        <v>39387</v>
      </c>
      <c r="B5">
        <v>806.25</v>
      </c>
      <c r="C5" s="8">
        <v>6.84</v>
      </c>
    </row>
    <row r="6" spans="1:6" x14ac:dyDescent="0.25">
      <c r="A6" s="9">
        <v>39417</v>
      </c>
      <c r="B6">
        <v>803.2</v>
      </c>
      <c r="C6" s="8">
        <v>-0.38</v>
      </c>
    </row>
    <row r="7" spans="1:6" x14ac:dyDescent="0.25">
      <c r="A7" s="9">
        <v>39448</v>
      </c>
      <c r="B7">
        <v>889.6</v>
      </c>
      <c r="C7" s="8">
        <v>10.76</v>
      </c>
    </row>
    <row r="8" spans="1:6" x14ac:dyDescent="0.25">
      <c r="A8" s="9">
        <v>39479</v>
      </c>
      <c r="B8">
        <v>922.3</v>
      </c>
      <c r="C8" s="8">
        <v>3.6799999999999997</v>
      </c>
    </row>
    <row r="9" spans="1:6" x14ac:dyDescent="0.25">
      <c r="A9" s="9">
        <v>39508</v>
      </c>
      <c r="B9">
        <v>968.43</v>
      </c>
      <c r="C9" s="8">
        <v>5</v>
      </c>
    </row>
    <row r="10" spans="1:6" x14ac:dyDescent="0.25">
      <c r="A10" s="9">
        <v>39539</v>
      </c>
      <c r="B10">
        <v>909.71</v>
      </c>
      <c r="C10" s="8">
        <v>-6.0600000000000005</v>
      </c>
    </row>
    <row r="11" spans="1:6" x14ac:dyDescent="0.25">
      <c r="A11" s="9">
        <v>39569</v>
      </c>
      <c r="B11">
        <v>888.66</v>
      </c>
      <c r="C11" s="8">
        <v>-2.31</v>
      </c>
    </row>
    <row r="12" spans="1:6" x14ac:dyDescent="0.25">
      <c r="A12" s="9">
        <v>39600</v>
      </c>
      <c r="B12">
        <v>889.49</v>
      </c>
      <c r="C12" s="8">
        <v>0.09</v>
      </c>
    </row>
    <row r="13" spans="1:6" x14ac:dyDescent="0.25">
      <c r="A13" s="9">
        <v>39630</v>
      </c>
      <c r="B13">
        <v>939.77</v>
      </c>
      <c r="C13" s="8">
        <v>5.65</v>
      </c>
    </row>
    <row r="14" spans="1:6" x14ac:dyDescent="0.25">
      <c r="A14" s="9">
        <v>39661</v>
      </c>
      <c r="B14">
        <v>839.03</v>
      </c>
      <c r="C14" s="8">
        <v>-10.72</v>
      </c>
    </row>
    <row r="15" spans="1:6" x14ac:dyDescent="0.25">
      <c r="A15" s="9">
        <v>39692</v>
      </c>
      <c r="B15">
        <v>829.93</v>
      </c>
      <c r="C15" s="8">
        <v>-1.08</v>
      </c>
    </row>
    <row r="16" spans="1:6" x14ac:dyDescent="0.25">
      <c r="A16" s="9">
        <v>39722</v>
      </c>
      <c r="B16">
        <v>806.62</v>
      </c>
      <c r="C16" s="8">
        <v>-2.81</v>
      </c>
    </row>
    <row r="17" spans="1:3" x14ac:dyDescent="0.25">
      <c r="A17" s="9">
        <v>39753</v>
      </c>
      <c r="B17">
        <v>760.86</v>
      </c>
      <c r="C17" s="8">
        <v>-5.67</v>
      </c>
    </row>
    <row r="18" spans="1:3" x14ac:dyDescent="0.25">
      <c r="A18" s="9">
        <v>39783</v>
      </c>
      <c r="B18">
        <v>816.09</v>
      </c>
      <c r="C18" s="8">
        <v>7.26</v>
      </c>
    </row>
    <row r="19" spans="1:3" x14ac:dyDescent="0.25">
      <c r="A19" s="9">
        <v>39814</v>
      </c>
      <c r="B19">
        <v>858.69</v>
      </c>
      <c r="C19" s="8">
        <v>5.2200000000000006</v>
      </c>
    </row>
    <row r="20" spans="1:3" x14ac:dyDescent="0.25">
      <c r="A20" s="9">
        <v>39845</v>
      </c>
      <c r="B20">
        <v>943</v>
      </c>
      <c r="C20" s="8">
        <v>9.82</v>
      </c>
    </row>
    <row r="21" spans="1:3" x14ac:dyDescent="0.25">
      <c r="A21" s="9">
        <v>39873</v>
      </c>
      <c r="B21">
        <v>924.27</v>
      </c>
      <c r="C21" s="8">
        <v>-1.9900000000000002</v>
      </c>
    </row>
    <row r="22" spans="1:3" x14ac:dyDescent="0.25">
      <c r="A22" s="9">
        <v>39904</v>
      </c>
      <c r="B22">
        <v>890.2</v>
      </c>
      <c r="C22" s="8">
        <v>-3.6900000000000004</v>
      </c>
    </row>
    <row r="23" spans="1:3" x14ac:dyDescent="0.25">
      <c r="A23" s="9">
        <v>39934</v>
      </c>
      <c r="B23">
        <v>928.65</v>
      </c>
      <c r="C23" s="8">
        <v>4.32</v>
      </c>
    </row>
    <row r="24" spans="1:3" x14ac:dyDescent="0.25">
      <c r="A24" s="9">
        <v>39965</v>
      </c>
      <c r="B24">
        <v>945.67</v>
      </c>
      <c r="C24" s="8">
        <v>1.83</v>
      </c>
    </row>
    <row r="25" spans="1:3" x14ac:dyDescent="0.25">
      <c r="A25" s="9">
        <v>39995</v>
      </c>
      <c r="B25">
        <v>934.23</v>
      </c>
      <c r="C25" s="8">
        <v>-1.21</v>
      </c>
    </row>
    <row r="26" spans="1:3" x14ac:dyDescent="0.25">
      <c r="A26" s="9">
        <v>40026</v>
      </c>
      <c r="B26">
        <v>949.38</v>
      </c>
      <c r="C26" s="8">
        <v>1.6199999999999999</v>
      </c>
    </row>
    <row r="27" spans="1:3" x14ac:dyDescent="0.25">
      <c r="A27" s="9">
        <v>40057</v>
      </c>
      <c r="B27">
        <v>996.59</v>
      </c>
      <c r="C27" s="8">
        <v>4.97</v>
      </c>
    </row>
    <row r="28" spans="1:3" x14ac:dyDescent="0.25">
      <c r="A28" s="9">
        <v>40087</v>
      </c>
      <c r="B28">
        <v>1043.1600000000001</v>
      </c>
      <c r="C28" s="8">
        <v>4.67</v>
      </c>
    </row>
    <row r="29" spans="1:3" x14ac:dyDescent="0.25">
      <c r="A29" s="9">
        <v>40118</v>
      </c>
      <c r="B29">
        <v>1127.04</v>
      </c>
      <c r="C29" s="8">
        <v>8.0399999999999991</v>
      </c>
    </row>
    <row r="30" spans="1:3" x14ac:dyDescent="0.25">
      <c r="A30" s="9">
        <v>40148</v>
      </c>
      <c r="B30">
        <v>1134.72</v>
      </c>
      <c r="C30" s="8">
        <v>0.67999999999999994</v>
      </c>
    </row>
    <row r="31" spans="1:3" x14ac:dyDescent="0.25">
      <c r="A31" s="9">
        <v>40179</v>
      </c>
      <c r="B31">
        <v>1117.96</v>
      </c>
      <c r="C31" s="8">
        <v>-1.48</v>
      </c>
    </row>
    <row r="32" spans="1:3" x14ac:dyDescent="0.25">
      <c r="A32" s="9">
        <v>40210</v>
      </c>
      <c r="B32">
        <v>1095.4100000000001</v>
      </c>
      <c r="C32" s="8">
        <v>-2.02</v>
      </c>
    </row>
    <row r="33" spans="1:3" x14ac:dyDescent="0.25">
      <c r="A33" s="9">
        <v>40238</v>
      </c>
      <c r="B33">
        <v>1113.3399999999999</v>
      </c>
      <c r="C33" s="8">
        <v>1.6400000000000001</v>
      </c>
    </row>
    <row r="34" spans="1:3" x14ac:dyDescent="0.25">
      <c r="A34" s="9">
        <v>40269</v>
      </c>
      <c r="B34">
        <v>1148.69</v>
      </c>
      <c r="C34" s="8">
        <v>3.18</v>
      </c>
    </row>
    <row r="35" spans="1:3" x14ac:dyDescent="0.25">
      <c r="A35" s="9">
        <v>40299</v>
      </c>
      <c r="B35">
        <v>1205.43</v>
      </c>
      <c r="C35" s="8">
        <v>4.9399999999999995</v>
      </c>
    </row>
    <row r="36" spans="1:3" x14ac:dyDescent="0.25">
      <c r="A36" s="9">
        <v>40330</v>
      </c>
      <c r="B36">
        <v>1232.92</v>
      </c>
      <c r="C36" s="8">
        <v>2.2800000000000002</v>
      </c>
    </row>
    <row r="37" spans="1:3" x14ac:dyDescent="0.25">
      <c r="A37" s="9">
        <v>40360</v>
      </c>
      <c r="B37">
        <v>1192.97</v>
      </c>
      <c r="C37" s="8">
        <v>-3.2399999999999998</v>
      </c>
    </row>
    <row r="38" spans="1:3" x14ac:dyDescent="0.25">
      <c r="A38" s="9">
        <v>40391</v>
      </c>
      <c r="B38">
        <v>1215.81</v>
      </c>
      <c r="C38" s="8">
        <v>1.91</v>
      </c>
    </row>
    <row r="39" spans="1:3" x14ac:dyDescent="0.25">
      <c r="A39" s="9">
        <v>40422</v>
      </c>
      <c r="B39">
        <v>1270.98</v>
      </c>
      <c r="C39" s="8">
        <v>4.54</v>
      </c>
    </row>
    <row r="40" spans="1:3" x14ac:dyDescent="0.25">
      <c r="A40" s="9">
        <v>40452</v>
      </c>
      <c r="B40">
        <v>1342.02</v>
      </c>
      <c r="C40" s="8">
        <v>5.59</v>
      </c>
    </row>
    <row r="41" spans="1:3" x14ac:dyDescent="0.25">
      <c r="A41" s="9">
        <v>40483</v>
      </c>
      <c r="B41">
        <v>1369.89</v>
      </c>
      <c r="C41" s="8">
        <v>2.08</v>
      </c>
    </row>
    <row r="42" spans="1:3" x14ac:dyDescent="0.25">
      <c r="A42" s="9">
        <v>40513</v>
      </c>
      <c r="B42">
        <v>1390.55</v>
      </c>
      <c r="C42" s="8">
        <v>1.51</v>
      </c>
    </row>
    <row r="43" spans="1:3" x14ac:dyDescent="0.25">
      <c r="A43" s="9">
        <v>40544</v>
      </c>
      <c r="B43">
        <v>1360.46</v>
      </c>
      <c r="C43" s="8">
        <v>-2.16</v>
      </c>
    </row>
    <row r="44" spans="1:3" x14ac:dyDescent="0.25">
      <c r="A44" s="9">
        <v>40575</v>
      </c>
      <c r="B44">
        <v>1374.68</v>
      </c>
      <c r="C44" s="8">
        <v>1.05</v>
      </c>
    </row>
    <row r="45" spans="1:3" x14ac:dyDescent="0.25">
      <c r="A45" s="9">
        <v>40603</v>
      </c>
      <c r="B45">
        <v>1423.26</v>
      </c>
      <c r="C45" s="8">
        <v>3.53</v>
      </c>
    </row>
    <row r="46" spans="1:3" x14ac:dyDescent="0.25">
      <c r="A46" s="9">
        <v>40634</v>
      </c>
      <c r="B46">
        <v>1480.89</v>
      </c>
      <c r="C46" s="8">
        <v>4.05</v>
      </c>
    </row>
    <row r="47" spans="1:3" x14ac:dyDescent="0.25">
      <c r="A47" s="9">
        <v>40664</v>
      </c>
      <c r="B47">
        <v>1512.58</v>
      </c>
      <c r="C47" s="8">
        <v>2.1399999999999997</v>
      </c>
    </row>
    <row r="48" spans="1:3" x14ac:dyDescent="0.25">
      <c r="A48" s="9">
        <v>40695</v>
      </c>
      <c r="B48">
        <v>1529.36</v>
      </c>
      <c r="C48" s="8">
        <v>1.1100000000000001</v>
      </c>
    </row>
    <row r="49" spans="1:3" x14ac:dyDescent="0.25">
      <c r="A49" s="9">
        <v>40725</v>
      </c>
      <c r="B49">
        <v>1572.75</v>
      </c>
      <c r="C49" s="8">
        <v>2.8400000000000003</v>
      </c>
    </row>
    <row r="50" spans="1:3" x14ac:dyDescent="0.25">
      <c r="A50" s="9">
        <v>40756</v>
      </c>
      <c r="B50">
        <v>1759.01</v>
      </c>
      <c r="C50" s="8">
        <v>11.84</v>
      </c>
    </row>
    <row r="51" spans="1:3" x14ac:dyDescent="0.25">
      <c r="A51" s="9">
        <v>40787</v>
      </c>
      <c r="B51">
        <v>1772.14</v>
      </c>
      <c r="C51" s="8">
        <v>0.75</v>
      </c>
    </row>
    <row r="52" spans="1:3" x14ac:dyDescent="0.25">
      <c r="A52" s="9">
        <v>40817</v>
      </c>
      <c r="B52">
        <v>1666.43</v>
      </c>
      <c r="C52" s="8">
        <v>-5.9700000000000006</v>
      </c>
    </row>
    <row r="53" spans="1:3" x14ac:dyDescent="0.25">
      <c r="A53" s="9">
        <v>40848</v>
      </c>
      <c r="B53">
        <v>1739</v>
      </c>
      <c r="C53" s="8">
        <v>4.3499999999999996</v>
      </c>
    </row>
    <row r="54" spans="1:3" x14ac:dyDescent="0.25">
      <c r="A54" s="9">
        <v>40878</v>
      </c>
      <c r="B54">
        <v>1639.97</v>
      </c>
      <c r="C54" s="8">
        <v>-5.6899999999999995</v>
      </c>
    </row>
    <row r="55" spans="1:3" x14ac:dyDescent="0.25">
      <c r="A55" s="9">
        <v>40909</v>
      </c>
      <c r="B55">
        <v>1654.05</v>
      </c>
      <c r="C55" s="8">
        <v>0.86</v>
      </c>
    </row>
    <row r="56" spans="1:3" x14ac:dyDescent="0.25">
      <c r="A56" s="9">
        <v>40940</v>
      </c>
      <c r="B56">
        <v>1744.82</v>
      </c>
      <c r="C56" s="8">
        <v>5.4899999999999993</v>
      </c>
    </row>
    <row r="57" spans="1:3" x14ac:dyDescent="0.25">
      <c r="A57" s="9">
        <v>40969</v>
      </c>
      <c r="B57">
        <v>1675.95</v>
      </c>
      <c r="C57" s="8">
        <v>-3.95</v>
      </c>
    </row>
    <row r="58" spans="1:3" x14ac:dyDescent="0.25">
      <c r="A58" s="9">
        <v>41000</v>
      </c>
      <c r="B58">
        <v>1649.2</v>
      </c>
      <c r="C58" s="8">
        <v>-1.6</v>
      </c>
    </row>
    <row r="59" spans="1:3" x14ac:dyDescent="0.25">
      <c r="A59" s="9">
        <v>41030</v>
      </c>
      <c r="B59">
        <v>1589.04</v>
      </c>
      <c r="C59" s="8">
        <v>-3.65</v>
      </c>
    </row>
    <row r="60" spans="1:3" x14ac:dyDescent="0.25">
      <c r="A60" s="9">
        <v>41061</v>
      </c>
      <c r="B60">
        <v>1598.76</v>
      </c>
      <c r="C60" s="8">
        <v>0.61</v>
      </c>
    </row>
    <row r="61" spans="1:3" x14ac:dyDescent="0.25">
      <c r="A61" s="9">
        <v>41091</v>
      </c>
      <c r="B61">
        <v>1594.29</v>
      </c>
      <c r="C61" s="8">
        <v>-0.27999999999999997</v>
      </c>
    </row>
    <row r="62" spans="1:3" x14ac:dyDescent="0.25">
      <c r="A62" s="9">
        <v>41122</v>
      </c>
      <c r="B62">
        <v>1630.31</v>
      </c>
      <c r="C62" s="8">
        <v>2.2599999999999998</v>
      </c>
    </row>
    <row r="63" spans="1:3" x14ac:dyDescent="0.25">
      <c r="A63" s="9">
        <v>41153</v>
      </c>
      <c r="B63">
        <v>1744.81</v>
      </c>
      <c r="C63" s="8">
        <v>7.02</v>
      </c>
    </row>
    <row r="64" spans="1:3" x14ac:dyDescent="0.25">
      <c r="A64" s="9">
        <v>41183</v>
      </c>
      <c r="B64">
        <v>1746.58</v>
      </c>
      <c r="C64" s="8">
        <v>0.1</v>
      </c>
    </row>
    <row r="65" spans="1:3" x14ac:dyDescent="0.25">
      <c r="A65" s="9">
        <v>41214</v>
      </c>
      <c r="B65">
        <v>1721.64</v>
      </c>
      <c r="C65" s="8">
        <v>-1.43</v>
      </c>
    </row>
    <row r="66" spans="1:3" x14ac:dyDescent="0.25">
      <c r="A66" s="9">
        <v>41244</v>
      </c>
      <c r="B66">
        <v>1684.76</v>
      </c>
      <c r="C66" s="8">
        <v>-2.1399999999999997</v>
      </c>
    </row>
    <row r="67" spans="1:3" x14ac:dyDescent="0.25">
      <c r="A67" s="9">
        <v>41275</v>
      </c>
      <c r="B67">
        <v>1671.85</v>
      </c>
      <c r="C67" s="8">
        <v>-0.77</v>
      </c>
    </row>
    <row r="68" spans="1:3" x14ac:dyDescent="0.25">
      <c r="A68" s="9">
        <v>41306</v>
      </c>
      <c r="B68">
        <v>1627.57</v>
      </c>
      <c r="C68" s="8">
        <v>-2.65</v>
      </c>
    </row>
    <row r="69" spans="1:3" x14ac:dyDescent="0.25">
      <c r="A69" s="9">
        <v>41334</v>
      </c>
      <c r="B69">
        <v>1593.09</v>
      </c>
      <c r="C69" s="8">
        <v>-2.12</v>
      </c>
    </row>
    <row r="70" spans="1:3" x14ac:dyDescent="0.25">
      <c r="A70" s="9">
        <v>41365</v>
      </c>
      <c r="B70">
        <v>1487.86</v>
      </c>
      <c r="C70" s="8">
        <v>-6.61</v>
      </c>
    </row>
    <row r="71" spans="1:3" x14ac:dyDescent="0.25">
      <c r="A71" s="9">
        <v>41395</v>
      </c>
      <c r="B71">
        <v>1414.03</v>
      </c>
      <c r="C71" s="8">
        <v>-4.96</v>
      </c>
    </row>
    <row r="72" spans="1:3" x14ac:dyDescent="0.25">
      <c r="A72" s="9">
        <v>41426</v>
      </c>
      <c r="B72">
        <v>1343.35</v>
      </c>
      <c r="C72" s="8">
        <v>-5</v>
      </c>
    </row>
    <row r="73" spans="1:3" x14ac:dyDescent="0.25">
      <c r="A73" s="9">
        <v>41456</v>
      </c>
      <c r="B73">
        <v>1285.52</v>
      </c>
      <c r="C73" s="8">
        <v>-4.3099999999999996</v>
      </c>
    </row>
    <row r="74" spans="1:3" x14ac:dyDescent="0.25">
      <c r="A74" s="9">
        <v>41487</v>
      </c>
      <c r="B74">
        <v>1351.74</v>
      </c>
      <c r="C74" s="8">
        <v>5.1499999999999995</v>
      </c>
    </row>
    <row r="75" spans="1:3" x14ac:dyDescent="0.25">
      <c r="A75" s="9">
        <v>41518</v>
      </c>
      <c r="B75">
        <v>1348.6</v>
      </c>
      <c r="C75" s="8">
        <v>-0.22999999999999998</v>
      </c>
    </row>
    <row r="76" spans="1:3" x14ac:dyDescent="0.25">
      <c r="A76" s="9">
        <v>41548</v>
      </c>
      <c r="B76">
        <v>1316.58</v>
      </c>
      <c r="C76" s="8">
        <v>-2.37</v>
      </c>
    </row>
    <row r="77" spans="1:3" x14ac:dyDescent="0.25">
      <c r="A77" s="9">
        <v>41579</v>
      </c>
      <c r="B77">
        <v>1275.8599999999999</v>
      </c>
      <c r="C77" s="8">
        <v>-3.09</v>
      </c>
    </row>
    <row r="78" spans="1:3" x14ac:dyDescent="0.25">
      <c r="A78" s="9">
        <v>41609</v>
      </c>
      <c r="B78">
        <v>1221.51</v>
      </c>
      <c r="C78" s="8">
        <v>-4.26</v>
      </c>
    </row>
    <row r="79" spans="1:3" x14ac:dyDescent="0.25">
      <c r="A79" s="9">
        <v>41640</v>
      </c>
      <c r="B79">
        <v>1244.27</v>
      </c>
      <c r="C79" s="8">
        <v>1.8599999999999999</v>
      </c>
    </row>
    <row r="80" spans="1:3" x14ac:dyDescent="0.25">
      <c r="A80" s="9">
        <v>41671</v>
      </c>
      <c r="B80">
        <v>1299.58</v>
      </c>
      <c r="C80" s="8">
        <v>4.45</v>
      </c>
    </row>
    <row r="81" spans="1:3" x14ac:dyDescent="0.25">
      <c r="A81" s="9">
        <v>41699</v>
      </c>
      <c r="B81">
        <v>1336.08</v>
      </c>
      <c r="C81" s="8">
        <v>2.81</v>
      </c>
    </row>
    <row r="82" spans="1:3" x14ac:dyDescent="0.25">
      <c r="A82" s="9">
        <v>41730</v>
      </c>
      <c r="B82">
        <v>1298.45</v>
      </c>
      <c r="C82" s="8">
        <v>-2.82</v>
      </c>
    </row>
    <row r="83" spans="1:3" x14ac:dyDescent="0.25">
      <c r="A83" s="9">
        <v>41760</v>
      </c>
      <c r="B83">
        <v>1288.74</v>
      </c>
      <c r="C83" s="8">
        <v>-0.75</v>
      </c>
    </row>
    <row r="84" spans="1:3" x14ac:dyDescent="0.25">
      <c r="A84" s="9">
        <v>41791</v>
      </c>
      <c r="B84">
        <v>1279.0999999999999</v>
      </c>
      <c r="C84" s="8">
        <v>-0.75</v>
      </c>
    </row>
    <row r="85" spans="1:3" x14ac:dyDescent="0.25">
      <c r="A85" s="9">
        <v>41821</v>
      </c>
      <c r="B85">
        <v>1310.5899999999999</v>
      </c>
      <c r="C85" s="8">
        <v>2.46</v>
      </c>
    </row>
    <row r="86" spans="1:3" x14ac:dyDescent="0.25">
      <c r="A86" s="9">
        <v>41852</v>
      </c>
      <c r="B86">
        <v>1295.1300000000001</v>
      </c>
      <c r="C86" s="8">
        <v>-1.18</v>
      </c>
    </row>
    <row r="87" spans="1:3" x14ac:dyDescent="0.25">
      <c r="A87" s="9">
        <v>41883</v>
      </c>
      <c r="B87">
        <v>1236.55</v>
      </c>
      <c r="C87" s="8">
        <v>-4.5199999999999996</v>
      </c>
    </row>
    <row r="88" spans="1:3" x14ac:dyDescent="0.25">
      <c r="A88" s="9">
        <v>41913</v>
      </c>
      <c r="B88">
        <v>1222.49</v>
      </c>
      <c r="C88" s="8">
        <v>-1.1400000000000001</v>
      </c>
    </row>
    <row r="89" spans="1:3" x14ac:dyDescent="0.25">
      <c r="A89" s="9">
        <v>41944</v>
      </c>
      <c r="B89">
        <v>1175.33</v>
      </c>
      <c r="C89" s="8">
        <v>-3.8600000000000003</v>
      </c>
    </row>
    <row r="90" spans="1:3" x14ac:dyDescent="0.25">
      <c r="A90" s="9">
        <v>41974</v>
      </c>
      <c r="B90">
        <v>1200.6199999999999</v>
      </c>
      <c r="C90" s="8">
        <v>2.15</v>
      </c>
    </row>
    <row r="91" spans="1:3" x14ac:dyDescent="0.25">
      <c r="A91" s="9">
        <v>42005</v>
      </c>
      <c r="B91">
        <v>1250.75</v>
      </c>
      <c r="C91" s="8">
        <v>4.18</v>
      </c>
    </row>
    <row r="92" spans="1:3" x14ac:dyDescent="0.25">
      <c r="A92" s="9">
        <v>42036</v>
      </c>
      <c r="B92">
        <v>1227.08</v>
      </c>
      <c r="C92" s="8">
        <v>-1.8900000000000001</v>
      </c>
    </row>
    <row r="93" spans="1:3" x14ac:dyDescent="0.25">
      <c r="A93" s="9">
        <v>42064</v>
      </c>
      <c r="B93">
        <v>1178.6300000000001</v>
      </c>
      <c r="C93" s="8">
        <v>-3.95</v>
      </c>
    </row>
    <row r="94" spans="1:3" x14ac:dyDescent="0.25">
      <c r="A94" s="9">
        <v>42095</v>
      </c>
      <c r="B94">
        <v>1198.93</v>
      </c>
      <c r="C94" s="8">
        <v>1.72</v>
      </c>
    </row>
    <row r="95" spans="1:3" x14ac:dyDescent="0.25">
      <c r="A95" s="9">
        <v>42125</v>
      </c>
      <c r="B95">
        <v>1198.6300000000001</v>
      </c>
      <c r="C95" s="8">
        <v>-0.03</v>
      </c>
    </row>
    <row r="96" spans="1:3" x14ac:dyDescent="0.25">
      <c r="A96" s="9">
        <v>42156</v>
      </c>
      <c r="B96">
        <v>1181.5</v>
      </c>
      <c r="C96" s="8">
        <v>-1.43</v>
      </c>
    </row>
    <row r="97" spans="1:3" x14ac:dyDescent="0.25">
      <c r="A97" s="9">
        <v>42186</v>
      </c>
      <c r="B97">
        <v>1128.31</v>
      </c>
      <c r="C97" s="8">
        <v>-4.5</v>
      </c>
    </row>
    <row r="98" spans="1:3" x14ac:dyDescent="0.25">
      <c r="A98" s="9">
        <v>42217</v>
      </c>
      <c r="B98">
        <v>1117.93</v>
      </c>
      <c r="C98" s="8">
        <v>-0.91999999999999993</v>
      </c>
    </row>
    <row r="99" spans="1:3" x14ac:dyDescent="0.25">
      <c r="A99" s="9">
        <v>42248</v>
      </c>
      <c r="B99">
        <v>1124.77</v>
      </c>
      <c r="C99" s="8">
        <v>0.61</v>
      </c>
    </row>
    <row r="100" spans="1:3" x14ac:dyDescent="0.25">
      <c r="A100" s="9">
        <v>42278</v>
      </c>
      <c r="B100">
        <v>1159.25</v>
      </c>
      <c r="C100" s="8">
        <v>3.0700000000000003</v>
      </c>
    </row>
    <row r="101" spans="1:3" x14ac:dyDescent="0.25">
      <c r="A101" s="9">
        <v>42309</v>
      </c>
      <c r="B101">
        <v>1086.44</v>
      </c>
      <c r="C101" s="8">
        <v>-6.2799999999999994</v>
      </c>
    </row>
    <row r="102" spans="1:3" x14ac:dyDescent="0.25">
      <c r="A102" s="9">
        <v>42339</v>
      </c>
      <c r="B102">
        <v>1068.25</v>
      </c>
      <c r="C102" s="8">
        <v>-1.67</v>
      </c>
    </row>
    <row r="103" spans="1:3" x14ac:dyDescent="0.25">
      <c r="A103" s="9">
        <v>42370</v>
      </c>
      <c r="B103">
        <v>1097.9100000000001</v>
      </c>
      <c r="C103" s="8">
        <v>2.78</v>
      </c>
    </row>
    <row r="104" spans="1:3" x14ac:dyDescent="0.25">
      <c r="A104" s="9">
        <v>42401</v>
      </c>
      <c r="B104">
        <v>1199.5</v>
      </c>
      <c r="C104" s="8">
        <v>9.25</v>
      </c>
    </row>
    <row r="105" spans="1:3" x14ac:dyDescent="0.25">
      <c r="A105" s="9">
        <v>42430</v>
      </c>
      <c r="B105">
        <v>1245.1400000000001</v>
      </c>
      <c r="C105" s="8">
        <v>3.8</v>
      </c>
    </row>
    <row r="106" spans="1:3" x14ac:dyDescent="0.25">
      <c r="A106" s="9">
        <v>42461</v>
      </c>
      <c r="B106">
        <v>1242.26</v>
      </c>
      <c r="C106" s="8">
        <v>-0.22999999999999998</v>
      </c>
    </row>
    <row r="107" spans="1:3" x14ac:dyDescent="0.25">
      <c r="A107" s="9">
        <v>42491</v>
      </c>
      <c r="B107">
        <v>1260.95</v>
      </c>
      <c r="C107" s="8">
        <v>1.5</v>
      </c>
    </row>
    <row r="108" spans="1:3" x14ac:dyDescent="0.25">
      <c r="A108" s="9">
        <v>42522</v>
      </c>
      <c r="B108">
        <v>1276.4000000000001</v>
      </c>
      <c r="C108" s="8">
        <v>1.23</v>
      </c>
    </row>
    <row r="109" spans="1:3" x14ac:dyDescent="0.25">
      <c r="A109" s="9">
        <v>42552</v>
      </c>
      <c r="B109">
        <v>1336.65</v>
      </c>
      <c r="C109" s="8">
        <v>4.72</v>
      </c>
    </row>
    <row r="110" spans="1:3" x14ac:dyDescent="0.25">
      <c r="A110" s="9">
        <v>42583</v>
      </c>
      <c r="B110">
        <v>1340.17</v>
      </c>
      <c r="C110" s="8">
        <v>0.26</v>
      </c>
    </row>
    <row r="111" spans="1:3" x14ac:dyDescent="0.25">
      <c r="A111" s="9">
        <v>42614</v>
      </c>
      <c r="B111">
        <v>1326.61</v>
      </c>
      <c r="C111" s="8">
        <v>-1.01</v>
      </c>
    </row>
    <row r="112" spans="1:3" x14ac:dyDescent="0.25">
      <c r="A112" s="9">
        <v>42644</v>
      </c>
      <c r="B112">
        <v>1266.28</v>
      </c>
      <c r="C112" s="8">
        <v>-4.55</v>
      </c>
    </row>
    <row r="113" spans="1:3" x14ac:dyDescent="0.25">
      <c r="A113" s="9">
        <v>42675</v>
      </c>
      <c r="B113">
        <v>1238.3499999999999</v>
      </c>
      <c r="C113" s="8">
        <v>-2.21</v>
      </c>
    </row>
    <row r="114" spans="1:3" x14ac:dyDescent="0.25">
      <c r="A114" s="9">
        <v>42705</v>
      </c>
      <c r="B114">
        <v>1157.3599999999999</v>
      </c>
      <c r="C114" s="8">
        <v>-6.54</v>
      </c>
    </row>
    <row r="115" spans="1:3" x14ac:dyDescent="0.25">
      <c r="A115" s="9">
        <v>42736</v>
      </c>
      <c r="B115">
        <v>1192.0999999999999</v>
      </c>
      <c r="C115" s="8">
        <v>3</v>
      </c>
    </row>
    <row r="116" spans="1:3" x14ac:dyDescent="0.25">
      <c r="A116" s="9">
        <v>42767</v>
      </c>
      <c r="B116">
        <v>1234.2</v>
      </c>
      <c r="C116" s="8">
        <v>3.53</v>
      </c>
    </row>
    <row r="117" spans="1:3" x14ac:dyDescent="0.25">
      <c r="A117" s="9">
        <v>42795</v>
      </c>
      <c r="B117">
        <v>1231.42</v>
      </c>
      <c r="C117" s="8">
        <v>-0.22999999999999998</v>
      </c>
    </row>
    <row r="118" spans="1:3" x14ac:dyDescent="0.25">
      <c r="A118" s="9">
        <v>42826</v>
      </c>
      <c r="B118">
        <v>1266.8800000000001</v>
      </c>
      <c r="C118" s="8">
        <v>2.88</v>
      </c>
    </row>
    <row r="119" spans="1:3" x14ac:dyDescent="0.25">
      <c r="A119" s="9">
        <v>42856</v>
      </c>
      <c r="B119">
        <v>1246.04</v>
      </c>
      <c r="C119" s="8">
        <v>-1.6400000000000001</v>
      </c>
    </row>
    <row r="120" spans="1:3" x14ac:dyDescent="0.25">
      <c r="A120" s="9">
        <v>42887</v>
      </c>
      <c r="B120">
        <v>1260.26</v>
      </c>
      <c r="C120" s="8">
        <v>1.1400000000000001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17"/>
  <sheetViews>
    <sheetView workbookViewId="0">
      <selection activeCell="G1" sqref="G1"/>
    </sheetView>
  </sheetViews>
  <sheetFormatPr defaultRowHeight="15" x14ac:dyDescent="0.25"/>
  <cols>
    <col min="1" max="3" width="14.42578125" customWidth="1"/>
    <col min="4" max="5" width="16.42578125" customWidth="1"/>
    <col min="6" max="6" width="22.28515625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16</v>
      </c>
      <c r="E1" t="s">
        <v>18</v>
      </c>
      <c r="F1" t="s">
        <v>17</v>
      </c>
      <c r="K1" t="s">
        <v>15</v>
      </c>
    </row>
    <row r="2" spans="1:11" x14ac:dyDescent="0.25">
      <c r="A2" s="2">
        <v>38716</v>
      </c>
      <c r="B2" s="6">
        <f t="shared" ref="B2:B65" si="0">MONTH(A2)</f>
        <v>12</v>
      </c>
      <c r="C2" s="6">
        <f t="shared" ref="C2:C65" si="1">YEAR(A2)</f>
        <v>2005</v>
      </c>
      <c r="D2">
        <v>61.04</v>
      </c>
      <c r="E2">
        <v>1</v>
      </c>
      <c r="F2" t="s">
        <v>11</v>
      </c>
    </row>
    <row r="3" spans="1:11" x14ac:dyDescent="0.25">
      <c r="A3" s="2">
        <v>38744</v>
      </c>
      <c r="B3" s="6">
        <f t="shared" si="0"/>
        <v>1</v>
      </c>
      <c r="C3" s="6">
        <f t="shared" si="1"/>
        <v>2006</v>
      </c>
      <c r="D3">
        <v>67.760000000000005</v>
      </c>
      <c r="E3">
        <v>1</v>
      </c>
      <c r="F3" s="8">
        <f>((D3-D2)/D2) * 100</f>
        <v>11.009174311926616</v>
      </c>
    </row>
    <row r="4" spans="1:11" x14ac:dyDescent="0.25">
      <c r="A4" s="2">
        <v>38772</v>
      </c>
      <c r="B4" s="6">
        <f t="shared" si="0"/>
        <v>2</v>
      </c>
      <c r="C4" s="6">
        <f t="shared" si="1"/>
        <v>2006</v>
      </c>
      <c r="D4">
        <v>62.91</v>
      </c>
      <c r="E4">
        <v>1</v>
      </c>
      <c r="F4" s="8">
        <f t="shared" ref="F4:F67" si="2">((D4-D3)/D3) * 100</f>
        <v>-7.1576151121605784</v>
      </c>
    </row>
    <row r="5" spans="1:11" x14ac:dyDescent="0.25">
      <c r="A5" s="2">
        <v>38807</v>
      </c>
      <c r="B5" s="6">
        <f t="shared" si="0"/>
        <v>3</v>
      </c>
      <c r="C5" s="6">
        <f t="shared" si="1"/>
        <v>2006</v>
      </c>
      <c r="D5">
        <v>66.349999999999994</v>
      </c>
      <c r="E5">
        <v>1</v>
      </c>
      <c r="F5" s="8">
        <f t="shared" si="2"/>
        <v>5.4681290732792851</v>
      </c>
    </row>
    <row r="6" spans="1:11" x14ac:dyDescent="0.25">
      <c r="A6" s="2">
        <v>38835</v>
      </c>
      <c r="B6" s="6">
        <f t="shared" si="0"/>
        <v>4</v>
      </c>
      <c r="C6" s="6">
        <f t="shared" si="1"/>
        <v>2006</v>
      </c>
      <c r="D6">
        <v>71.58</v>
      </c>
      <c r="E6">
        <v>1</v>
      </c>
      <c r="F6" s="8">
        <f t="shared" si="2"/>
        <v>7.882441597588552</v>
      </c>
    </row>
    <row r="7" spans="1:11" x14ac:dyDescent="0.25">
      <c r="A7" s="2">
        <v>38863</v>
      </c>
      <c r="B7" s="6">
        <f t="shared" si="0"/>
        <v>5</v>
      </c>
      <c r="C7" s="6">
        <f t="shared" si="1"/>
        <v>2006</v>
      </c>
      <c r="D7">
        <v>71.290000000000006</v>
      </c>
      <c r="E7">
        <v>1</v>
      </c>
      <c r="F7" s="8">
        <f t="shared" si="2"/>
        <v>-0.40514110086615257</v>
      </c>
    </row>
    <row r="8" spans="1:11" x14ac:dyDescent="0.25">
      <c r="A8" s="2">
        <v>38897</v>
      </c>
      <c r="B8" s="6">
        <f t="shared" si="0"/>
        <v>6</v>
      </c>
      <c r="C8" s="6">
        <f t="shared" si="1"/>
        <v>2006</v>
      </c>
      <c r="D8">
        <v>73.52</v>
      </c>
      <c r="E8">
        <v>1</v>
      </c>
      <c r="F8" s="8">
        <f t="shared" si="2"/>
        <v>3.1280684527984146</v>
      </c>
    </row>
    <row r="9" spans="1:11" x14ac:dyDescent="0.25">
      <c r="A9" s="2">
        <v>38926</v>
      </c>
      <c r="B9" s="6">
        <f t="shared" si="0"/>
        <v>7</v>
      </c>
      <c r="C9" s="6">
        <f t="shared" si="1"/>
        <v>2006</v>
      </c>
      <c r="D9">
        <v>73.36</v>
      </c>
      <c r="E9">
        <v>1</v>
      </c>
      <c r="F9" s="8">
        <f t="shared" si="2"/>
        <v>-0.21762785636561016</v>
      </c>
    </row>
    <row r="10" spans="1:11" x14ac:dyDescent="0.25">
      <c r="A10" s="2">
        <v>38954</v>
      </c>
      <c r="B10" s="6">
        <f t="shared" si="0"/>
        <v>8</v>
      </c>
      <c r="C10" s="6">
        <f t="shared" si="1"/>
        <v>2006</v>
      </c>
      <c r="D10">
        <v>72.510000000000005</v>
      </c>
      <c r="E10">
        <v>1</v>
      </c>
      <c r="F10" s="8">
        <f t="shared" si="2"/>
        <v>-1.1586695747001012</v>
      </c>
    </row>
    <row r="11" spans="1:11" x14ac:dyDescent="0.25">
      <c r="A11" s="2">
        <v>38989</v>
      </c>
      <c r="B11" s="6">
        <f t="shared" si="0"/>
        <v>9</v>
      </c>
      <c r="C11" s="6">
        <f t="shared" si="1"/>
        <v>2006</v>
      </c>
      <c r="D11">
        <v>62.91</v>
      </c>
      <c r="E11">
        <v>1</v>
      </c>
      <c r="F11" s="8">
        <f t="shared" si="2"/>
        <v>-13.239553165080689</v>
      </c>
    </row>
    <row r="12" spans="1:11" x14ac:dyDescent="0.25">
      <c r="A12" s="2">
        <v>39017</v>
      </c>
      <c r="B12" s="6">
        <f t="shared" si="0"/>
        <v>10</v>
      </c>
      <c r="C12" s="6">
        <f t="shared" si="1"/>
        <v>2006</v>
      </c>
      <c r="D12">
        <v>60.75</v>
      </c>
      <c r="E12">
        <v>1</v>
      </c>
      <c r="F12" s="8">
        <f t="shared" si="2"/>
        <v>-3.4334763948497797</v>
      </c>
    </row>
    <row r="13" spans="1:11" x14ac:dyDescent="0.25">
      <c r="A13" s="2">
        <v>39045</v>
      </c>
      <c r="B13" s="6">
        <f t="shared" si="0"/>
        <v>11</v>
      </c>
      <c r="C13" s="6">
        <f t="shared" si="1"/>
        <v>2006</v>
      </c>
      <c r="D13">
        <v>59.24</v>
      </c>
      <c r="E13">
        <v>1</v>
      </c>
      <c r="F13" s="8">
        <f t="shared" si="2"/>
        <v>-2.4855967078189267</v>
      </c>
    </row>
    <row r="14" spans="1:11" x14ac:dyDescent="0.25">
      <c r="A14" s="2">
        <v>39080</v>
      </c>
      <c r="B14" s="6">
        <f t="shared" si="0"/>
        <v>12</v>
      </c>
      <c r="C14" s="6">
        <f t="shared" si="1"/>
        <v>2006</v>
      </c>
      <c r="D14">
        <v>61.05</v>
      </c>
      <c r="E14">
        <v>1</v>
      </c>
      <c r="F14" s="8">
        <f t="shared" si="2"/>
        <v>3.0553679945982362</v>
      </c>
    </row>
    <row r="15" spans="1:11" x14ac:dyDescent="0.25">
      <c r="A15" s="2">
        <v>39108</v>
      </c>
      <c r="B15" s="6">
        <f t="shared" si="0"/>
        <v>1</v>
      </c>
      <c r="C15" s="6">
        <f t="shared" si="1"/>
        <v>2007</v>
      </c>
      <c r="D15">
        <v>55.42</v>
      </c>
      <c r="E15">
        <v>1</v>
      </c>
      <c r="F15" s="8">
        <f t="shared" si="2"/>
        <v>-9.221949221949215</v>
      </c>
    </row>
    <row r="16" spans="1:11" x14ac:dyDescent="0.25">
      <c r="A16" s="2">
        <v>39136</v>
      </c>
      <c r="B16" s="6">
        <f t="shared" si="0"/>
        <v>2</v>
      </c>
      <c r="C16" s="6">
        <f t="shared" si="1"/>
        <v>2007</v>
      </c>
      <c r="D16">
        <v>61.44</v>
      </c>
      <c r="E16">
        <v>1</v>
      </c>
      <c r="F16" s="8">
        <f t="shared" si="2"/>
        <v>10.862504511006849</v>
      </c>
    </row>
    <row r="17" spans="1:6" x14ac:dyDescent="0.25">
      <c r="A17" s="2">
        <v>39171</v>
      </c>
      <c r="B17" s="6">
        <f t="shared" si="0"/>
        <v>3</v>
      </c>
      <c r="C17" s="6">
        <f t="shared" si="1"/>
        <v>2007</v>
      </c>
      <c r="D17">
        <v>65.87</v>
      </c>
      <c r="E17">
        <v>1</v>
      </c>
      <c r="F17" s="8">
        <f t="shared" si="2"/>
        <v>7.2102864583333455</v>
      </c>
    </row>
    <row r="18" spans="1:6" x14ac:dyDescent="0.25">
      <c r="A18" s="2">
        <v>39199</v>
      </c>
      <c r="B18" s="6">
        <f t="shared" si="0"/>
        <v>4</v>
      </c>
      <c r="C18" s="6">
        <f t="shared" si="1"/>
        <v>2007</v>
      </c>
      <c r="D18">
        <v>66.459999999999994</v>
      </c>
      <c r="E18">
        <v>1</v>
      </c>
      <c r="F18" s="8">
        <f t="shared" si="2"/>
        <v>0.89570365872170821</v>
      </c>
    </row>
    <row r="19" spans="1:6" x14ac:dyDescent="0.25">
      <c r="A19" s="2">
        <v>39227</v>
      </c>
      <c r="B19" s="6">
        <f t="shared" si="0"/>
        <v>5</v>
      </c>
      <c r="C19" s="6">
        <f t="shared" si="1"/>
        <v>2007</v>
      </c>
      <c r="D19">
        <v>65.2</v>
      </c>
      <c r="E19">
        <v>1</v>
      </c>
      <c r="F19" s="8">
        <f t="shared" si="2"/>
        <v>-1.8958772193800648</v>
      </c>
    </row>
    <row r="20" spans="1:6" x14ac:dyDescent="0.25">
      <c r="A20" s="2">
        <v>39262</v>
      </c>
      <c r="B20" s="6">
        <f t="shared" si="0"/>
        <v>6</v>
      </c>
      <c r="C20" s="6">
        <f t="shared" si="1"/>
        <v>2007</v>
      </c>
      <c r="D20">
        <v>70.680000000000007</v>
      </c>
      <c r="E20">
        <v>1</v>
      </c>
      <c r="F20" s="8">
        <f t="shared" si="2"/>
        <v>8.4049079754601284</v>
      </c>
    </row>
    <row r="21" spans="1:6" x14ac:dyDescent="0.25">
      <c r="A21" s="2">
        <v>39290</v>
      </c>
      <c r="B21" s="6">
        <f t="shared" si="0"/>
        <v>7</v>
      </c>
      <c r="C21" s="6">
        <f t="shared" si="1"/>
        <v>2007</v>
      </c>
      <c r="D21">
        <v>77.02</v>
      </c>
      <c r="E21">
        <v>1</v>
      </c>
      <c r="F21" s="8">
        <f t="shared" si="2"/>
        <v>8.9700056593095479</v>
      </c>
    </row>
    <row r="22" spans="1:6" x14ac:dyDescent="0.25">
      <c r="A22" s="2">
        <v>39325</v>
      </c>
      <c r="B22" s="6">
        <f t="shared" si="0"/>
        <v>8</v>
      </c>
      <c r="C22" s="6">
        <f t="shared" si="1"/>
        <v>2007</v>
      </c>
      <c r="D22">
        <v>74.040000000000006</v>
      </c>
      <c r="E22">
        <v>1</v>
      </c>
      <c r="F22" s="8">
        <f t="shared" si="2"/>
        <v>-3.8691249026226822</v>
      </c>
    </row>
    <row r="23" spans="1:6" x14ac:dyDescent="0.25">
      <c r="A23" s="2">
        <v>39353</v>
      </c>
      <c r="B23" s="6">
        <f t="shared" si="0"/>
        <v>9</v>
      </c>
      <c r="C23" s="6">
        <f t="shared" si="1"/>
        <v>2007</v>
      </c>
      <c r="D23">
        <v>81.66</v>
      </c>
      <c r="E23">
        <v>1</v>
      </c>
      <c r="F23" s="8">
        <f t="shared" si="2"/>
        <v>10.291734197730943</v>
      </c>
    </row>
    <row r="24" spans="1:6" x14ac:dyDescent="0.25">
      <c r="A24" s="2">
        <v>39381</v>
      </c>
      <c r="B24" s="6">
        <f t="shared" si="0"/>
        <v>10</v>
      </c>
      <c r="C24" s="6">
        <f t="shared" si="1"/>
        <v>2007</v>
      </c>
      <c r="D24">
        <v>91.86</v>
      </c>
      <c r="E24">
        <v>1</v>
      </c>
      <c r="F24" s="8">
        <f t="shared" si="2"/>
        <v>12.490815576781781</v>
      </c>
    </row>
    <row r="25" spans="1:6" x14ac:dyDescent="0.25">
      <c r="A25" s="2">
        <v>39416</v>
      </c>
      <c r="B25" s="6">
        <f t="shared" si="0"/>
        <v>11</v>
      </c>
      <c r="C25" s="6">
        <f t="shared" si="1"/>
        <v>2007</v>
      </c>
      <c r="D25">
        <v>88.71</v>
      </c>
      <c r="E25">
        <v>1</v>
      </c>
      <c r="F25" s="8">
        <f t="shared" si="2"/>
        <v>-3.4291312867406982</v>
      </c>
    </row>
    <row r="26" spans="1:6" x14ac:dyDescent="0.25">
      <c r="A26" s="2">
        <v>39447</v>
      </c>
      <c r="B26" s="6">
        <f t="shared" si="0"/>
        <v>12</v>
      </c>
      <c r="C26" s="6">
        <f t="shared" si="1"/>
        <v>2007</v>
      </c>
      <c r="D26">
        <v>95.98</v>
      </c>
      <c r="E26">
        <v>1</v>
      </c>
      <c r="F26" s="8">
        <f t="shared" si="2"/>
        <v>8.1952429263893709</v>
      </c>
    </row>
    <row r="27" spans="1:6" x14ac:dyDescent="0.25">
      <c r="A27" s="2">
        <v>39472</v>
      </c>
      <c r="B27" s="6">
        <f t="shared" si="0"/>
        <v>1</v>
      </c>
      <c r="C27" s="6">
        <f t="shared" si="1"/>
        <v>2008</v>
      </c>
      <c r="D27">
        <v>90.71</v>
      </c>
      <c r="E27">
        <v>1</v>
      </c>
      <c r="F27" s="8">
        <f t="shared" si="2"/>
        <v>-5.4907272348406018</v>
      </c>
    </row>
    <row r="28" spans="1:6" x14ac:dyDescent="0.25">
      <c r="A28" s="2">
        <v>39507</v>
      </c>
      <c r="B28" s="6">
        <f t="shared" si="0"/>
        <v>2</v>
      </c>
      <c r="C28" s="6">
        <f t="shared" si="1"/>
        <v>2008</v>
      </c>
      <c r="D28">
        <v>101.84</v>
      </c>
      <c r="E28">
        <v>1</v>
      </c>
      <c r="F28" s="8">
        <f t="shared" si="2"/>
        <v>12.269871017528398</v>
      </c>
    </row>
    <row r="29" spans="1:6" x14ac:dyDescent="0.25">
      <c r="A29" s="2">
        <v>39535</v>
      </c>
      <c r="B29" s="6">
        <f t="shared" si="0"/>
        <v>3</v>
      </c>
      <c r="C29" s="6">
        <f t="shared" si="1"/>
        <v>2008</v>
      </c>
      <c r="D29">
        <v>105.62</v>
      </c>
      <c r="E29">
        <v>1</v>
      </c>
      <c r="F29" s="8">
        <f t="shared" si="2"/>
        <v>3.7117046347211322</v>
      </c>
    </row>
    <row r="30" spans="1:6" x14ac:dyDescent="0.25">
      <c r="A30" s="2">
        <v>39563</v>
      </c>
      <c r="B30" s="6">
        <f t="shared" si="0"/>
        <v>4</v>
      </c>
      <c r="C30" s="6">
        <f t="shared" si="1"/>
        <v>2008</v>
      </c>
      <c r="D30">
        <v>118.52</v>
      </c>
      <c r="E30">
        <v>1</v>
      </c>
      <c r="F30" s="8">
        <f t="shared" si="2"/>
        <v>12.213595909865548</v>
      </c>
    </row>
    <row r="31" spans="1:6" x14ac:dyDescent="0.25">
      <c r="A31" s="2">
        <v>39598</v>
      </c>
      <c r="B31" s="6">
        <f t="shared" si="0"/>
        <v>5</v>
      </c>
      <c r="C31" s="6">
        <f t="shared" si="1"/>
        <v>2008</v>
      </c>
      <c r="D31">
        <v>127.35</v>
      </c>
      <c r="E31">
        <v>1</v>
      </c>
      <c r="F31" s="8">
        <f t="shared" si="2"/>
        <v>7.4502193722578447</v>
      </c>
    </row>
    <row r="32" spans="1:6" x14ac:dyDescent="0.25">
      <c r="A32" s="2">
        <v>39626</v>
      </c>
      <c r="B32" s="6">
        <f t="shared" si="0"/>
        <v>6</v>
      </c>
      <c r="C32" s="6">
        <f t="shared" si="1"/>
        <v>2008</v>
      </c>
      <c r="D32">
        <v>140.21</v>
      </c>
      <c r="E32">
        <v>1</v>
      </c>
      <c r="F32" s="8">
        <f t="shared" si="2"/>
        <v>10.098154691794278</v>
      </c>
    </row>
    <row r="33" spans="1:6" x14ac:dyDescent="0.25">
      <c r="A33" s="2">
        <v>39654</v>
      </c>
      <c r="B33" s="6">
        <f t="shared" si="0"/>
        <v>7</v>
      </c>
      <c r="C33" s="6">
        <f t="shared" si="1"/>
        <v>2008</v>
      </c>
      <c r="D33">
        <v>123.26</v>
      </c>
      <c r="E33">
        <v>1</v>
      </c>
      <c r="F33" s="8">
        <f t="shared" si="2"/>
        <v>-12.089009343128167</v>
      </c>
    </row>
    <row r="34" spans="1:6" x14ac:dyDescent="0.25">
      <c r="A34" s="2">
        <v>39689</v>
      </c>
      <c r="B34" s="6">
        <f t="shared" si="0"/>
        <v>8</v>
      </c>
      <c r="C34" s="6">
        <f t="shared" si="1"/>
        <v>2008</v>
      </c>
      <c r="D34">
        <v>115.46</v>
      </c>
      <c r="E34">
        <v>1</v>
      </c>
      <c r="F34" s="8">
        <f t="shared" si="2"/>
        <v>-6.3280869706311957</v>
      </c>
    </row>
    <row r="35" spans="1:6" x14ac:dyDescent="0.25">
      <c r="A35" s="2">
        <v>39717</v>
      </c>
      <c r="B35" s="6">
        <f t="shared" si="0"/>
        <v>9</v>
      </c>
      <c r="C35" s="6">
        <f t="shared" si="1"/>
        <v>2008</v>
      </c>
      <c r="D35">
        <v>106.89</v>
      </c>
      <c r="E35">
        <v>1</v>
      </c>
      <c r="F35" s="8">
        <f t="shared" si="2"/>
        <v>-7.4224839771349336</v>
      </c>
    </row>
    <row r="36" spans="1:6" x14ac:dyDescent="0.25">
      <c r="A36" s="2">
        <v>39752</v>
      </c>
      <c r="B36" s="6">
        <f t="shared" si="0"/>
        <v>10</v>
      </c>
      <c r="C36" s="6">
        <f t="shared" si="1"/>
        <v>2008</v>
      </c>
      <c r="D36">
        <v>67.81</v>
      </c>
      <c r="E36">
        <v>1</v>
      </c>
      <c r="F36" s="8">
        <f t="shared" si="2"/>
        <v>-36.560950509869961</v>
      </c>
    </row>
    <row r="37" spans="1:6" x14ac:dyDescent="0.25">
      <c r="A37" s="2">
        <v>39780</v>
      </c>
      <c r="B37" s="6">
        <f t="shared" si="0"/>
        <v>11</v>
      </c>
      <c r="C37" s="6">
        <f t="shared" si="1"/>
        <v>2008</v>
      </c>
      <c r="D37">
        <v>54.43</v>
      </c>
      <c r="E37">
        <v>1</v>
      </c>
      <c r="F37" s="8">
        <f t="shared" si="2"/>
        <v>-19.731603008405845</v>
      </c>
    </row>
    <row r="38" spans="1:6" x14ac:dyDescent="0.25">
      <c r="A38" s="2">
        <v>39813</v>
      </c>
      <c r="B38" s="6">
        <f t="shared" si="0"/>
        <v>12</v>
      </c>
      <c r="C38" s="6">
        <f t="shared" si="1"/>
        <v>2008</v>
      </c>
      <c r="D38">
        <v>44.6</v>
      </c>
      <c r="E38">
        <v>1</v>
      </c>
      <c r="F38" s="8">
        <f t="shared" si="2"/>
        <v>-18.05989344111703</v>
      </c>
    </row>
    <row r="39" spans="1:6" x14ac:dyDescent="0.25">
      <c r="A39" s="2">
        <v>39843</v>
      </c>
      <c r="B39" s="6">
        <f t="shared" si="0"/>
        <v>1</v>
      </c>
      <c r="C39" s="6">
        <f t="shared" si="1"/>
        <v>2009</v>
      </c>
      <c r="D39">
        <v>41.68</v>
      </c>
      <c r="E39">
        <v>1</v>
      </c>
      <c r="F39" s="8">
        <f t="shared" si="2"/>
        <v>-6.5470852017937258</v>
      </c>
    </row>
    <row r="40" spans="1:6" x14ac:dyDescent="0.25">
      <c r="A40" s="2">
        <v>39871</v>
      </c>
      <c r="B40" s="6">
        <f t="shared" si="0"/>
        <v>2</v>
      </c>
      <c r="C40" s="6">
        <f t="shared" si="1"/>
        <v>2009</v>
      </c>
      <c r="D40">
        <v>44.76</v>
      </c>
      <c r="E40">
        <v>1</v>
      </c>
      <c r="F40" s="8">
        <f t="shared" si="2"/>
        <v>7.3896353166986524</v>
      </c>
    </row>
    <row r="41" spans="1:6" x14ac:dyDescent="0.25">
      <c r="A41" s="2">
        <v>39899</v>
      </c>
      <c r="B41" s="6">
        <f t="shared" si="0"/>
        <v>3</v>
      </c>
      <c r="C41" s="6">
        <f t="shared" si="1"/>
        <v>2009</v>
      </c>
      <c r="D41">
        <v>52.38</v>
      </c>
      <c r="E41">
        <v>1</v>
      </c>
      <c r="F41" s="8">
        <f t="shared" si="2"/>
        <v>17.024128686327089</v>
      </c>
    </row>
    <row r="42" spans="1:6" x14ac:dyDescent="0.25">
      <c r="A42" s="2">
        <v>39927</v>
      </c>
      <c r="B42" s="6">
        <f t="shared" si="0"/>
        <v>4</v>
      </c>
      <c r="C42" s="6">
        <f t="shared" si="1"/>
        <v>2009</v>
      </c>
      <c r="D42">
        <v>51.55</v>
      </c>
      <c r="E42">
        <v>1</v>
      </c>
      <c r="F42" s="8">
        <f t="shared" si="2"/>
        <v>-1.5845742649866463</v>
      </c>
    </row>
    <row r="43" spans="1:6" x14ac:dyDescent="0.25">
      <c r="A43" s="2">
        <v>39962</v>
      </c>
      <c r="B43" s="6">
        <f t="shared" si="0"/>
        <v>5</v>
      </c>
      <c r="C43" s="6">
        <f t="shared" si="1"/>
        <v>2009</v>
      </c>
      <c r="D43">
        <v>66.31</v>
      </c>
      <c r="E43">
        <v>1</v>
      </c>
      <c r="F43" s="8">
        <f t="shared" si="2"/>
        <v>28.63239573229875</v>
      </c>
    </row>
    <row r="44" spans="1:6" x14ac:dyDescent="0.25">
      <c r="A44" s="2">
        <v>39990</v>
      </c>
      <c r="B44" s="6">
        <f t="shared" si="0"/>
        <v>6</v>
      </c>
      <c r="C44" s="6">
        <f t="shared" si="1"/>
        <v>2009</v>
      </c>
      <c r="D44">
        <v>69.16</v>
      </c>
      <c r="E44">
        <v>1</v>
      </c>
      <c r="F44" s="8">
        <f t="shared" si="2"/>
        <v>4.2979942693409656</v>
      </c>
    </row>
    <row r="45" spans="1:6" x14ac:dyDescent="0.25">
      <c r="A45" s="2">
        <v>40025</v>
      </c>
      <c r="B45" s="6">
        <f t="shared" si="0"/>
        <v>7</v>
      </c>
      <c r="C45" s="6">
        <f t="shared" si="1"/>
        <v>2009</v>
      </c>
      <c r="D45">
        <v>69.45</v>
      </c>
      <c r="E45">
        <v>1</v>
      </c>
      <c r="F45" s="8">
        <f t="shared" si="2"/>
        <v>0.41931752458069149</v>
      </c>
    </row>
    <row r="46" spans="1:6" x14ac:dyDescent="0.25">
      <c r="A46" s="2">
        <v>40053</v>
      </c>
      <c r="B46" s="6">
        <f t="shared" si="0"/>
        <v>8</v>
      </c>
      <c r="C46" s="6">
        <f t="shared" si="1"/>
        <v>2009</v>
      </c>
      <c r="D46">
        <v>72.739999999999995</v>
      </c>
      <c r="E46">
        <v>1</v>
      </c>
      <c r="F46" s="8">
        <f t="shared" si="2"/>
        <v>4.7372210223182023</v>
      </c>
    </row>
    <row r="47" spans="1:6" x14ac:dyDescent="0.25">
      <c r="A47" s="2">
        <v>40081</v>
      </c>
      <c r="B47" s="6">
        <f t="shared" si="0"/>
        <v>9</v>
      </c>
      <c r="C47" s="6">
        <f t="shared" si="1"/>
        <v>2009</v>
      </c>
      <c r="D47">
        <v>66.02</v>
      </c>
      <c r="E47">
        <v>1</v>
      </c>
      <c r="F47" s="8">
        <f t="shared" si="2"/>
        <v>-9.2383832829254864</v>
      </c>
    </row>
    <row r="48" spans="1:6" x14ac:dyDescent="0.25">
      <c r="A48" s="2">
        <v>40116</v>
      </c>
      <c r="B48" s="6">
        <f t="shared" si="0"/>
        <v>10</v>
      </c>
      <c r="C48" s="6">
        <f t="shared" si="1"/>
        <v>2009</v>
      </c>
      <c r="D48">
        <v>77</v>
      </c>
      <c r="E48">
        <v>1</v>
      </c>
      <c r="F48" s="8">
        <f t="shared" si="2"/>
        <v>16.631323841260233</v>
      </c>
    </row>
    <row r="49" spans="1:6" x14ac:dyDescent="0.25">
      <c r="A49" s="2">
        <v>40144</v>
      </c>
      <c r="B49" s="6">
        <f t="shared" si="0"/>
        <v>11</v>
      </c>
      <c r="C49" s="6">
        <f t="shared" si="1"/>
        <v>2009</v>
      </c>
      <c r="D49">
        <v>76.05</v>
      </c>
      <c r="E49">
        <v>1</v>
      </c>
      <c r="F49" s="8">
        <f t="shared" si="2"/>
        <v>-1.2337662337662374</v>
      </c>
    </row>
    <row r="50" spans="1:6" x14ac:dyDescent="0.25">
      <c r="A50" s="2">
        <v>40178</v>
      </c>
      <c r="B50" s="6">
        <f t="shared" si="0"/>
        <v>12</v>
      </c>
      <c r="C50" s="6">
        <f t="shared" si="1"/>
        <v>2009</v>
      </c>
      <c r="D50">
        <v>79.36</v>
      </c>
      <c r="E50">
        <v>1</v>
      </c>
      <c r="F50" s="8">
        <f t="shared" si="2"/>
        <v>4.3523997370151246</v>
      </c>
    </row>
    <row r="51" spans="1:6" x14ac:dyDescent="0.25">
      <c r="A51" s="2">
        <v>40207</v>
      </c>
      <c r="B51" s="6">
        <f t="shared" si="0"/>
        <v>1</v>
      </c>
      <c r="C51" s="6">
        <f t="shared" si="1"/>
        <v>2010</v>
      </c>
      <c r="D51">
        <v>72.89</v>
      </c>
      <c r="E51">
        <v>1</v>
      </c>
      <c r="F51" s="8">
        <f t="shared" si="2"/>
        <v>-8.1527217741935463</v>
      </c>
    </row>
    <row r="52" spans="1:6" x14ac:dyDescent="0.25">
      <c r="A52" s="2">
        <v>40235</v>
      </c>
      <c r="B52" s="6">
        <f t="shared" si="0"/>
        <v>2</v>
      </c>
      <c r="C52" s="6">
        <f t="shared" si="1"/>
        <v>2010</v>
      </c>
      <c r="D52">
        <v>79.66</v>
      </c>
      <c r="E52">
        <v>1</v>
      </c>
      <c r="F52" s="8">
        <f t="shared" si="2"/>
        <v>9.287968171216896</v>
      </c>
    </row>
    <row r="53" spans="1:6" x14ac:dyDescent="0.25">
      <c r="A53" s="2">
        <v>40263</v>
      </c>
      <c r="B53" s="6">
        <f t="shared" si="0"/>
        <v>3</v>
      </c>
      <c r="C53" s="6">
        <f t="shared" si="1"/>
        <v>2010</v>
      </c>
      <c r="D53">
        <v>80</v>
      </c>
      <c r="E53">
        <v>1</v>
      </c>
      <c r="F53" s="8">
        <f t="shared" si="2"/>
        <v>0.42681395932714467</v>
      </c>
    </row>
    <row r="54" spans="1:6" x14ac:dyDescent="0.25">
      <c r="A54" s="2">
        <v>40298</v>
      </c>
      <c r="B54" s="6">
        <f t="shared" si="0"/>
        <v>4</v>
      </c>
      <c r="C54" s="6">
        <f t="shared" si="1"/>
        <v>2010</v>
      </c>
      <c r="D54">
        <v>86.15</v>
      </c>
      <c r="E54">
        <v>1</v>
      </c>
      <c r="F54" s="8">
        <f t="shared" si="2"/>
        <v>7.6875000000000071</v>
      </c>
    </row>
    <row r="55" spans="1:6" x14ac:dyDescent="0.25">
      <c r="A55" s="2">
        <v>40326</v>
      </c>
      <c r="B55" s="6">
        <f t="shared" si="0"/>
        <v>5</v>
      </c>
      <c r="C55" s="6">
        <f t="shared" si="1"/>
        <v>2010</v>
      </c>
      <c r="D55">
        <v>73.97</v>
      </c>
      <c r="E55">
        <v>1</v>
      </c>
      <c r="F55" s="8">
        <f t="shared" si="2"/>
        <v>-14.138131166569941</v>
      </c>
    </row>
    <row r="56" spans="1:6" x14ac:dyDescent="0.25">
      <c r="A56" s="2">
        <v>40354</v>
      </c>
      <c r="B56" s="6">
        <f t="shared" si="0"/>
        <v>6</v>
      </c>
      <c r="C56" s="6">
        <f t="shared" si="1"/>
        <v>2010</v>
      </c>
      <c r="D56">
        <v>78.86</v>
      </c>
      <c r="E56">
        <v>1</v>
      </c>
      <c r="F56" s="8">
        <f t="shared" si="2"/>
        <v>6.6107881573610934</v>
      </c>
    </row>
    <row r="57" spans="1:6" x14ac:dyDescent="0.25">
      <c r="A57" s="2">
        <v>40389</v>
      </c>
      <c r="B57" s="6">
        <f t="shared" si="0"/>
        <v>7</v>
      </c>
      <c r="C57" s="6">
        <f t="shared" si="1"/>
        <v>2010</v>
      </c>
      <c r="D57">
        <v>78.95</v>
      </c>
      <c r="E57">
        <v>1</v>
      </c>
      <c r="F57" s="8">
        <f t="shared" si="2"/>
        <v>0.11412629977175172</v>
      </c>
    </row>
    <row r="58" spans="1:6" x14ac:dyDescent="0.25">
      <c r="A58" s="2">
        <v>40417</v>
      </c>
      <c r="B58" s="6">
        <f t="shared" si="0"/>
        <v>8</v>
      </c>
      <c r="C58" s="6">
        <f t="shared" si="1"/>
        <v>2010</v>
      </c>
      <c r="D58">
        <v>75.17</v>
      </c>
      <c r="E58">
        <v>1</v>
      </c>
      <c r="F58" s="8">
        <f t="shared" si="2"/>
        <v>-4.787840405319824</v>
      </c>
    </row>
    <row r="59" spans="1:6" x14ac:dyDescent="0.25">
      <c r="A59" s="2">
        <v>40445</v>
      </c>
      <c r="B59" s="6">
        <f t="shared" si="0"/>
        <v>9</v>
      </c>
      <c r="C59" s="6">
        <f t="shared" si="1"/>
        <v>2010</v>
      </c>
      <c r="D59">
        <v>76.489999999999995</v>
      </c>
      <c r="E59">
        <v>1</v>
      </c>
      <c r="F59" s="8">
        <f t="shared" si="2"/>
        <v>1.7560196887055914</v>
      </c>
    </row>
    <row r="60" spans="1:6" x14ac:dyDescent="0.25">
      <c r="A60" s="2">
        <v>40480</v>
      </c>
      <c r="B60" s="6">
        <f t="shared" si="0"/>
        <v>10</v>
      </c>
      <c r="C60" s="6">
        <f t="shared" si="1"/>
        <v>2010</v>
      </c>
      <c r="D60">
        <v>81.430000000000007</v>
      </c>
      <c r="E60">
        <v>1</v>
      </c>
      <c r="F60" s="8">
        <f t="shared" si="2"/>
        <v>6.4583605700091677</v>
      </c>
    </row>
    <row r="61" spans="1:6" x14ac:dyDescent="0.25">
      <c r="A61" s="2">
        <v>40508</v>
      </c>
      <c r="B61" s="6">
        <f t="shared" si="0"/>
        <v>11</v>
      </c>
      <c r="C61" s="6">
        <f t="shared" si="1"/>
        <v>2010</v>
      </c>
      <c r="D61">
        <v>83.76</v>
      </c>
      <c r="E61">
        <v>1</v>
      </c>
      <c r="F61" s="8">
        <f t="shared" si="2"/>
        <v>2.8613533095910575</v>
      </c>
    </row>
    <row r="62" spans="1:6" x14ac:dyDescent="0.25">
      <c r="A62" s="2">
        <v>40543</v>
      </c>
      <c r="B62" s="6">
        <f t="shared" si="0"/>
        <v>12</v>
      </c>
      <c r="C62" s="6">
        <f t="shared" si="1"/>
        <v>2010</v>
      </c>
      <c r="D62">
        <v>91.38</v>
      </c>
      <c r="E62">
        <v>1</v>
      </c>
      <c r="F62" s="8">
        <f t="shared" si="2"/>
        <v>9.0974212034383832</v>
      </c>
    </row>
    <row r="63" spans="1:6" x14ac:dyDescent="0.25">
      <c r="A63" s="2">
        <v>40571</v>
      </c>
      <c r="B63" s="6">
        <f t="shared" si="0"/>
        <v>1</v>
      </c>
      <c r="C63" s="6">
        <f t="shared" si="1"/>
        <v>2011</v>
      </c>
      <c r="D63">
        <v>89.34</v>
      </c>
      <c r="E63">
        <v>1</v>
      </c>
      <c r="F63" s="8">
        <f t="shared" si="2"/>
        <v>-2.2324359816152244</v>
      </c>
    </row>
    <row r="64" spans="1:6" x14ac:dyDescent="0.25">
      <c r="A64" s="2">
        <v>40599</v>
      </c>
      <c r="B64" s="6">
        <f t="shared" si="0"/>
        <v>2</v>
      </c>
      <c r="C64" s="6">
        <f t="shared" si="1"/>
        <v>2011</v>
      </c>
      <c r="D64">
        <v>97.88</v>
      </c>
      <c r="E64">
        <v>1</v>
      </c>
      <c r="F64" s="8">
        <f t="shared" si="2"/>
        <v>9.5589881352137809</v>
      </c>
    </row>
    <row r="65" spans="1:6" x14ac:dyDescent="0.25">
      <c r="A65" s="2">
        <v>40627</v>
      </c>
      <c r="B65" s="6">
        <f t="shared" si="0"/>
        <v>3</v>
      </c>
      <c r="C65" s="6">
        <f t="shared" si="1"/>
        <v>2011</v>
      </c>
      <c r="D65">
        <v>105.4</v>
      </c>
      <c r="E65">
        <v>1</v>
      </c>
      <c r="F65" s="8">
        <f t="shared" si="2"/>
        <v>7.6828769922354017</v>
      </c>
    </row>
    <row r="66" spans="1:6" x14ac:dyDescent="0.25">
      <c r="A66" s="2">
        <v>40662</v>
      </c>
      <c r="B66" s="6">
        <f t="shared" ref="B66:B129" si="3">MONTH(A66)</f>
        <v>4</v>
      </c>
      <c r="C66" s="6">
        <f t="shared" ref="C66:C129" si="4">YEAR(A66)</f>
        <v>2011</v>
      </c>
      <c r="D66">
        <v>113.93</v>
      </c>
      <c r="E66">
        <v>1</v>
      </c>
      <c r="F66" s="8">
        <f t="shared" si="2"/>
        <v>8.0929791271347256</v>
      </c>
    </row>
    <row r="67" spans="1:6" x14ac:dyDescent="0.25">
      <c r="A67" s="2">
        <v>40690</v>
      </c>
      <c r="B67" s="6">
        <f t="shared" si="3"/>
        <v>5</v>
      </c>
      <c r="C67" s="6">
        <f t="shared" si="4"/>
        <v>2011</v>
      </c>
      <c r="D67">
        <v>100.59</v>
      </c>
      <c r="E67">
        <v>1</v>
      </c>
      <c r="F67" s="8">
        <f t="shared" si="2"/>
        <v>-11.708944088475381</v>
      </c>
    </row>
    <row r="68" spans="1:6" x14ac:dyDescent="0.25">
      <c r="A68" s="2">
        <v>40718</v>
      </c>
      <c r="B68" s="6">
        <f t="shared" si="3"/>
        <v>6</v>
      </c>
      <c r="C68" s="6">
        <f t="shared" si="4"/>
        <v>2011</v>
      </c>
      <c r="D68">
        <v>91.16</v>
      </c>
      <c r="E68">
        <v>1</v>
      </c>
      <c r="F68" s="8">
        <f t="shared" ref="F68:F131" si="5">((D68-D67)/D67) * 100</f>
        <v>-9.3746893329356862</v>
      </c>
    </row>
    <row r="69" spans="1:6" x14ac:dyDescent="0.25">
      <c r="A69" s="2">
        <v>40753</v>
      </c>
      <c r="B69" s="6">
        <f t="shared" si="3"/>
        <v>7</v>
      </c>
      <c r="C69" s="6">
        <f t="shared" si="4"/>
        <v>2011</v>
      </c>
      <c r="D69">
        <v>95.7</v>
      </c>
      <c r="E69">
        <v>1</v>
      </c>
      <c r="F69" s="8">
        <f t="shared" si="5"/>
        <v>4.9802544975866674</v>
      </c>
    </row>
    <row r="70" spans="1:6" x14ac:dyDescent="0.25">
      <c r="A70" s="2">
        <v>40781</v>
      </c>
      <c r="B70" s="6">
        <f t="shared" si="3"/>
        <v>8</v>
      </c>
      <c r="C70" s="6">
        <f t="shared" si="4"/>
        <v>2011</v>
      </c>
      <c r="D70">
        <v>85.37</v>
      </c>
      <c r="E70">
        <v>1</v>
      </c>
      <c r="F70" s="8">
        <f t="shared" si="5"/>
        <v>-10.794148380355274</v>
      </c>
    </row>
    <row r="71" spans="1:6" x14ac:dyDescent="0.25">
      <c r="A71" s="2">
        <v>40816</v>
      </c>
      <c r="B71" s="6">
        <f t="shared" si="3"/>
        <v>9</v>
      </c>
      <c r="C71" s="6">
        <f t="shared" si="4"/>
        <v>2011</v>
      </c>
      <c r="D71">
        <v>79.2</v>
      </c>
      <c r="E71">
        <v>1</v>
      </c>
      <c r="F71" s="8">
        <f t="shared" si="5"/>
        <v>-7.2273632423568017</v>
      </c>
    </row>
    <row r="72" spans="1:6" x14ac:dyDescent="0.25">
      <c r="A72" s="2">
        <v>40844</v>
      </c>
      <c r="B72" s="6">
        <f t="shared" si="3"/>
        <v>10</v>
      </c>
      <c r="C72" s="6">
        <f t="shared" si="4"/>
        <v>2011</v>
      </c>
      <c r="D72">
        <v>93.32</v>
      </c>
      <c r="E72">
        <v>1</v>
      </c>
      <c r="F72" s="8">
        <f t="shared" si="5"/>
        <v>17.828282828282816</v>
      </c>
    </row>
    <row r="73" spans="1:6" x14ac:dyDescent="0.25">
      <c r="A73" s="2">
        <v>40872</v>
      </c>
      <c r="B73" s="6">
        <f t="shared" si="3"/>
        <v>11</v>
      </c>
      <c r="C73" s="6">
        <f t="shared" si="4"/>
        <v>2011</v>
      </c>
      <c r="D73">
        <v>96.77</v>
      </c>
      <c r="E73">
        <v>1</v>
      </c>
      <c r="F73" s="8">
        <f t="shared" si="5"/>
        <v>3.6969567081011609</v>
      </c>
    </row>
    <row r="74" spans="1:6" x14ac:dyDescent="0.25">
      <c r="A74" s="2">
        <v>40907</v>
      </c>
      <c r="B74" s="6">
        <f t="shared" si="3"/>
        <v>12</v>
      </c>
      <c r="C74" s="6">
        <f t="shared" si="4"/>
        <v>2011</v>
      </c>
      <c r="D74">
        <v>98.83</v>
      </c>
      <c r="E74">
        <v>1</v>
      </c>
      <c r="F74" s="8">
        <f t="shared" si="5"/>
        <v>2.1287589128862274</v>
      </c>
    </row>
    <row r="75" spans="1:6" x14ac:dyDescent="0.25">
      <c r="A75" s="2">
        <v>40935</v>
      </c>
      <c r="B75" s="6">
        <f t="shared" si="3"/>
        <v>1</v>
      </c>
      <c r="C75" s="6">
        <f t="shared" si="4"/>
        <v>2012</v>
      </c>
      <c r="D75">
        <v>99.56</v>
      </c>
      <c r="E75">
        <v>1</v>
      </c>
      <c r="F75" s="8">
        <f t="shared" si="5"/>
        <v>0.73864211271881408</v>
      </c>
    </row>
    <row r="76" spans="1:6" x14ac:dyDescent="0.25">
      <c r="A76" s="2">
        <v>40963</v>
      </c>
      <c r="B76" s="6">
        <f t="shared" si="3"/>
        <v>2</v>
      </c>
      <c r="C76" s="6">
        <f t="shared" si="4"/>
        <v>2012</v>
      </c>
      <c r="D76">
        <v>109.77</v>
      </c>
      <c r="E76">
        <v>1</v>
      </c>
      <c r="F76" s="8">
        <f t="shared" si="5"/>
        <v>10.255122539172353</v>
      </c>
    </row>
    <row r="77" spans="1:6" x14ac:dyDescent="0.25">
      <c r="A77" s="2">
        <v>40998</v>
      </c>
      <c r="B77" s="6">
        <f t="shared" si="3"/>
        <v>3</v>
      </c>
      <c r="C77" s="6">
        <f t="shared" si="4"/>
        <v>2012</v>
      </c>
      <c r="D77">
        <v>103.02</v>
      </c>
      <c r="E77">
        <v>1</v>
      </c>
      <c r="F77" s="8">
        <f t="shared" si="5"/>
        <v>-6.1492210986608367</v>
      </c>
    </row>
    <row r="78" spans="1:6" x14ac:dyDescent="0.25">
      <c r="A78" s="2">
        <v>41026</v>
      </c>
      <c r="B78" s="6">
        <f t="shared" si="3"/>
        <v>4</v>
      </c>
      <c r="C78" s="6">
        <f t="shared" si="4"/>
        <v>2012</v>
      </c>
      <c r="D78">
        <v>104.93</v>
      </c>
      <c r="E78">
        <v>1</v>
      </c>
      <c r="F78" s="8">
        <f t="shared" si="5"/>
        <v>1.8540089303048057</v>
      </c>
    </row>
    <row r="79" spans="1:6" x14ac:dyDescent="0.25">
      <c r="A79" s="2">
        <v>41054</v>
      </c>
      <c r="B79" s="6">
        <f t="shared" si="3"/>
        <v>5</v>
      </c>
      <c r="C79" s="6">
        <f t="shared" si="4"/>
        <v>2012</v>
      </c>
      <c r="D79">
        <v>90.86</v>
      </c>
      <c r="E79">
        <v>1</v>
      </c>
      <c r="F79" s="8">
        <f t="shared" si="5"/>
        <v>-13.408939292861913</v>
      </c>
    </row>
    <row r="80" spans="1:6" x14ac:dyDescent="0.25">
      <c r="A80" s="2">
        <v>41089</v>
      </c>
      <c r="B80" s="6">
        <f t="shared" si="3"/>
        <v>6</v>
      </c>
      <c r="C80" s="6">
        <f t="shared" si="4"/>
        <v>2012</v>
      </c>
      <c r="D80">
        <v>84.96</v>
      </c>
      <c r="E80">
        <v>1</v>
      </c>
      <c r="F80" s="8">
        <f t="shared" si="5"/>
        <v>-6.4935064935064997</v>
      </c>
    </row>
    <row r="81" spans="1:6" x14ac:dyDescent="0.25">
      <c r="A81" s="2">
        <v>41117</v>
      </c>
      <c r="B81" s="6">
        <f t="shared" si="3"/>
        <v>7</v>
      </c>
      <c r="C81" s="6">
        <f t="shared" si="4"/>
        <v>2012</v>
      </c>
      <c r="D81">
        <v>90.13</v>
      </c>
      <c r="E81">
        <v>1</v>
      </c>
      <c r="F81" s="8">
        <f t="shared" si="5"/>
        <v>6.0852165725047103</v>
      </c>
    </row>
    <row r="82" spans="1:6" x14ac:dyDescent="0.25">
      <c r="A82" s="2">
        <v>41152</v>
      </c>
      <c r="B82" s="6">
        <f t="shared" si="3"/>
        <v>8</v>
      </c>
      <c r="C82" s="6">
        <f t="shared" si="4"/>
        <v>2012</v>
      </c>
      <c r="D82">
        <v>96.47</v>
      </c>
      <c r="E82">
        <v>1</v>
      </c>
      <c r="F82" s="8">
        <f t="shared" si="5"/>
        <v>7.0342838122711679</v>
      </c>
    </row>
    <row r="83" spans="1:6" x14ac:dyDescent="0.25">
      <c r="A83" s="2">
        <v>41180</v>
      </c>
      <c r="B83" s="6">
        <f t="shared" si="3"/>
        <v>9</v>
      </c>
      <c r="C83" s="6">
        <f t="shared" si="4"/>
        <v>2012</v>
      </c>
      <c r="D83">
        <v>92.19</v>
      </c>
      <c r="E83">
        <v>1</v>
      </c>
      <c r="F83" s="8">
        <f t="shared" si="5"/>
        <v>-4.4366124183684059</v>
      </c>
    </row>
    <row r="84" spans="1:6" x14ac:dyDescent="0.25">
      <c r="A84" s="2">
        <v>41208</v>
      </c>
      <c r="B84" s="6">
        <f t="shared" si="3"/>
        <v>10</v>
      </c>
      <c r="C84" s="6">
        <f t="shared" si="4"/>
        <v>2012</v>
      </c>
      <c r="D84">
        <v>86.28</v>
      </c>
      <c r="E84">
        <v>1</v>
      </c>
      <c r="F84" s="8">
        <f t="shared" si="5"/>
        <v>-6.4106736088512823</v>
      </c>
    </row>
    <row r="85" spans="1:6" x14ac:dyDescent="0.25">
      <c r="A85" s="2">
        <v>41243</v>
      </c>
      <c r="B85" s="6">
        <f t="shared" si="3"/>
        <v>11</v>
      </c>
      <c r="C85" s="6">
        <f t="shared" si="4"/>
        <v>2012</v>
      </c>
      <c r="D85">
        <v>88.91</v>
      </c>
      <c r="E85">
        <v>1</v>
      </c>
      <c r="F85" s="8">
        <f t="shared" si="5"/>
        <v>3.0482151135836757</v>
      </c>
    </row>
    <row r="86" spans="1:6" x14ac:dyDescent="0.25">
      <c r="A86" s="2">
        <v>41274</v>
      </c>
      <c r="B86" s="6">
        <f t="shared" si="3"/>
        <v>12</v>
      </c>
      <c r="C86" s="6">
        <f t="shared" si="4"/>
        <v>2012</v>
      </c>
      <c r="D86">
        <v>91.82</v>
      </c>
      <c r="E86">
        <v>1</v>
      </c>
      <c r="F86" s="8">
        <f t="shared" si="5"/>
        <v>3.2729726689911107</v>
      </c>
    </row>
    <row r="87" spans="1:6" x14ac:dyDescent="0.25">
      <c r="A87" s="2">
        <v>41299</v>
      </c>
      <c r="B87" s="6">
        <f t="shared" si="3"/>
        <v>1</v>
      </c>
      <c r="C87" s="6">
        <f t="shared" si="4"/>
        <v>2013</v>
      </c>
      <c r="D87">
        <v>95.88</v>
      </c>
      <c r="E87">
        <v>1</v>
      </c>
      <c r="F87" s="8">
        <f t="shared" si="5"/>
        <v>4.4216946199085196</v>
      </c>
    </row>
    <row r="88" spans="1:6" x14ac:dyDescent="0.25">
      <c r="A88" s="2">
        <v>41327</v>
      </c>
      <c r="B88" s="6">
        <f t="shared" si="3"/>
        <v>2</v>
      </c>
      <c r="C88" s="6">
        <f t="shared" si="4"/>
        <v>2013</v>
      </c>
      <c r="D88">
        <v>93.13</v>
      </c>
      <c r="E88">
        <v>1</v>
      </c>
      <c r="F88" s="8">
        <f t="shared" si="5"/>
        <v>-2.8681685440133502</v>
      </c>
    </row>
    <row r="89" spans="1:6" x14ac:dyDescent="0.25">
      <c r="A89" s="2">
        <v>41362</v>
      </c>
      <c r="B89" s="6">
        <f t="shared" si="3"/>
        <v>3</v>
      </c>
      <c r="C89" s="6">
        <f t="shared" si="4"/>
        <v>2013</v>
      </c>
      <c r="D89">
        <v>97.23</v>
      </c>
      <c r="E89">
        <v>1</v>
      </c>
      <c r="F89" s="8">
        <f t="shared" si="5"/>
        <v>4.4024481907011799</v>
      </c>
    </row>
    <row r="90" spans="1:6" x14ac:dyDescent="0.25">
      <c r="A90" s="2">
        <v>41390</v>
      </c>
      <c r="B90" s="6">
        <f t="shared" si="3"/>
        <v>4</v>
      </c>
      <c r="C90" s="6">
        <f t="shared" si="4"/>
        <v>2013</v>
      </c>
      <c r="D90">
        <v>93</v>
      </c>
      <c r="E90">
        <v>1</v>
      </c>
      <c r="F90" s="8">
        <f t="shared" si="5"/>
        <v>-4.3505091021289761</v>
      </c>
    </row>
    <row r="91" spans="1:6" x14ac:dyDescent="0.25">
      <c r="A91" s="2">
        <v>41425</v>
      </c>
      <c r="B91" s="6">
        <f t="shared" si="3"/>
        <v>5</v>
      </c>
      <c r="C91" s="6">
        <f t="shared" si="4"/>
        <v>2013</v>
      </c>
      <c r="D91">
        <v>91.97</v>
      </c>
      <c r="E91">
        <v>1</v>
      </c>
      <c r="F91" s="8">
        <f t="shared" si="5"/>
        <v>-1.1075268817204313</v>
      </c>
    </row>
    <row r="92" spans="1:6" x14ac:dyDescent="0.25">
      <c r="A92" s="2">
        <v>41453</v>
      </c>
      <c r="B92" s="6">
        <f t="shared" si="3"/>
        <v>6</v>
      </c>
      <c r="C92" s="6">
        <f t="shared" si="4"/>
        <v>2013</v>
      </c>
      <c r="D92">
        <v>96.56</v>
      </c>
      <c r="E92">
        <v>1</v>
      </c>
      <c r="F92" s="8">
        <f t="shared" si="5"/>
        <v>4.9907578558225545</v>
      </c>
    </row>
    <row r="93" spans="1:6" x14ac:dyDescent="0.25">
      <c r="A93" s="2">
        <v>41481</v>
      </c>
      <c r="B93" s="6">
        <f t="shared" si="3"/>
        <v>7</v>
      </c>
      <c r="C93" s="6">
        <f t="shared" si="4"/>
        <v>2013</v>
      </c>
      <c r="D93">
        <v>104.7</v>
      </c>
      <c r="E93">
        <v>1</v>
      </c>
      <c r="F93" s="8">
        <f t="shared" si="5"/>
        <v>8.4299917149958574</v>
      </c>
    </row>
    <row r="94" spans="1:6" x14ac:dyDescent="0.25">
      <c r="A94" s="2">
        <v>41516</v>
      </c>
      <c r="B94" s="6">
        <f t="shared" si="3"/>
        <v>8</v>
      </c>
      <c r="C94" s="6">
        <f t="shared" si="4"/>
        <v>2013</v>
      </c>
      <c r="D94">
        <v>107.65</v>
      </c>
      <c r="E94">
        <v>1</v>
      </c>
      <c r="F94" s="8">
        <f t="shared" si="5"/>
        <v>2.8175740210124189</v>
      </c>
    </row>
    <row r="95" spans="1:6" x14ac:dyDescent="0.25">
      <c r="A95" s="2">
        <v>41544</v>
      </c>
      <c r="B95" s="6">
        <f t="shared" si="3"/>
        <v>9</v>
      </c>
      <c r="C95" s="6">
        <f t="shared" si="4"/>
        <v>2013</v>
      </c>
      <c r="D95">
        <v>102.87</v>
      </c>
      <c r="E95">
        <v>1</v>
      </c>
      <c r="F95" s="8">
        <f t="shared" si="5"/>
        <v>-4.4403158383650725</v>
      </c>
    </row>
    <row r="96" spans="1:6" x14ac:dyDescent="0.25">
      <c r="A96" s="2">
        <v>41572</v>
      </c>
      <c r="B96" s="6">
        <f t="shared" si="3"/>
        <v>10</v>
      </c>
      <c r="C96" s="6">
        <f t="shared" si="4"/>
        <v>2013</v>
      </c>
      <c r="D96">
        <v>97.85</v>
      </c>
      <c r="E96">
        <v>1</v>
      </c>
      <c r="F96" s="8">
        <f t="shared" si="5"/>
        <v>-4.8799455623602706</v>
      </c>
    </row>
    <row r="97" spans="1:6" x14ac:dyDescent="0.25">
      <c r="A97" s="2">
        <v>41607</v>
      </c>
      <c r="B97" s="6">
        <f t="shared" si="3"/>
        <v>11</v>
      </c>
      <c r="C97" s="6">
        <f t="shared" si="4"/>
        <v>2013</v>
      </c>
      <c r="D97">
        <v>92.72</v>
      </c>
      <c r="E97">
        <v>1</v>
      </c>
      <c r="F97" s="8">
        <f t="shared" si="5"/>
        <v>-5.2427184466019368</v>
      </c>
    </row>
    <row r="98" spans="1:6" x14ac:dyDescent="0.25">
      <c r="A98" s="2">
        <v>41639</v>
      </c>
      <c r="B98" s="6">
        <f t="shared" si="3"/>
        <v>12</v>
      </c>
      <c r="C98" s="6">
        <f t="shared" si="4"/>
        <v>2013</v>
      </c>
      <c r="D98">
        <v>98.42</v>
      </c>
      <c r="E98">
        <v>1</v>
      </c>
      <c r="F98" s="8">
        <f t="shared" si="5"/>
        <v>6.1475409836065609</v>
      </c>
    </row>
    <row r="99" spans="1:6" x14ac:dyDescent="0.25">
      <c r="A99" s="2">
        <v>41670</v>
      </c>
      <c r="B99" s="6">
        <f t="shared" si="3"/>
        <v>1</v>
      </c>
      <c r="C99" s="6">
        <f t="shared" si="4"/>
        <v>2014</v>
      </c>
      <c r="D99">
        <v>97.49</v>
      </c>
      <c r="E99">
        <v>1</v>
      </c>
      <c r="F99" s="8">
        <f t="shared" si="5"/>
        <v>-0.94492989229832025</v>
      </c>
    </row>
    <row r="100" spans="1:6" x14ac:dyDescent="0.25">
      <c r="A100" s="2">
        <v>41698</v>
      </c>
      <c r="B100" s="6">
        <f t="shared" si="3"/>
        <v>2</v>
      </c>
      <c r="C100" s="6">
        <f t="shared" si="4"/>
        <v>2014</v>
      </c>
      <c r="D100">
        <v>102.59</v>
      </c>
      <c r="E100">
        <v>1</v>
      </c>
      <c r="F100" s="8">
        <f t="shared" si="5"/>
        <v>5.2313057749512861</v>
      </c>
    </row>
    <row r="101" spans="1:6" x14ac:dyDescent="0.25">
      <c r="A101" s="2">
        <v>41726</v>
      </c>
      <c r="B101" s="6">
        <f t="shared" si="3"/>
        <v>3</v>
      </c>
      <c r="C101" s="6">
        <f t="shared" si="4"/>
        <v>2014</v>
      </c>
      <c r="D101">
        <v>101.67</v>
      </c>
      <c r="E101">
        <v>1</v>
      </c>
      <c r="F101" s="8">
        <f t="shared" si="5"/>
        <v>-0.8967735646749212</v>
      </c>
    </row>
    <row r="102" spans="1:6" x14ac:dyDescent="0.25">
      <c r="A102" s="2">
        <v>41754</v>
      </c>
      <c r="B102" s="6">
        <f t="shared" si="3"/>
        <v>4</v>
      </c>
      <c r="C102" s="6">
        <f t="shared" si="4"/>
        <v>2014</v>
      </c>
      <c r="D102">
        <v>100.6</v>
      </c>
      <c r="E102">
        <v>1</v>
      </c>
      <c r="F102" s="8">
        <f t="shared" si="5"/>
        <v>-1.0524245106717884</v>
      </c>
    </row>
    <row r="103" spans="1:6" x14ac:dyDescent="0.25">
      <c r="A103" s="2">
        <v>41789</v>
      </c>
      <c r="B103" s="6">
        <f t="shared" si="3"/>
        <v>5</v>
      </c>
      <c r="C103" s="6">
        <f t="shared" si="4"/>
        <v>2014</v>
      </c>
      <c r="D103">
        <v>102.71</v>
      </c>
      <c r="E103">
        <v>1</v>
      </c>
      <c r="F103" s="8">
        <f t="shared" si="5"/>
        <v>2.0974155069582503</v>
      </c>
    </row>
    <row r="104" spans="1:6" x14ac:dyDescent="0.25">
      <c r="A104" s="2">
        <v>41817</v>
      </c>
      <c r="B104" s="6">
        <f t="shared" si="3"/>
        <v>6</v>
      </c>
      <c r="C104" s="6">
        <f t="shared" si="4"/>
        <v>2014</v>
      </c>
      <c r="D104">
        <v>105.74</v>
      </c>
      <c r="E104">
        <v>1</v>
      </c>
      <c r="F104" s="8">
        <f t="shared" si="5"/>
        <v>2.9500535488267952</v>
      </c>
    </row>
    <row r="105" spans="1:6" x14ac:dyDescent="0.25">
      <c r="A105" s="2">
        <v>41845</v>
      </c>
      <c r="B105" s="6">
        <f t="shared" si="3"/>
        <v>7</v>
      </c>
      <c r="C105" s="6">
        <f t="shared" si="4"/>
        <v>2014</v>
      </c>
      <c r="D105">
        <v>102.09</v>
      </c>
      <c r="E105">
        <v>1</v>
      </c>
      <c r="F105" s="8">
        <f t="shared" si="5"/>
        <v>-3.4518630603366671</v>
      </c>
    </row>
    <row r="106" spans="1:6" x14ac:dyDescent="0.25">
      <c r="A106" s="2">
        <v>41880</v>
      </c>
      <c r="B106" s="6">
        <f t="shared" si="3"/>
        <v>8</v>
      </c>
      <c r="C106" s="6">
        <f t="shared" si="4"/>
        <v>2014</v>
      </c>
      <c r="D106">
        <v>95.96</v>
      </c>
      <c r="E106">
        <v>1</v>
      </c>
      <c r="F106" s="8">
        <f t="shared" si="5"/>
        <v>-6.0045058281908208</v>
      </c>
    </row>
    <row r="107" spans="1:6" x14ac:dyDescent="0.25">
      <c r="A107" s="2">
        <v>41908</v>
      </c>
      <c r="B107" s="6">
        <f t="shared" si="3"/>
        <v>9</v>
      </c>
      <c r="C107" s="6">
        <f t="shared" si="4"/>
        <v>2014</v>
      </c>
      <c r="D107">
        <v>93.54</v>
      </c>
      <c r="E107">
        <v>1</v>
      </c>
      <c r="F107" s="8">
        <f t="shared" si="5"/>
        <v>-2.5218841183826468</v>
      </c>
    </row>
    <row r="108" spans="1:6" x14ac:dyDescent="0.25">
      <c r="A108" s="2">
        <v>41943</v>
      </c>
      <c r="B108" s="6">
        <f t="shared" si="3"/>
        <v>10</v>
      </c>
      <c r="C108" s="6">
        <f t="shared" si="4"/>
        <v>2014</v>
      </c>
      <c r="D108">
        <v>80.540000000000006</v>
      </c>
      <c r="E108">
        <v>1</v>
      </c>
      <c r="F108" s="8">
        <f t="shared" si="5"/>
        <v>-13.897797733589906</v>
      </c>
    </row>
    <row r="109" spans="1:6" x14ac:dyDescent="0.25">
      <c r="A109" s="2">
        <v>41971</v>
      </c>
      <c r="B109" s="6">
        <f t="shared" si="3"/>
        <v>11</v>
      </c>
      <c r="C109" s="6">
        <f t="shared" si="4"/>
        <v>2014</v>
      </c>
      <c r="D109">
        <v>66.150000000000006</v>
      </c>
      <c r="E109">
        <v>1</v>
      </c>
      <c r="F109" s="8">
        <f t="shared" si="5"/>
        <v>-17.866898435559968</v>
      </c>
    </row>
    <row r="110" spans="1:6" x14ac:dyDescent="0.25">
      <c r="A110" s="2">
        <v>41999</v>
      </c>
      <c r="B110" s="6">
        <f t="shared" si="3"/>
        <v>12</v>
      </c>
      <c r="C110" s="6">
        <f t="shared" si="4"/>
        <v>2014</v>
      </c>
      <c r="D110">
        <v>54.73</v>
      </c>
      <c r="E110">
        <v>1</v>
      </c>
      <c r="F110" s="8">
        <f t="shared" si="5"/>
        <v>-17.263794406651563</v>
      </c>
    </row>
    <row r="111" spans="1:6" x14ac:dyDescent="0.25">
      <c r="A111" s="2">
        <v>42034</v>
      </c>
      <c r="B111" s="6">
        <f t="shared" si="3"/>
        <v>1</v>
      </c>
      <c r="C111" s="6">
        <f t="shared" si="4"/>
        <v>2015</v>
      </c>
      <c r="D111">
        <v>48.24</v>
      </c>
      <c r="E111">
        <v>1</v>
      </c>
      <c r="F111" s="8">
        <f t="shared" si="5"/>
        <v>-11.858213045861493</v>
      </c>
    </row>
    <row r="112" spans="1:6" x14ac:dyDescent="0.25">
      <c r="A112" s="2">
        <v>42062</v>
      </c>
      <c r="B112" s="6">
        <f t="shared" si="3"/>
        <v>2</v>
      </c>
      <c r="C112" s="6">
        <f t="shared" si="4"/>
        <v>2015</v>
      </c>
      <c r="D112">
        <v>49.76</v>
      </c>
      <c r="E112">
        <v>1</v>
      </c>
      <c r="F112" s="8">
        <f t="shared" si="5"/>
        <v>3.1509121061359786</v>
      </c>
    </row>
    <row r="113" spans="1:6" x14ac:dyDescent="0.25">
      <c r="A113" s="2">
        <v>42090</v>
      </c>
      <c r="B113" s="6">
        <f t="shared" si="3"/>
        <v>3</v>
      </c>
      <c r="C113" s="6">
        <f t="shared" si="4"/>
        <v>2015</v>
      </c>
      <c r="D113">
        <v>48.87</v>
      </c>
      <c r="E113">
        <v>1</v>
      </c>
      <c r="F113" s="8">
        <f t="shared" si="5"/>
        <v>-1.7885852090032166</v>
      </c>
    </row>
    <row r="114" spans="1:6" x14ac:dyDescent="0.25">
      <c r="A114" s="2">
        <v>42118</v>
      </c>
      <c r="B114" s="6">
        <f t="shared" si="3"/>
        <v>4</v>
      </c>
      <c r="C114" s="6">
        <f t="shared" si="4"/>
        <v>2015</v>
      </c>
      <c r="D114">
        <v>57.15</v>
      </c>
      <c r="E114">
        <v>1</v>
      </c>
      <c r="F114" s="8">
        <f t="shared" si="5"/>
        <v>16.942909760589323</v>
      </c>
    </row>
    <row r="115" spans="1:6" x14ac:dyDescent="0.25">
      <c r="A115" s="2">
        <v>42153</v>
      </c>
      <c r="B115" s="6">
        <f t="shared" si="3"/>
        <v>5</v>
      </c>
      <c r="C115" s="6">
        <f t="shared" si="4"/>
        <v>2015</v>
      </c>
      <c r="D115">
        <v>60.3</v>
      </c>
      <c r="E115">
        <v>1</v>
      </c>
      <c r="F115" s="8">
        <f t="shared" si="5"/>
        <v>5.5118110236220454</v>
      </c>
    </row>
    <row r="116" spans="1:6" x14ac:dyDescent="0.25">
      <c r="A116" s="2">
        <v>42181</v>
      </c>
      <c r="B116" s="6">
        <f t="shared" si="3"/>
        <v>6</v>
      </c>
      <c r="C116" s="6">
        <f t="shared" si="4"/>
        <v>2015</v>
      </c>
      <c r="D116">
        <v>59.63</v>
      </c>
      <c r="E116">
        <v>1</v>
      </c>
      <c r="F116" s="8">
        <f t="shared" si="5"/>
        <v>-1.1111111111111021</v>
      </c>
    </row>
    <row r="117" spans="1:6" x14ac:dyDescent="0.25">
      <c r="A117" s="2">
        <v>42216</v>
      </c>
      <c r="B117" s="6">
        <f t="shared" si="3"/>
        <v>7</v>
      </c>
      <c r="C117" s="6">
        <f t="shared" si="4"/>
        <v>2015</v>
      </c>
      <c r="D117">
        <v>47.12</v>
      </c>
      <c r="E117">
        <v>1</v>
      </c>
      <c r="F117" s="8">
        <f t="shared" si="5"/>
        <v>-20.979372798926725</v>
      </c>
    </row>
    <row r="118" spans="1:6" x14ac:dyDescent="0.25">
      <c r="A118" s="2">
        <v>42244</v>
      </c>
      <c r="B118" s="6">
        <f t="shared" si="3"/>
        <v>8</v>
      </c>
      <c r="C118" s="6">
        <f t="shared" si="4"/>
        <v>2015</v>
      </c>
      <c r="D118">
        <v>45.22</v>
      </c>
      <c r="E118">
        <v>1</v>
      </c>
      <c r="F118" s="8">
        <f t="shared" si="5"/>
        <v>-4.0322580645161263</v>
      </c>
    </row>
    <row r="119" spans="1:6" x14ac:dyDescent="0.25">
      <c r="A119" s="2">
        <v>42272</v>
      </c>
      <c r="B119" s="6">
        <f t="shared" si="3"/>
        <v>9</v>
      </c>
      <c r="C119" s="6">
        <f t="shared" si="4"/>
        <v>2015</v>
      </c>
      <c r="D119">
        <v>45.7</v>
      </c>
      <c r="E119">
        <v>1</v>
      </c>
      <c r="F119" s="8">
        <f t="shared" si="5"/>
        <v>1.0614772224679434</v>
      </c>
    </row>
    <row r="120" spans="1:6" x14ac:dyDescent="0.25">
      <c r="A120" s="2">
        <v>42307</v>
      </c>
      <c r="B120" s="6">
        <f t="shared" si="3"/>
        <v>10</v>
      </c>
      <c r="C120" s="6">
        <f t="shared" si="4"/>
        <v>2015</v>
      </c>
      <c r="D120">
        <v>46.59</v>
      </c>
      <c r="E120">
        <v>1</v>
      </c>
      <c r="F120" s="8">
        <f t="shared" si="5"/>
        <v>1.9474835886214452</v>
      </c>
    </row>
    <row r="121" spans="1:6" x14ac:dyDescent="0.25">
      <c r="A121" s="2">
        <v>42335</v>
      </c>
      <c r="B121" s="6">
        <f t="shared" si="3"/>
        <v>11</v>
      </c>
      <c r="C121" s="6">
        <f t="shared" si="4"/>
        <v>2015</v>
      </c>
      <c r="D121">
        <v>41.71</v>
      </c>
      <c r="E121">
        <v>1</v>
      </c>
      <c r="F121" s="8">
        <f t="shared" si="5"/>
        <v>-10.474350719038425</v>
      </c>
    </row>
    <row r="122" spans="1:6" x14ac:dyDescent="0.25">
      <c r="A122" s="2">
        <v>42369</v>
      </c>
      <c r="B122" s="6">
        <f t="shared" si="3"/>
        <v>12</v>
      </c>
      <c r="C122" s="6">
        <f t="shared" si="4"/>
        <v>2015</v>
      </c>
      <c r="D122">
        <v>37.04</v>
      </c>
      <c r="E122">
        <v>1</v>
      </c>
      <c r="F122" s="8">
        <f t="shared" si="5"/>
        <v>-11.196355789978426</v>
      </c>
    </row>
    <row r="123" spans="1:6" x14ac:dyDescent="0.25">
      <c r="A123" s="2">
        <v>42398</v>
      </c>
      <c r="B123" s="6">
        <f t="shared" si="3"/>
        <v>1</v>
      </c>
      <c r="C123" s="6">
        <f t="shared" si="4"/>
        <v>2016</v>
      </c>
      <c r="D123">
        <v>33.619999999999997</v>
      </c>
      <c r="E123">
        <v>1</v>
      </c>
      <c r="F123" s="8">
        <f t="shared" si="5"/>
        <v>-9.2332613390928771</v>
      </c>
    </row>
    <row r="124" spans="1:6" x14ac:dyDescent="0.25">
      <c r="A124" s="2">
        <v>42426</v>
      </c>
      <c r="B124" s="6">
        <f t="shared" si="3"/>
        <v>2</v>
      </c>
      <c r="C124" s="6">
        <f t="shared" si="4"/>
        <v>2016</v>
      </c>
      <c r="D124">
        <v>32.78</v>
      </c>
      <c r="E124">
        <v>1</v>
      </c>
      <c r="F124" s="8">
        <f t="shared" si="5"/>
        <v>-2.4985127900059378</v>
      </c>
    </row>
    <row r="125" spans="1:6" x14ac:dyDescent="0.25">
      <c r="A125" s="2">
        <v>42453</v>
      </c>
      <c r="B125" s="6">
        <f t="shared" si="3"/>
        <v>3</v>
      </c>
      <c r="C125" s="6">
        <f t="shared" si="4"/>
        <v>2016</v>
      </c>
      <c r="D125">
        <v>39.46</v>
      </c>
      <c r="E125">
        <v>1</v>
      </c>
      <c r="F125" s="8">
        <f t="shared" si="5"/>
        <v>20.378279438682121</v>
      </c>
    </row>
    <row r="126" spans="1:6" x14ac:dyDescent="0.25">
      <c r="A126" s="2">
        <v>42489</v>
      </c>
      <c r="B126" s="6">
        <f t="shared" si="3"/>
        <v>4</v>
      </c>
      <c r="C126" s="6">
        <f t="shared" si="4"/>
        <v>2016</v>
      </c>
      <c r="D126">
        <v>45.92</v>
      </c>
      <c r="E126">
        <v>1</v>
      </c>
      <c r="F126" s="8">
        <f t="shared" si="5"/>
        <v>16.371008616320324</v>
      </c>
    </row>
    <row r="127" spans="1:6" x14ac:dyDescent="0.25">
      <c r="A127" s="2">
        <v>42517</v>
      </c>
      <c r="B127" s="6">
        <f t="shared" si="3"/>
        <v>5</v>
      </c>
      <c r="C127" s="6">
        <f t="shared" si="4"/>
        <v>2016</v>
      </c>
      <c r="D127">
        <v>49.33</v>
      </c>
      <c r="E127">
        <v>1</v>
      </c>
      <c r="F127" s="8">
        <f t="shared" si="5"/>
        <v>7.4259581881533014</v>
      </c>
    </row>
    <row r="128" spans="1:6" x14ac:dyDescent="0.25">
      <c r="A128" s="2">
        <v>42545</v>
      </c>
      <c r="B128" s="6">
        <f t="shared" si="3"/>
        <v>6</v>
      </c>
      <c r="C128" s="6">
        <f t="shared" si="4"/>
        <v>2016</v>
      </c>
      <c r="D128">
        <v>47.64</v>
      </c>
      <c r="E128">
        <v>1</v>
      </c>
      <c r="F128" s="8">
        <f t="shared" si="5"/>
        <v>-3.4259071558889067</v>
      </c>
    </row>
    <row r="129" spans="1:6" x14ac:dyDescent="0.25">
      <c r="A129" s="2">
        <v>42580</v>
      </c>
      <c r="B129" s="6">
        <f t="shared" si="3"/>
        <v>7</v>
      </c>
      <c r="C129" s="6">
        <f t="shared" si="4"/>
        <v>2016</v>
      </c>
      <c r="D129">
        <v>41.6</v>
      </c>
      <c r="E129">
        <v>1</v>
      </c>
      <c r="F129" s="8">
        <f t="shared" si="5"/>
        <v>-12.6784214945424</v>
      </c>
    </row>
    <row r="130" spans="1:6" x14ac:dyDescent="0.25">
      <c r="A130" s="2">
        <v>42608</v>
      </c>
      <c r="B130" s="6">
        <f t="shared" ref="B130:B193" si="6">MONTH(A130)</f>
        <v>8</v>
      </c>
      <c r="C130" s="6">
        <f t="shared" ref="C130:C193" si="7">YEAR(A130)</f>
        <v>2016</v>
      </c>
      <c r="D130">
        <v>47.64</v>
      </c>
      <c r="E130">
        <v>1</v>
      </c>
      <c r="F130" s="8">
        <f t="shared" si="5"/>
        <v>14.519230769230768</v>
      </c>
    </row>
    <row r="131" spans="1:6" x14ac:dyDescent="0.25">
      <c r="A131" s="2">
        <v>42643</v>
      </c>
      <c r="B131" s="6">
        <f t="shared" si="6"/>
        <v>9</v>
      </c>
      <c r="C131" s="6">
        <f t="shared" si="7"/>
        <v>2016</v>
      </c>
      <c r="D131">
        <v>48.24</v>
      </c>
      <c r="E131">
        <v>1</v>
      </c>
      <c r="F131" s="8">
        <f t="shared" si="5"/>
        <v>1.2594458438287184</v>
      </c>
    </row>
    <row r="132" spans="1:6" x14ac:dyDescent="0.25">
      <c r="A132" s="2">
        <v>42671</v>
      </c>
      <c r="B132" s="6">
        <f t="shared" si="6"/>
        <v>10</v>
      </c>
      <c r="C132" s="6">
        <f t="shared" si="7"/>
        <v>2016</v>
      </c>
      <c r="D132">
        <v>48.7</v>
      </c>
      <c r="E132">
        <v>1</v>
      </c>
      <c r="F132" s="8">
        <f t="shared" ref="F132:F195" si="8">((D132-D131)/D131) * 100</f>
        <v>0.95356550580431354</v>
      </c>
    </row>
    <row r="133" spans="1:6" x14ac:dyDescent="0.25">
      <c r="A133" s="2">
        <v>42699</v>
      </c>
      <c r="B133" s="6">
        <f t="shared" si="6"/>
        <v>11</v>
      </c>
      <c r="C133" s="6">
        <f t="shared" si="7"/>
        <v>2016</v>
      </c>
      <c r="D133">
        <v>46.06</v>
      </c>
      <c r="E133">
        <v>1</v>
      </c>
      <c r="F133" s="8">
        <f t="shared" si="8"/>
        <v>-5.420944558521561</v>
      </c>
    </row>
    <row r="134" spans="1:6" x14ac:dyDescent="0.25">
      <c r="A134" s="2">
        <v>42734</v>
      </c>
      <c r="B134" s="6">
        <f t="shared" si="6"/>
        <v>12</v>
      </c>
      <c r="C134" s="6">
        <f t="shared" si="7"/>
        <v>2016</v>
      </c>
      <c r="D134">
        <v>53.72</v>
      </c>
      <c r="E134">
        <v>1</v>
      </c>
      <c r="F134" s="8">
        <f t="shared" si="8"/>
        <v>16.630481980026044</v>
      </c>
    </row>
    <row r="135" spans="1:6" x14ac:dyDescent="0.25">
      <c r="A135" s="2">
        <v>42762</v>
      </c>
      <c r="B135" s="6">
        <f t="shared" si="6"/>
        <v>1</v>
      </c>
      <c r="C135" s="6">
        <f t="shared" si="7"/>
        <v>2017</v>
      </c>
      <c r="D135">
        <v>53.17</v>
      </c>
      <c r="E135">
        <v>1</v>
      </c>
      <c r="F135" s="8">
        <f t="shared" si="8"/>
        <v>-1.0238272524199501</v>
      </c>
    </row>
    <row r="136" spans="1:6" x14ac:dyDescent="0.25">
      <c r="A136" s="2">
        <v>42790</v>
      </c>
      <c r="B136" s="6">
        <f t="shared" si="6"/>
        <v>2</v>
      </c>
      <c r="C136" s="6">
        <f t="shared" si="7"/>
        <v>2017</v>
      </c>
      <c r="D136">
        <v>53.99</v>
      </c>
      <c r="E136">
        <v>1</v>
      </c>
      <c r="F136" s="8">
        <f t="shared" si="8"/>
        <v>1.5422230581154792</v>
      </c>
    </row>
    <row r="137" spans="1:6" x14ac:dyDescent="0.25">
      <c r="A137" s="2">
        <v>42825</v>
      </c>
      <c r="B137" s="6">
        <f t="shared" si="6"/>
        <v>3</v>
      </c>
      <c r="C137" s="6">
        <f t="shared" si="7"/>
        <v>2017</v>
      </c>
      <c r="D137">
        <v>50.6</v>
      </c>
      <c r="E137">
        <v>1</v>
      </c>
      <c r="F137" s="8">
        <f t="shared" si="8"/>
        <v>-6.2789405445452875</v>
      </c>
    </row>
    <row r="138" spans="1:6" x14ac:dyDescent="0.25">
      <c r="A138" s="2">
        <v>42853</v>
      </c>
      <c r="B138" s="6">
        <f t="shared" si="6"/>
        <v>4</v>
      </c>
      <c r="C138" s="6">
        <f t="shared" si="7"/>
        <v>2017</v>
      </c>
      <c r="D138">
        <v>49.33</v>
      </c>
      <c r="E138">
        <v>1</v>
      </c>
      <c r="F138" s="8">
        <f t="shared" si="8"/>
        <v>-2.5098814229249071</v>
      </c>
    </row>
    <row r="139" spans="1:6" x14ac:dyDescent="0.25">
      <c r="A139" s="2">
        <v>42881</v>
      </c>
      <c r="B139" s="6">
        <f t="shared" si="6"/>
        <v>5</v>
      </c>
      <c r="C139" s="6">
        <f t="shared" si="7"/>
        <v>2017</v>
      </c>
      <c r="D139">
        <v>49.8</v>
      </c>
      <c r="E139">
        <v>1</v>
      </c>
      <c r="F139" s="8">
        <f t="shared" si="8"/>
        <v>0.95276707885667733</v>
      </c>
    </row>
    <row r="140" spans="1:6" x14ac:dyDescent="0.25">
      <c r="A140" s="2">
        <v>42916</v>
      </c>
      <c r="B140" s="6">
        <f t="shared" si="6"/>
        <v>6</v>
      </c>
      <c r="C140" s="6">
        <f t="shared" si="7"/>
        <v>2017</v>
      </c>
      <c r="D140">
        <v>46.04</v>
      </c>
      <c r="E140">
        <v>1</v>
      </c>
      <c r="F140" s="8">
        <f t="shared" si="8"/>
        <v>-7.5502008032128476</v>
      </c>
    </row>
    <row r="141" spans="1:6" x14ac:dyDescent="0.25">
      <c r="A141" s="2">
        <v>42944</v>
      </c>
      <c r="B141" s="6">
        <f t="shared" si="6"/>
        <v>7</v>
      </c>
      <c r="C141" s="6">
        <f t="shared" si="7"/>
        <v>2017</v>
      </c>
      <c r="D141">
        <v>49.71</v>
      </c>
      <c r="E141">
        <v>1</v>
      </c>
      <c r="F141" s="8">
        <f t="shared" si="8"/>
        <v>7.9713292788879269</v>
      </c>
    </row>
    <row r="142" spans="1:6" x14ac:dyDescent="0.25">
      <c r="A142" s="2">
        <v>42972</v>
      </c>
      <c r="B142" s="6">
        <f t="shared" si="6"/>
        <v>8</v>
      </c>
      <c r="C142" s="6">
        <f t="shared" si="7"/>
        <v>2017</v>
      </c>
      <c r="D142">
        <v>47.87</v>
      </c>
      <c r="E142">
        <v>1</v>
      </c>
      <c r="F142" s="8">
        <f t="shared" si="8"/>
        <v>-3.7014685174009321</v>
      </c>
    </row>
    <row r="143" spans="1:6" x14ac:dyDescent="0.25">
      <c r="A143" s="2">
        <v>43000</v>
      </c>
      <c r="B143" s="6">
        <f t="shared" si="6"/>
        <v>9</v>
      </c>
      <c r="C143" s="6">
        <f t="shared" si="7"/>
        <v>2017</v>
      </c>
      <c r="D143">
        <v>50.66</v>
      </c>
      <c r="E143">
        <v>1</v>
      </c>
      <c r="F143" s="8">
        <f t="shared" si="8"/>
        <v>5.8282849383747637</v>
      </c>
    </row>
    <row r="144" spans="1:6" x14ac:dyDescent="0.25">
      <c r="A144" s="2">
        <v>38723</v>
      </c>
      <c r="B144" s="6">
        <f t="shared" si="6"/>
        <v>1</v>
      </c>
      <c r="C144" s="6">
        <f t="shared" si="7"/>
        <v>2006</v>
      </c>
      <c r="D144">
        <v>64.209999999999994</v>
      </c>
      <c r="E144">
        <v>0</v>
      </c>
      <c r="F144" s="8">
        <f t="shared" si="8"/>
        <v>26.746940386893009</v>
      </c>
    </row>
    <row r="145" spans="1:6" x14ac:dyDescent="0.25">
      <c r="A145" s="2">
        <v>38730</v>
      </c>
      <c r="B145" s="6">
        <f t="shared" si="6"/>
        <v>1</v>
      </c>
      <c r="C145" s="6">
        <f t="shared" si="7"/>
        <v>2006</v>
      </c>
      <c r="D145">
        <v>63.92</v>
      </c>
      <c r="E145">
        <v>0</v>
      </c>
      <c r="F145" s="8">
        <f t="shared" si="8"/>
        <v>-0.45164304625446511</v>
      </c>
    </row>
    <row r="146" spans="1:6" x14ac:dyDescent="0.25">
      <c r="A146" s="2">
        <v>38737</v>
      </c>
      <c r="B146" s="6">
        <f t="shared" si="6"/>
        <v>1</v>
      </c>
      <c r="C146" s="6">
        <f t="shared" si="7"/>
        <v>2006</v>
      </c>
      <c r="D146">
        <v>68.48</v>
      </c>
      <c r="E146">
        <v>0</v>
      </c>
      <c r="F146" s="8">
        <f t="shared" si="8"/>
        <v>7.1339173967459351</v>
      </c>
    </row>
    <row r="147" spans="1:6" x14ac:dyDescent="0.25">
      <c r="A147" s="2">
        <v>38751</v>
      </c>
      <c r="B147" s="6">
        <f t="shared" si="6"/>
        <v>2</v>
      </c>
      <c r="C147" s="6">
        <f t="shared" si="7"/>
        <v>2006</v>
      </c>
      <c r="D147">
        <v>65.37</v>
      </c>
      <c r="E147">
        <v>0</v>
      </c>
      <c r="F147" s="8">
        <f t="shared" si="8"/>
        <v>-4.5414719626168214</v>
      </c>
    </row>
    <row r="148" spans="1:6" x14ac:dyDescent="0.25">
      <c r="A148" s="2">
        <v>38758</v>
      </c>
      <c r="B148" s="6">
        <f t="shared" si="6"/>
        <v>2</v>
      </c>
      <c r="C148" s="6">
        <f t="shared" si="7"/>
        <v>2006</v>
      </c>
      <c r="D148">
        <v>61.84</v>
      </c>
      <c r="E148">
        <v>0</v>
      </c>
      <c r="F148" s="8">
        <f t="shared" si="8"/>
        <v>-5.4000305950741945</v>
      </c>
    </row>
    <row r="149" spans="1:6" x14ac:dyDescent="0.25">
      <c r="A149" s="2">
        <v>38765</v>
      </c>
      <c r="B149" s="6">
        <f t="shared" si="6"/>
        <v>2</v>
      </c>
      <c r="C149" s="6">
        <f t="shared" si="7"/>
        <v>2006</v>
      </c>
      <c r="D149">
        <v>59.88</v>
      </c>
      <c r="E149">
        <v>0</v>
      </c>
      <c r="F149" s="8">
        <f t="shared" si="8"/>
        <v>-3.1694695989650725</v>
      </c>
    </row>
    <row r="150" spans="1:6" x14ac:dyDescent="0.25">
      <c r="A150" s="2">
        <v>38779</v>
      </c>
      <c r="B150" s="6">
        <f t="shared" si="6"/>
        <v>3</v>
      </c>
      <c r="C150" s="6">
        <f t="shared" si="7"/>
        <v>2006</v>
      </c>
      <c r="D150">
        <v>63.67</v>
      </c>
      <c r="E150">
        <v>0</v>
      </c>
      <c r="F150" s="8">
        <f t="shared" si="8"/>
        <v>6.3293253173012678</v>
      </c>
    </row>
    <row r="151" spans="1:6" x14ac:dyDescent="0.25">
      <c r="A151" s="2">
        <v>38786</v>
      </c>
      <c r="B151" s="6">
        <f t="shared" si="6"/>
        <v>3</v>
      </c>
      <c r="C151" s="6">
        <f t="shared" si="7"/>
        <v>2006</v>
      </c>
      <c r="D151">
        <v>59.96</v>
      </c>
      <c r="E151">
        <v>0</v>
      </c>
      <c r="F151" s="8">
        <f t="shared" si="8"/>
        <v>-5.8269200565415433</v>
      </c>
    </row>
    <row r="152" spans="1:6" x14ac:dyDescent="0.25">
      <c r="A152" s="2">
        <v>38793</v>
      </c>
      <c r="B152" s="6">
        <f t="shared" si="6"/>
        <v>3</v>
      </c>
      <c r="C152" s="6">
        <f t="shared" si="7"/>
        <v>2006</v>
      </c>
      <c r="D152">
        <v>62.8</v>
      </c>
      <c r="E152">
        <v>0</v>
      </c>
      <c r="F152" s="8">
        <f t="shared" si="8"/>
        <v>4.7364909939959912</v>
      </c>
    </row>
    <row r="153" spans="1:6" x14ac:dyDescent="0.25">
      <c r="A153" s="2">
        <v>38800</v>
      </c>
      <c r="B153" s="6">
        <f t="shared" si="6"/>
        <v>3</v>
      </c>
      <c r="C153" s="6">
        <f t="shared" si="7"/>
        <v>2006</v>
      </c>
      <c r="D153">
        <v>64.260000000000005</v>
      </c>
      <c r="E153">
        <v>0</v>
      </c>
      <c r="F153" s="8">
        <f t="shared" si="8"/>
        <v>2.3248407643312228</v>
      </c>
    </row>
    <row r="154" spans="1:6" x14ac:dyDescent="0.25">
      <c r="A154" s="2">
        <v>38814</v>
      </c>
      <c r="B154" s="6">
        <f t="shared" si="6"/>
        <v>4</v>
      </c>
      <c r="C154" s="6">
        <f t="shared" si="7"/>
        <v>2006</v>
      </c>
      <c r="D154">
        <v>67.430000000000007</v>
      </c>
      <c r="E154">
        <v>0</v>
      </c>
      <c r="F154" s="8">
        <f t="shared" si="8"/>
        <v>4.9330843448490524</v>
      </c>
    </row>
    <row r="155" spans="1:6" x14ac:dyDescent="0.25">
      <c r="A155" s="2">
        <v>38820</v>
      </c>
      <c r="B155" s="6">
        <f t="shared" si="6"/>
        <v>4</v>
      </c>
      <c r="C155" s="6">
        <f t="shared" si="7"/>
        <v>2006</v>
      </c>
      <c r="D155">
        <v>69.45</v>
      </c>
      <c r="E155">
        <v>0</v>
      </c>
      <c r="F155" s="8">
        <f t="shared" si="8"/>
        <v>2.995699243660086</v>
      </c>
    </row>
    <row r="156" spans="1:6" x14ac:dyDescent="0.25">
      <c r="A156" s="2">
        <v>38827</v>
      </c>
      <c r="B156" s="6">
        <f t="shared" si="6"/>
        <v>4</v>
      </c>
      <c r="C156" s="6">
        <f t="shared" si="7"/>
        <v>2006</v>
      </c>
      <c r="D156">
        <v>72.98</v>
      </c>
      <c r="E156">
        <v>0</v>
      </c>
      <c r="F156" s="8">
        <f t="shared" si="8"/>
        <v>5.0827933765298789</v>
      </c>
    </row>
    <row r="157" spans="1:6" x14ac:dyDescent="0.25">
      <c r="A157" s="2">
        <v>38842</v>
      </c>
      <c r="B157" s="6">
        <f t="shared" si="6"/>
        <v>5</v>
      </c>
      <c r="C157" s="6">
        <f t="shared" si="7"/>
        <v>2006</v>
      </c>
      <c r="D157">
        <v>69.97</v>
      </c>
      <c r="E157">
        <v>0</v>
      </c>
      <c r="F157" s="8">
        <f t="shared" si="8"/>
        <v>-4.1244176486708755</v>
      </c>
    </row>
    <row r="158" spans="1:6" x14ac:dyDescent="0.25">
      <c r="A158" s="2">
        <v>38849</v>
      </c>
      <c r="B158" s="6">
        <f t="shared" si="6"/>
        <v>5</v>
      </c>
      <c r="C158" s="6">
        <f t="shared" si="7"/>
        <v>2006</v>
      </c>
      <c r="D158">
        <v>71.930000000000007</v>
      </c>
      <c r="E158">
        <v>0</v>
      </c>
      <c r="F158" s="8">
        <f t="shared" si="8"/>
        <v>2.8012005145062284</v>
      </c>
    </row>
    <row r="159" spans="1:6" x14ac:dyDescent="0.25">
      <c r="A159" s="2">
        <v>38856</v>
      </c>
      <c r="B159" s="6">
        <f t="shared" si="6"/>
        <v>5</v>
      </c>
      <c r="C159" s="6">
        <f t="shared" si="7"/>
        <v>2006</v>
      </c>
      <c r="D159">
        <v>68.53</v>
      </c>
      <c r="E159">
        <v>0</v>
      </c>
      <c r="F159" s="8">
        <f t="shared" si="8"/>
        <v>-4.7268177394689364</v>
      </c>
    </row>
    <row r="160" spans="1:6" x14ac:dyDescent="0.25">
      <c r="A160" s="2">
        <v>38870</v>
      </c>
      <c r="B160" s="6">
        <f t="shared" si="6"/>
        <v>6</v>
      </c>
      <c r="C160" s="6">
        <f t="shared" si="7"/>
        <v>2006</v>
      </c>
      <c r="D160">
        <v>72.75</v>
      </c>
      <c r="E160">
        <v>0</v>
      </c>
      <c r="F160" s="8">
        <f t="shared" si="8"/>
        <v>6.1578870567634594</v>
      </c>
    </row>
    <row r="161" spans="1:6" x14ac:dyDescent="0.25">
      <c r="A161" s="2">
        <v>38877</v>
      </c>
      <c r="B161" s="6">
        <f t="shared" si="6"/>
        <v>6</v>
      </c>
      <c r="C161" s="6">
        <f t="shared" si="7"/>
        <v>2006</v>
      </c>
      <c r="D161">
        <v>71.64</v>
      </c>
      <c r="E161">
        <v>0</v>
      </c>
      <c r="F161" s="8">
        <f t="shared" si="8"/>
        <v>-1.5257731958762879</v>
      </c>
    </row>
    <row r="162" spans="1:6" x14ac:dyDescent="0.25">
      <c r="A162" s="2">
        <v>38884</v>
      </c>
      <c r="B162" s="6">
        <f t="shared" si="6"/>
        <v>6</v>
      </c>
      <c r="C162" s="6">
        <f t="shared" si="7"/>
        <v>2006</v>
      </c>
      <c r="D162">
        <v>69.97</v>
      </c>
      <c r="E162">
        <v>0</v>
      </c>
      <c r="F162" s="8">
        <f t="shared" si="8"/>
        <v>-2.3310999441652731</v>
      </c>
    </row>
    <row r="163" spans="1:6" x14ac:dyDescent="0.25">
      <c r="A163" s="2">
        <v>38891</v>
      </c>
      <c r="B163" s="6">
        <f t="shared" si="6"/>
        <v>6</v>
      </c>
      <c r="C163" s="6">
        <f t="shared" si="7"/>
        <v>2006</v>
      </c>
      <c r="D163">
        <v>70.78</v>
      </c>
      <c r="E163">
        <v>0</v>
      </c>
      <c r="F163" s="8">
        <f t="shared" si="8"/>
        <v>1.1576389881377764</v>
      </c>
    </row>
    <row r="164" spans="1:6" x14ac:dyDescent="0.25">
      <c r="A164" s="2">
        <v>38905</v>
      </c>
      <c r="B164" s="6">
        <f t="shared" si="6"/>
        <v>7</v>
      </c>
      <c r="C164" s="6">
        <f t="shared" si="7"/>
        <v>2006</v>
      </c>
      <c r="D164">
        <v>73.86</v>
      </c>
      <c r="E164">
        <v>0</v>
      </c>
      <c r="F164" s="8">
        <f t="shared" si="8"/>
        <v>4.3515117264764038</v>
      </c>
    </row>
    <row r="165" spans="1:6" x14ac:dyDescent="0.25">
      <c r="A165" s="2">
        <v>38912</v>
      </c>
      <c r="B165" s="6">
        <f t="shared" si="6"/>
        <v>7</v>
      </c>
      <c r="C165" s="6">
        <f t="shared" si="7"/>
        <v>2006</v>
      </c>
      <c r="D165">
        <v>76.8</v>
      </c>
      <c r="E165">
        <v>0</v>
      </c>
      <c r="F165" s="8">
        <f t="shared" si="8"/>
        <v>3.9805036555645787</v>
      </c>
    </row>
    <row r="166" spans="1:6" x14ac:dyDescent="0.25">
      <c r="A166" s="2">
        <v>38919</v>
      </c>
      <c r="B166" s="6">
        <f t="shared" si="6"/>
        <v>7</v>
      </c>
      <c r="C166" s="6">
        <f t="shared" si="7"/>
        <v>2006</v>
      </c>
      <c r="D166">
        <v>74.569999999999993</v>
      </c>
      <c r="E166">
        <v>0</v>
      </c>
      <c r="F166" s="8">
        <f t="shared" si="8"/>
        <v>-2.9036458333333388</v>
      </c>
    </row>
    <row r="167" spans="1:6" x14ac:dyDescent="0.25">
      <c r="A167" s="2">
        <v>38933</v>
      </c>
      <c r="B167" s="6">
        <f t="shared" si="6"/>
        <v>8</v>
      </c>
      <c r="C167" s="6">
        <f t="shared" si="7"/>
        <v>2006</v>
      </c>
      <c r="D167">
        <v>74.77</v>
      </c>
      <c r="E167">
        <v>0</v>
      </c>
      <c r="F167" s="8">
        <f t="shared" si="8"/>
        <v>0.26820437173126305</v>
      </c>
    </row>
    <row r="168" spans="1:6" x14ac:dyDescent="0.25">
      <c r="A168" s="2">
        <v>38940</v>
      </c>
      <c r="B168" s="6">
        <f t="shared" si="6"/>
        <v>8</v>
      </c>
      <c r="C168" s="6">
        <f t="shared" si="7"/>
        <v>2006</v>
      </c>
      <c r="D168">
        <v>74.349999999999994</v>
      </c>
      <c r="E168">
        <v>0</v>
      </c>
      <c r="F168" s="8">
        <f t="shared" si="8"/>
        <v>-0.5617226160224712</v>
      </c>
    </row>
    <row r="169" spans="1:6" x14ac:dyDescent="0.25">
      <c r="A169" s="2">
        <v>38947</v>
      </c>
      <c r="B169" s="6">
        <f t="shared" si="6"/>
        <v>8</v>
      </c>
      <c r="C169" s="6">
        <f t="shared" si="7"/>
        <v>2006</v>
      </c>
      <c r="D169">
        <v>71.14</v>
      </c>
      <c r="E169">
        <v>0</v>
      </c>
      <c r="F169" s="8">
        <f t="shared" si="8"/>
        <v>-4.3174176193678466</v>
      </c>
    </row>
    <row r="170" spans="1:6" x14ac:dyDescent="0.25">
      <c r="A170" s="2">
        <v>38961</v>
      </c>
      <c r="B170" s="6">
        <f t="shared" si="6"/>
        <v>9</v>
      </c>
      <c r="C170" s="6">
        <f t="shared" si="7"/>
        <v>2006</v>
      </c>
      <c r="D170">
        <v>69.19</v>
      </c>
      <c r="E170">
        <v>0</v>
      </c>
      <c r="F170" s="8">
        <f t="shared" si="8"/>
        <v>-2.7410739387124021</v>
      </c>
    </row>
    <row r="171" spans="1:6" x14ac:dyDescent="0.25">
      <c r="A171" s="2">
        <v>38968</v>
      </c>
      <c r="B171" s="6">
        <f t="shared" si="6"/>
        <v>9</v>
      </c>
      <c r="C171" s="6">
        <f t="shared" si="7"/>
        <v>2006</v>
      </c>
      <c r="D171">
        <v>66.25</v>
      </c>
      <c r="E171">
        <v>0</v>
      </c>
      <c r="F171" s="8">
        <f t="shared" si="8"/>
        <v>-4.2491689550513048</v>
      </c>
    </row>
    <row r="172" spans="1:6" x14ac:dyDescent="0.25">
      <c r="A172" s="2">
        <v>38975</v>
      </c>
      <c r="B172" s="6">
        <f t="shared" si="6"/>
        <v>9</v>
      </c>
      <c r="C172" s="6">
        <f t="shared" si="7"/>
        <v>2006</v>
      </c>
      <c r="D172">
        <v>63.33</v>
      </c>
      <c r="E172">
        <v>0</v>
      </c>
      <c r="F172" s="8">
        <f t="shared" si="8"/>
        <v>-4.4075471698113233</v>
      </c>
    </row>
    <row r="173" spans="1:6" x14ac:dyDescent="0.25">
      <c r="A173" s="2">
        <v>38982</v>
      </c>
      <c r="B173" s="6">
        <f t="shared" si="6"/>
        <v>9</v>
      </c>
      <c r="C173" s="6">
        <f t="shared" si="7"/>
        <v>2006</v>
      </c>
      <c r="D173">
        <v>60.55</v>
      </c>
      <c r="E173">
        <v>0</v>
      </c>
      <c r="F173" s="8">
        <f t="shared" si="8"/>
        <v>-4.3897047213011229</v>
      </c>
    </row>
    <row r="174" spans="1:6" x14ac:dyDescent="0.25">
      <c r="A174" s="2">
        <v>38996</v>
      </c>
      <c r="B174" s="6">
        <f t="shared" si="6"/>
        <v>10</v>
      </c>
      <c r="C174" s="6">
        <f t="shared" si="7"/>
        <v>2006</v>
      </c>
      <c r="D174">
        <v>59.76</v>
      </c>
      <c r="E174">
        <v>0</v>
      </c>
      <c r="F174" s="8">
        <f t="shared" si="8"/>
        <v>-1.3047068538398006</v>
      </c>
    </row>
    <row r="175" spans="1:6" x14ac:dyDescent="0.25">
      <c r="A175" s="2">
        <v>39003</v>
      </c>
      <c r="B175" s="6">
        <f t="shared" si="6"/>
        <v>10</v>
      </c>
      <c r="C175" s="6">
        <f t="shared" si="7"/>
        <v>2006</v>
      </c>
      <c r="D175">
        <v>58.57</v>
      </c>
      <c r="E175">
        <v>0</v>
      </c>
      <c r="F175" s="8">
        <f t="shared" si="8"/>
        <v>-1.9912985274431021</v>
      </c>
    </row>
    <row r="176" spans="1:6" x14ac:dyDescent="0.25">
      <c r="A176" s="2">
        <v>39010</v>
      </c>
      <c r="B176" s="6">
        <f t="shared" si="6"/>
        <v>10</v>
      </c>
      <c r="C176" s="6">
        <f t="shared" si="7"/>
        <v>2006</v>
      </c>
      <c r="D176">
        <v>59.33</v>
      </c>
      <c r="E176">
        <v>0</v>
      </c>
      <c r="F176" s="8">
        <f t="shared" si="8"/>
        <v>1.297592624210343</v>
      </c>
    </row>
    <row r="177" spans="1:6" x14ac:dyDescent="0.25">
      <c r="A177" s="2">
        <v>39024</v>
      </c>
      <c r="B177" s="6">
        <f t="shared" si="6"/>
        <v>11</v>
      </c>
      <c r="C177" s="6">
        <f t="shared" si="7"/>
        <v>2006</v>
      </c>
      <c r="D177">
        <v>59.05</v>
      </c>
      <c r="E177">
        <v>0</v>
      </c>
      <c r="F177" s="8">
        <f t="shared" si="8"/>
        <v>-0.47193662565312849</v>
      </c>
    </row>
    <row r="178" spans="1:6" x14ac:dyDescent="0.25">
      <c r="A178" s="2">
        <v>39031</v>
      </c>
      <c r="B178" s="6">
        <f t="shared" si="6"/>
        <v>11</v>
      </c>
      <c r="C178" s="6">
        <f t="shared" si="7"/>
        <v>2006</v>
      </c>
      <c r="D178">
        <v>59.59</v>
      </c>
      <c r="E178">
        <v>0</v>
      </c>
      <c r="F178" s="8">
        <f t="shared" si="8"/>
        <v>0.91447925486876602</v>
      </c>
    </row>
    <row r="179" spans="1:6" x14ac:dyDescent="0.25">
      <c r="A179" s="2">
        <v>39038</v>
      </c>
      <c r="B179" s="6">
        <f t="shared" si="6"/>
        <v>11</v>
      </c>
      <c r="C179" s="6">
        <f t="shared" si="7"/>
        <v>2006</v>
      </c>
      <c r="D179">
        <v>58.97</v>
      </c>
      <c r="E179">
        <v>0</v>
      </c>
      <c r="F179" s="8">
        <f t="shared" si="8"/>
        <v>-1.0404430273535903</v>
      </c>
    </row>
    <row r="180" spans="1:6" x14ac:dyDescent="0.25">
      <c r="A180" s="2">
        <v>39052</v>
      </c>
      <c r="B180" s="6">
        <f t="shared" si="6"/>
        <v>12</v>
      </c>
      <c r="C180" s="6">
        <f t="shared" si="7"/>
        <v>2006</v>
      </c>
      <c r="D180">
        <v>63.28</v>
      </c>
      <c r="E180">
        <v>0</v>
      </c>
      <c r="F180" s="8">
        <f t="shared" si="8"/>
        <v>7.3088010852976133</v>
      </c>
    </row>
    <row r="181" spans="1:6" x14ac:dyDescent="0.25">
      <c r="A181" s="2">
        <v>39059</v>
      </c>
      <c r="B181" s="6">
        <f t="shared" si="6"/>
        <v>12</v>
      </c>
      <c r="C181" s="6">
        <f t="shared" si="7"/>
        <v>2006</v>
      </c>
      <c r="D181">
        <v>62.03</v>
      </c>
      <c r="E181">
        <v>0</v>
      </c>
      <c r="F181" s="8">
        <f t="shared" si="8"/>
        <v>-1.9753476611883691</v>
      </c>
    </row>
    <row r="182" spans="1:6" x14ac:dyDescent="0.25">
      <c r="A182" s="2">
        <v>39066</v>
      </c>
      <c r="B182" s="6">
        <f t="shared" si="6"/>
        <v>12</v>
      </c>
      <c r="C182" s="6">
        <f t="shared" si="7"/>
        <v>2006</v>
      </c>
      <c r="D182">
        <v>63.43</v>
      </c>
      <c r="E182">
        <v>0</v>
      </c>
      <c r="F182" s="8">
        <f t="shared" si="8"/>
        <v>2.2569724326938556</v>
      </c>
    </row>
    <row r="183" spans="1:6" x14ac:dyDescent="0.25">
      <c r="A183" s="2">
        <v>39073</v>
      </c>
      <c r="B183" s="6">
        <f t="shared" si="6"/>
        <v>12</v>
      </c>
      <c r="C183" s="6">
        <f t="shared" si="7"/>
        <v>2006</v>
      </c>
      <c r="D183">
        <v>62.41</v>
      </c>
      <c r="E183">
        <v>0</v>
      </c>
      <c r="F183" s="8">
        <f t="shared" si="8"/>
        <v>-1.6080718902727467</v>
      </c>
    </row>
    <row r="184" spans="1:6" x14ac:dyDescent="0.25">
      <c r="A184" s="2">
        <v>39087</v>
      </c>
      <c r="B184" s="6">
        <f t="shared" si="6"/>
        <v>1</v>
      </c>
      <c r="C184" s="6">
        <f t="shared" si="7"/>
        <v>2007</v>
      </c>
      <c r="D184">
        <v>56.31</v>
      </c>
      <c r="E184">
        <v>0</v>
      </c>
      <c r="F184" s="8">
        <f t="shared" si="8"/>
        <v>-9.7740746675212229</v>
      </c>
    </row>
    <row r="185" spans="1:6" x14ac:dyDescent="0.25">
      <c r="A185" s="2">
        <v>39094</v>
      </c>
      <c r="B185" s="6">
        <f t="shared" si="6"/>
        <v>1</v>
      </c>
      <c r="C185" s="6">
        <f t="shared" si="7"/>
        <v>2007</v>
      </c>
      <c r="D185">
        <v>53.3</v>
      </c>
      <c r="E185">
        <v>0</v>
      </c>
      <c r="F185" s="8">
        <f t="shared" si="8"/>
        <v>-5.3454093411472297</v>
      </c>
    </row>
    <row r="186" spans="1:6" x14ac:dyDescent="0.25">
      <c r="A186" s="2">
        <v>39101</v>
      </c>
      <c r="B186" s="6">
        <f t="shared" si="6"/>
        <v>1</v>
      </c>
      <c r="C186" s="6">
        <f t="shared" si="7"/>
        <v>2007</v>
      </c>
      <c r="D186">
        <v>51.99</v>
      </c>
      <c r="E186">
        <v>0</v>
      </c>
      <c r="F186" s="8">
        <f t="shared" si="8"/>
        <v>-2.4577861163226928</v>
      </c>
    </row>
    <row r="187" spans="1:6" x14ac:dyDescent="0.25">
      <c r="A187" s="2">
        <v>39115</v>
      </c>
      <c r="B187" s="6">
        <f t="shared" si="6"/>
        <v>2</v>
      </c>
      <c r="C187" s="6">
        <f t="shared" si="7"/>
        <v>2007</v>
      </c>
      <c r="D187">
        <v>59.02</v>
      </c>
      <c r="E187">
        <v>0</v>
      </c>
      <c r="F187" s="8">
        <f t="shared" si="8"/>
        <v>13.521831121369496</v>
      </c>
    </row>
    <row r="188" spans="1:6" x14ac:dyDescent="0.25">
      <c r="A188" s="2">
        <v>39122</v>
      </c>
      <c r="B188" s="6">
        <f t="shared" si="6"/>
        <v>2</v>
      </c>
      <c r="C188" s="6">
        <f t="shared" si="7"/>
        <v>2007</v>
      </c>
      <c r="D188">
        <v>59.89</v>
      </c>
      <c r="E188">
        <v>0</v>
      </c>
      <c r="F188" s="8">
        <f t="shared" si="8"/>
        <v>1.4740765842087384</v>
      </c>
    </row>
    <row r="189" spans="1:6" x14ac:dyDescent="0.25">
      <c r="A189" s="2">
        <v>39129</v>
      </c>
      <c r="B189" s="6">
        <f t="shared" si="6"/>
        <v>2</v>
      </c>
      <c r="C189" s="6">
        <f t="shared" si="7"/>
        <v>2007</v>
      </c>
      <c r="D189">
        <v>59.39</v>
      </c>
      <c r="E189">
        <v>0</v>
      </c>
      <c r="F189" s="8">
        <f t="shared" si="8"/>
        <v>-0.83486391718149944</v>
      </c>
    </row>
    <row r="190" spans="1:6" x14ac:dyDescent="0.25">
      <c r="A190" s="2">
        <v>39143</v>
      </c>
      <c r="B190" s="6">
        <f t="shared" si="6"/>
        <v>3</v>
      </c>
      <c r="C190" s="6">
        <f t="shared" si="7"/>
        <v>2007</v>
      </c>
      <c r="D190">
        <v>61.64</v>
      </c>
      <c r="E190">
        <v>0</v>
      </c>
      <c r="F190" s="8">
        <f t="shared" si="8"/>
        <v>3.7885165852837175</v>
      </c>
    </row>
    <row r="191" spans="1:6" x14ac:dyDescent="0.25">
      <c r="A191" s="2">
        <v>39150</v>
      </c>
      <c r="B191" s="6">
        <f t="shared" si="6"/>
        <v>3</v>
      </c>
      <c r="C191" s="6">
        <f t="shared" si="7"/>
        <v>2007</v>
      </c>
      <c r="D191">
        <v>59.69</v>
      </c>
      <c r="E191">
        <v>0</v>
      </c>
      <c r="F191" s="8">
        <f t="shared" si="8"/>
        <v>-3.1635301752109068</v>
      </c>
    </row>
    <row r="192" spans="1:6" x14ac:dyDescent="0.25">
      <c r="A192" s="2">
        <v>39157</v>
      </c>
      <c r="B192" s="6">
        <f t="shared" si="6"/>
        <v>3</v>
      </c>
      <c r="C192" s="6">
        <f t="shared" si="7"/>
        <v>2007</v>
      </c>
      <c r="D192">
        <v>57.11</v>
      </c>
      <c r="E192">
        <v>0</v>
      </c>
      <c r="F192" s="8">
        <f t="shared" si="8"/>
        <v>-4.3223320489194146</v>
      </c>
    </row>
    <row r="193" spans="1:6" x14ac:dyDescent="0.25">
      <c r="A193" s="2">
        <v>39164</v>
      </c>
      <c r="B193" s="6">
        <f t="shared" si="6"/>
        <v>3</v>
      </c>
      <c r="C193" s="6">
        <f t="shared" si="7"/>
        <v>2007</v>
      </c>
      <c r="D193">
        <v>62.28</v>
      </c>
      <c r="E193">
        <v>0</v>
      </c>
      <c r="F193" s="8">
        <f t="shared" si="8"/>
        <v>9.0527053055506936</v>
      </c>
    </row>
    <row r="194" spans="1:6" x14ac:dyDescent="0.25">
      <c r="A194" s="2">
        <v>39178</v>
      </c>
      <c r="B194" s="6">
        <f t="shared" ref="B194:B257" si="9">MONTH(A194)</f>
        <v>4</v>
      </c>
      <c r="C194" s="6">
        <f t="shared" ref="C194:C257" si="10">YEAR(A194)</f>
        <v>2007</v>
      </c>
      <c r="D194">
        <v>64.28</v>
      </c>
      <c r="E194">
        <v>0</v>
      </c>
      <c r="F194" s="8">
        <f t="shared" si="8"/>
        <v>3.211303789338471</v>
      </c>
    </row>
    <row r="195" spans="1:6" x14ac:dyDescent="0.25">
      <c r="A195" s="2">
        <v>39185</v>
      </c>
      <c r="B195" s="6">
        <f t="shared" si="9"/>
        <v>4</v>
      </c>
      <c r="C195" s="6">
        <f t="shared" si="10"/>
        <v>2007</v>
      </c>
      <c r="D195">
        <v>63.63</v>
      </c>
      <c r="E195">
        <v>0</v>
      </c>
      <c r="F195" s="8">
        <f t="shared" si="8"/>
        <v>-1.0112009956440551</v>
      </c>
    </row>
    <row r="196" spans="1:6" x14ac:dyDescent="0.25">
      <c r="A196" s="2">
        <v>39192</v>
      </c>
      <c r="B196" s="6">
        <f t="shared" si="9"/>
        <v>4</v>
      </c>
      <c r="C196" s="6">
        <f t="shared" si="10"/>
        <v>2007</v>
      </c>
      <c r="D196">
        <v>64.11</v>
      </c>
      <c r="E196">
        <v>0</v>
      </c>
      <c r="F196" s="8">
        <f t="shared" ref="F196:F259" si="11">((D196-D195)/D195) * 100</f>
        <v>0.75436115040074947</v>
      </c>
    </row>
    <row r="197" spans="1:6" x14ac:dyDescent="0.25">
      <c r="A197" s="2">
        <v>39206</v>
      </c>
      <c r="B197" s="6">
        <f t="shared" si="9"/>
        <v>5</v>
      </c>
      <c r="C197" s="6">
        <f t="shared" si="10"/>
        <v>2007</v>
      </c>
      <c r="D197">
        <v>61.93</v>
      </c>
      <c r="E197">
        <v>0</v>
      </c>
      <c r="F197" s="8">
        <f t="shared" si="11"/>
        <v>-3.4004055529558568</v>
      </c>
    </row>
    <row r="198" spans="1:6" x14ac:dyDescent="0.25">
      <c r="A198" s="2">
        <v>39213</v>
      </c>
      <c r="B198" s="6">
        <f t="shared" si="9"/>
        <v>5</v>
      </c>
      <c r="C198" s="6">
        <f t="shared" si="10"/>
        <v>2007</v>
      </c>
      <c r="D198">
        <v>62.37</v>
      </c>
      <c r="E198">
        <v>0</v>
      </c>
      <c r="F198" s="8">
        <f t="shared" si="11"/>
        <v>0.71047957371225212</v>
      </c>
    </row>
    <row r="199" spans="1:6" x14ac:dyDescent="0.25">
      <c r="A199" s="2">
        <v>39220</v>
      </c>
      <c r="B199" s="6">
        <f t="shared" si="9"/>
        <v>5</v>
      </c>
      <c r="C199" s="6">
        <f t="shared" si="10"/>
        <v>2007</v>
      </c>
      <c r="D199">
        <v>64.94</v>
      </c>
      <c r="E199">
        <v>0</v>
      </c>
      <c r="F199" s="8">
        <f t="shared" si="11"/>
        <v>4.1205707872374546</v>
      </c>
    </row>
    <row r="200" spans="1:6" x14ac:dyDescent="0.25">
      <c r="A200" s="2">
        <v>39234</v>
      </c>
      <c r="B200" s="6">
        <f t="shared" si="9"/>
        <v>6</v>
      </c>
      <c r="C200" s="6">
        <f t="shared" si="10"/>
        <v>2007</v>
      </c>
      <c r="D200">
        <v>65.08</v>
      </c>
      <c r="E200">
        <v>0</v>
      </c>
      <c r="F200" s="8">
        <f t="shared" si="11"/>
        <v>0.21558361564521186</v>
      </c>
    </row>
    <row r="201" spans="1:6" x14ac:dyDescent="0.25">
      <c r="A201" s="2">
        <v>39241</v>
      </c>
      <c r="B201" s="6">
        <f t="shared" si="9"/>
        <v>6</v>
      </c>
      <c r="C201" s="6">
        <f t="shared" si="10"/>
        <v>2007</v>
      </c>
      <c r="D201">
        <v>64.760000000000005</v>
      </c>
      <c r="E201">
        <v>0</v>
      </c>
      <c r="F201" s="8">
        <f t="shared" si="11"/>
        <v>-0.49170251997540443</v>
      </c>
    </row>
    <row r="202" spans="1:6" x14ac:dyDescent="0.25">
      <c r="A202" s="2">
        <v>39248</v>
      </c>
      <c r="B202" s="6">
        <f t="shared" si="9"/>
        <v>6</v>
      </c>
      <c r="C202" s="6">
        <f t="shared" si="10"/>
        <v>2007</v>
      </c>
      <c r="D202">
        <v>68</v>
      </c>
      <c r="E202">
        <v>0</v>
      </c>
      <c r="F202" s="8">
        <f t="shared" si="11"/>
        <v>5.003088326127231</v>
      </c>
    </row>
    <row r="203" spans="1:6" x14ac:dyDescent="0.25">
      <c r="A203" s="2">
        <v>39255</v>
      </c>
      <c r="B203" s="6">
        <f t="shared" si="9"/>
        <v>6</v>
      </c>
      <c r="C203" s="6">
        <f t="shared" si="10"/>
        <v>2007</v>
      </c>
      <c r="D203">
        <v>69.14</v>
      </c>
      <c r="E203">
        <v>0</v>
      </c>
      <c r="F203" s="8">
        <f t="shared" si="11"/>
        <v>1.6764705882352948</v>
      </c>
    </row>
    <row r="204" spans="1:6" x14ac:dyDescent="0.25">
      <c r="A204" s="2">
        <v>39269</v>
      </c>
      <c r="B204" s="6">
        <f t="shared" si="9"/>
        <v>7</v>
      </c>
      <c r="C204" s="6">
        <f t="shared" si="10"/>
        <v>2007</v>
      </c>
      <c r="D204">
        <v>72.81</v>
      </c>
      <c r="E204">
        <v>0</v>
      </c>
      <c r="F204" s="8">
        <f t="shared" si="11"/>
        <v>5.3080705814289875</v>
      </c>
    </row>
    <row r="205" spans="1:6" x14ac:dyDescent="0.25">
      <c r="A205" s="2">
        <v>39276</v>
      </c>
      <c r="B205" s="6">
        <f t="shared" si="9"/>
        <v>7</v>
      </c>
      <c r="C205" s="6">
        <f t="shared" si="10"/>
        <v>2007</v>
      </c>
      <c r="D205">
        <v>73.930000000000007</v>
      </c>
      <c r="E205">
        <v>0</v>
      </c>
      <c r="F205" s="8">
        <f t="shared" si="11"/>
        <v>1.5382502403516063</v>
      </c>
    </row>
    <row r="206" spans="1:6" x14ac:dyDescent="0.25">
      <c r="A206" s="2">
        <v>39283</v>
      </c>
      <c r="B206" s="6">
        <f t="shared" si="9"/>
        <v>7</v>
      </c>
      <c r="C206" s="6">
        <f t="shared" si="10"/>
        <v>2007</v>
      </c>
      <c r="D206">
        <v>75.790000000000006</v>
      </c>
      <c r="E206">
        <v>0</v>
      </c>
      <c r="F206" s="8">
        <f t="shared" si="11"/>
        <v>2.5158934126876766</v>
      </c>
    </row>
    <row r="207" spans="1:6" x14ac:dyDescent="0.25">
      <c r="A207" s="2">
        <v>39297</v>
      </c>
      <c r="B207" s="6">
        <f t="shared" si="9"/>
        <v>8</v>
      </c>
      <c r="C207" s="6">
        <f t="shared" si="10"/>
        <v>2007</v>
      </c>
      <c r="D207">
        <v>75.48</v>
      </c>
      <c r="E207">
        <v>0</v>
      </c>
      <c r="F207" s="8">
        <f t="shared" si="11"/>
        <v>-0.4090249373268271</v>
      </c>
    </row>
    <row r="208" spans="1:6" x14ac:dyDescent="0.25">
      <c r="A208" s="2">
        <v>39304</v>
      </c>
      <c r="B208" s="6">
        <f t="shared" si="9"/>
        <v>8</v>
      </c>
      <c r="C208" s="6">
        <f t="shared" si="10"/>
        <v>2007</v>
      </c>
      <c r="D208">
        <v>71.47</v>
      </c>
      <c r="E208">
        <v>0</v>
      </c>
      <c r="F208" s="8">
        <f t="shared" si="11"/>
        <v>-5.3126656067832601</v>
      </c>
    </row>
    <row r="209" spans="1:6" x14ac:dyDescent="0.25">
      <c r="A209" s="2">
        <v>39311</v>
      </c>
      <c r="B209" s="6">
        <f t="shared" si="9"/>
        <v>8</v>
      </c>
      <c r="C209" s="6">
        <f t="shared" si="10"/>
        <v>2007</v>
      </c>
      <c r="D209">
        <v>71.98</v>
      </c>
      <c r="E209">
        <v>0</v>
      </c>
      <c r="F209" s="8">
        <f t="shared" si="11"/>
        <v>0.71358612005037791</v>
      </c>
    </row>
    <row r="210" spans="1:6" x14ac:dyDescent="0.25">
      <c r="A210" s="2">
        <v>39318</v>
      </c>
      <c r="B210" s="6">
        <f t="shared" si="9"/>
        <v>8</v>
      </c>
      <c r="C210" s="6">
        <f t="shared" si="10"/>
        <v>2007</v>
      </c>
      <c r="D210">
        <v>71.09</v>
      </c>
      <c r="E210">
        <v>0</v>
      </c>
      <c r="F210" s="8">
        <f t="shared" si="11"/>
        <v>-1.2364545707140879</v>
      </c>
    </row>
    <row r="211" spans="1:6" x14ac:dyDescent="0.25">
      <c r="A211" s="2">
        <v>39332</v>
      </c>
      <c r="B211" s="6">
        <f t="shared" si="9"/>
        <v>9</v>
      </c>
      <c r="C211" s="6">
        <f t="shared" si="10"/>
        <v>2007</v>
      </c>
      <c r="D211">
        <v>76.7</v>
      </c>
      <c r="E211">
        <v>0</v>
      </c>
      <c r="F211" s="8">
        <f t="shared" si="11"/>
        <v>7.8914052609368399</v>
      </c>
    </row>
    <row r="212" spans="1:6" x14ac:dyDescent="0.25">
      <c r="A212" s="2">
        <v>39339</v>
      </c>
      <c r="B212" s="6">
        <f t="shared" si="9"/>
        <v>9</v>
      </c>
      <c r="C212" s="6">
        <f t="shared" si="10"/>
        <v>2007</v>
      </c>
      <c r="D212">
        <v>79.099999999999994</v>
      </c>
      <c r="E212">
        <v>0</v>
      </c>
      <c r="F212" s="8">
        <f t="shared" si="11"/>
        <v>3.1290743155149818</v>
      </c>
    </row>
    <row r="213" spans="1:6" x14ac:dyDescent="0.25">
      <c r="A213" s="2">
        <v>39346</v>
      </c>
      <c r="B213" s="6">
        <f t="shared" si="9"/>
        <v>9</v>
      </c>
      <c r="C213" s="6">
        <f t="shared" si="10"/>
        <v>2007</v>
      </c>
      <c r="D213">
        <v>81.62</v>
      </c>
      <c r="E213">
        <v>0</v>
      </c>
      <c r="F213" s="8">
        <f t="shared" si="11"/>
        <v>3.1858407079646147</v>
      </c>
    </row>
    <row r="214" spans="1:6" x14ac:dyDescent="0.25">
      <c r="A214" s="2">
        <v>39360</v>
      </c>
      <c r="B214" s="6">
        <f t="shared" si="9"/>
        <v>10</v>
      </c>
      <c r="C214" s="6">
        <f t="shared" si="10"/>
        <v>2007</v>
      </c>
      <c r="D214">
        <v>81.22</v>
      </c>
      <c r="E214">
        <v>0</v>
      </c>
      <c r="F214" s="8">
        <f t="shared" si="11"/>
        <v>-0.49007596177408186</v>
      </c>
    </row>
    <row r="215" spans="1:6" x14ac:dyDescent="0.25">
      <c r="A215" s="2">
        <v>39367</v>
      </c>
      <c r="B215" s="6">
        <f t="shared" si="9"/>
        <v>10</v>
      </c>
      <c r="C215" s="6">
        <f t="shared" si="10"/>
        <v>2007</v>
      </c>
      <c r="D215">
        <v>83.69</v>
      </c>
      <c r="E215">
        <v>0</v>
      </c>
      <c r="F215" s="8">
        <f t="shared" si="11"/>
        <v>3.0411228761388807</v>
      </c>
    </row>
    <row r="216" spans="1:6" x14ac:dyDescent="0.25">
      <c r="A216" s="2">
        <v>39374</v>
      </c>
      <c r="B216" s="6">
        <f t="shared" si="9"/>
        <v>10</v>
      </c>
      <c r="C216" s="6">
        <f t="shared" si="10"/>
        <v>2007</v>
      </c>
      <c r="D216">
        <v>88.6</v>
      </c>
      <c r="E216">
        <v>0</v>
      </c>
      <c r="F216" s="8">
        <f t="shared" si="11"/>
        <v>5.8668897120324974</v>
      </c>
    </row>
    <row r="217" spans="1:6" x14ac:dyDescent="0.25">
      <c r="A217" s="2">
        <v>39388</v>
      </c>
      <c r="B217" s="6">
        <f t="shared" si="9"/>
        <v>11</v>
      </c>
      <c r="C217" s="6">
        <f t="shared" si="10"/>
        <v>2007</v>
      </c>
      <c r="D217">
        <v>95.93</v>
      </c>
      <c r="E217">
        <v>0</v>
      </c>
      <c r="F217" s="8">
        <f t="shared" si="11"/>
        <v>8.2731376975169439</v>
      </c>
    </row>
    <row r="218" spans="1:6" x14ac:dyDescent="0.25">
      <c r="A218" s="2">
        <v>39395</v>
      </c>
      <c r="B218" s="6">
        <f t="shared" si="9"/>
        <v>11</v>
      </c>
      <c r="C218" s="6">
        <f t="shared" si="10"/>
        <v>2007</v>
      </c>
      <c r="D218">
        <v>96.32</v>
      </c>
      <c r="E218">
        <v>0</v>
      </c>
      <c r="F218" s="8">
        <f t="shared" si="11"/>
        <v>0.4065464401125678</v>
      </c>
    </row>
    <row r="219" spans="1:6" x14ac:dyDescent="0.25">
      <c r="A219" s="2">
        <v>39402</v>
      </c>
      <c r="B219" s="6">
        <f t="shared" si="9"/>
        <v>11</v>
      </c>
      <c r="C219" s="6">
        <f t="shared" si="10"/>
        <v>2007</v>
      </c>
      <c r="D219">
        <v>93.84</v>
      </c>
      <c r="E219">
        <v>0</v>
      </c>
      <c r="F219" s="8">
        <f t="shared" si="11"/>
        <v>-2.5747508305647737</v>
      </c>
    </row>
    <row r="220" spans="1:6" x14ac:dyDescent="0.25">
      <c r="A220" s="2">
        <v>39409</v>
      </c>
      <c r="B220" s="6">
        <f t="shared" si="9"/>
        <v>11</v>
      </c>
      <c r="C220" s="6">
        <f t="shared" si="10"/>
        <v>2007</v>
      </c>
      <c r="D220">
        <v>98.18</v>
      </c>
      <c r="E220">
        <v>0</v>
      </c>
      <c r="F220" s="8">
        <f t="shared" si="11"/>
        <v>4.6248934356351272</v>
      </c>
    </row>
    <row r="221" spans="1:6" x14ac:dyDescent="0.25">
      <c r="A221" s="2">
        <v>39423</v>
      </c>
      <c r="B221" s="6">
        <f t="shared" si="9"/>
        <v>12</v>
      </c>
      <c r="C221" s="6">
        <f t="shared" si="10"/>
        <v>2007</v>
      </c>
      <c r="D221">
        <v>88.28</v>
      </c>
      <c r="E221">
        <v>0</v>
      </c>
      <c r="F221" s="8">
        <f t="shared" si="11"/>
        <v>-10.083520065186399</v>
      </c>
    </row>
    <row r="222" spans="1:6" x14ac:dyDescent="0.25">
      <c r="A222" s="2">
        <v>39430</v>
      </c>
      <c r="B222" s="6">
        <f t="shared" si="9"/>
        <v>12</v>
      </c>
      <c r="C222" s="6">
        <f t="shared" si="10"/>
        <v>2007</v>
      </c>
      <c r="D222">
        <v>91.27</v>
      </c>
      <c r="E222">
        <v>0</v>
      </c>
      <c r="F222" s="8">
        <f t="shared" si="11"/>
        <v>3.3869506116900712</v>
      </c>
    </row>
    <row r="223" spans="1:6" x14ac:dyDescent="0.25">
      <c r="A223" s="2">
        <v>39437</v>
      </c>
      <c r="B223" s="6">
        <f t="shared" si="9"/>
        <v>12</v>
      </c>
      <c r="C223" s="6">
        <f t="shared" si="10"/>
        <v>2007</v>
      </c>
      <c r="D223">
        <v>93.31</v>
      </c>
      <c r="E223">
        <v>0</v>
      </c>
      <c r="F223" s="8">
        <f t="shared" si="11"/>
        <v>2.2351265476060109</v>
      </c>
    </row>
    <row r="224" spans="1:6" x14ac:dyDescent="0.25">
      <c r="A224" s="2">
        <v>39444</v>
      </c>
      <c r="B224" s="6">
        <f t="shared" si="9"/>
        <v>12</v>
      </c>
      <c r="C224" s="6">
        <f t="shared" si="10"/>
        <v>2007</v>
      </c>
      <c r="D224">
        <v>96</v>
      </c>
      <c r="E224">
        <v>0</v>
      </c>
      <c r="F224" s="8">
        <f t="shared" si="11"/>
        <v>2.8828635730361136</v>
      </c>
    </row>
    <row r="225" spans="1:6" x14ac:dyDescent="0.25">
      <c r="A225" s="2">
        <v>39451</v>
      </c>
      <c r="B225" s="6">
        <f t="shared" si="9"/>
        <v>1</v>
      </c>
      <c r="C225" s="6">
        <f t="shared" si="10"/>
        <v>2008</v>
      </c>
      <c r="D225">
        <v>97.91</v>
      </c>
      <c r="E225">
        <v>0</v>
      </c>
      <c r="F225" s="8">
        <f t="shared" si="11"/>
        <v>1.9895833333333297</v>
      </c>
    </row>
    <row r="226" spans="1:6" x14ac:dyDescent="0.25">
      <c r="A226" s="2">
        <v>39458</v>
      </c>
      <c r="B226" s="6">
        <f t="shared" si="9"/>
        <v>1</v>
      </c>
      <c r="C226" s="6">
        <f t="shared" si="10"/>
        <v>2008</v>
      </c>
      <c r="D226">
        <v>92.69</v>
      </c>
      <c r="E226">
        <v>0</v>
      </c>
      <c r="F226" s="8">
        <f t="shared" si="11"/>
        <v>-5.331426820549483</v>
      </c>
    </row>
    <row r="227" spans="1:6" x14ac:dyDescent="0.25">
      <c r="A227" s="2">
        <v>39465</v>
      </c>
      <c r="B227" s="6">
        <f t="shared" si="9"/>
        <v>1</v>
      </c>
      <c r="C227" s="6">
        <f t="shared" si="10"/>
        <v>2008</v>
      </c>
      <c r="D227">
        <v>90.57</v>
      </c>
      <c r="E227">
        <v>0</v>
      </c>
      <c r="F227" s="8">
        <f t="shared" si="11"/>
        <v>-2.2871938720466121</v>
      </c>
    </row>
    <row r="228" spans="1:6" x14ac:dyDescent="0.25">
      <c r="A228" s="2">
        <v>39479</v>
      </c>
      <c r="B228" s="6">
        <f t="shared" si="9"/>
        <v>2</v>
      </c>
      <c r="C228" s="6">
        <f t="shared" si="10"/>
        <v>2008</v>
      </c>
      <c r="D228">
        <v>88.96</v>
      </c>
      <c r="E228">
        <v>0</v>
      </c>
      <c r="F228" s="8">
        <f t="shared" si="11"/>
        <v>-1.7776305619962456</v>
      </c>
    </row>
    <row r="229" spans="1:6" x14ac:dyDescent="0.25">
      <c r="A229" s="2">
        <v>39486</v>
      </c>
      <c r="B229" s="6">
        <f t="shared" si="9"/>
        <v>2</v>
      </c>
      <c r="C229" s="6">
        <f t="shared" si="10"/>
        <v>2008</v>
      </c>
      <c r="D229">
        <v>91.77</v>
      </c>
      <c r="E229">
        <v>0</v>
      </c>
      <c r="F229" s="8">
        <f t="shared" si="11"/>
        <v>3.1587230215827362</v>
      </c>
    </row>
    <row r="230" spans="1:6" x14ac:dyDescent="0.25">
      <c r="A230" s="2">
        <v>39493</v>
      </c>
      <c r="B230" s="6">
        <f t="shared" si="9"/>
        <v>2</v>
      </c>
      <c r="C230" s="6">
        <f t="shared" si="10"/>
        <v>2008</v>
      </c>
      <c r="D230">
        <v>95.5</v>
      </c>
      <c r="E230">
        <v>0</v>
      </c>
      <c r="F230" s="8">
        <f t="shared" si="11"/>
        <v>4.064509098834046</v>
      </c>
    </row>
    <row r="231" spans="1:6" x14ac:dyDescent="0.25">
      <c r="A231" s="2">
        <v>39500</v>
      </c>
      <c r="B231" s="6">
        <f t="shared" si="9"/>
        <v>2</v>
      </c>
      <c r="C231" s="6">
        <f t="shared" si="10"/>
        <v>2008</v>
      </c>
      <c r="D231">
        <v>98.81</v>
      </c>
      <c r="E231">
        <v>0</v>
      </c>
      <c r="F231" s="8">
        <f t="shared" si="11"/>
        <v>3.465968586387437</v>
      </c>
    </row>
    <row r="232" spans="1:6" x14ac:dyDescent="0.25">
      <c r="A232" s="2">
        <v>39514</v>
      </c>
      <c r="B232" s="6">
        <f t="shared" si="9"/>
        <v>3</v>
      </c>
      <c r="C232" s="6">
        <f t="shared" si="10"/>
        <v>2008</v>
      </c>
      <c r="D232">
        <v>105.15</v>
      </c>
      <c r="E232">
        <v>0</v>
      </c>
      <c r="F232" s="8">
        <f t="shared" si="11"/>
        <v>6.4163546199777377</v>
      </c>
    </row>
    <row r="233" spans="1:6" x14ac:dyDescent="0.25">
      <c r="A233" s="2">
        <v>39521</v>
      </c>
      <c r="B233" s="6">
        <f t="shared" si="9"/>
        <v>3</v>
      </c>
      <c r="C233" s="6">
        <f t="shared" si="10"/>
        <v>2008</v>
      </c>
      <c r="D233">
        <v>110.21</v>
      </c>
      <c r="E233">
        <v>0</v>
      </c>
      <c r="F233" s="8">
        <f t="shared" si="11"/>
        <v>4.8121730860675109</v>
      </c>
    </row>
    <row r="234" spans="1:6" x14ac:dyDescent="0.25">
      <c r="A234" s="2">
        <v>39528</v>
      </c>
      <c r="B234" s="6">
        <f t="shared" si="9"/>
        <v>3</v>
      </c>
      <c r="C234" s="6">
        <f t="shared" si="10"/>
        <v>2008</v>
      </c>
      <c r="D234">
        <v>101.84</v>
      </c>
      <c r="E234">
        <v>0</v>
      </c>
      <c r="F234" s="8">
        <f t="shared" si="11"/>
        <v>-7.5945921422738332</v>
      </c>
    </row>
    <row r="235" spans="1:6" x14ac:dyDescent="0.25">
      <c r="A235" s="2">
        <v>39542</v>
      </c>
      <c r="B235" s="6">
        <f t="shared" si="9"/>
        <v>4</v>
      </c>
      <c r="C235" s="6">
        <f t="shared" si="10"/>
        <v>2008</v>
      </c>
      <c r="D235">
        <v>106.23</v>
      </c>
      <c r="E235">
        <v>0</v>
      </c>
      <c r="F235" s="8">
        <f t="shared" si="11"/>
        <v>4.3106834249803621</v>
      </c>
    </row>
    <row r="236" spans="1:6" x14ac:dyDescent="0.25">
      <c r="A236" s="2">
        <v>39549</v>
      </c>
      <c r="B236" s="6">
        <f t="shared" si="9"/>
        <v>4</v>
      </c>
      <c r="C236" s="6">
        <f t="shared" si="10"/>
        <v>2008</v>
      </c>
      <c r="D236">
        <v>110.14</v>
      </c>
      <c r="E236">
        <v>0</v>
      </c>
      <c r="F236" s="8">
        <f t="shared" si="11"/>
        <v>3.6806928362985945</v>
      </c>
    </row>
    <row r="237" spans="1:6" x14ac:dyDescent="0.25">
      <c r="A237" s="2">
        <v>39556</v>
      </c>
      <c r="B237" s="6">
        <f t="shared" si="9"/>
        <v>4</v>
      </c>
      <c r="C237" s="6">
        <f t="shared" si="10"/>
        <v>2008</v>
      </c>
      <c r="D237">
        <v>116.69</v>
      </c>
      <c r="E237">
        <v>0</v>
      </c>
      <c r="F237" s="8">
        <f t="shared" si="11"/>
        <v>5.946976575267839</v>
      </c>
    </row>
    <row r="238" spans="1:6" x14ac:dyDescent="0.25">
      <c r="A238" s="2">
        <v>39570</v>
      </c>
      <c r="B238" s="6">
        <f t="shared" si="9"/>
        <v>5</v>
      </c>
      <c r="C238" s="6">
        <f t="shared" si="10"/>
        <v>2008</v>
      </c>
      <c r="D238">
        <v>116.32</v>
      </c>
      <c r="E238">
        <v>0</v>
      </c>
      <c r="F238" s="8">
        <f t="shared" si="11"/>
        <v>-0.31707944125461013</v>
      </c>
    </row>
    <row r="239" spans="1:6" x14ac:dyDescent="0.25">
      <c r="A239" s="2">
        <v>39577</v>
      </c>
      <c r="B239" s="6">
        <f t="shared" si="9"/>
        <v>5</v>
      </c>
      <c r="C239" s="6">
        <f t="shared" si="10"/>
        <v>2008</v>
      </c>
      <c r="D239">
        <v>125.96</v>
      </c>
      <c r="E239">
        <v>0</v>
      </c>
      <c r="F239" s="8">
        <f t="shared" si="11"/>
        <v>8.2874828060522709</v>
      </c>
    </row>
    <row r="240" spans="1:6" x14ac:dyDescent="0.25">
      <c r="A240" s="2">
        <v>39584</v>
      </c>
      <c r="B240" s="6">
        <f t="shared" si="9"/>
        <v>5</v>
      </c>
      <c r="C240" s="6">
        <f t="shared" si="10"/>
        <v>2008</v>
      </c>
      <c r="D240">
        <v>126.29</v>
      </c>
      <c r="E240">
        <v>0</v>
      </c>
      <c r="F240" s="8">
        <f t="shared" si="11"/>
        <v>0.26198793267705028</v>
      </c>
    </row>
    <row r="241" spans="1:6" x14ac:dyDescent="0.25">
      <c r="A241" s="2">
        <v>39591</v>
      </c>
      <c r="B241" s="6">
        <f t="shared" si="9"/>
        <v>5</v>
      </c>
      <c r="C241" s="6">
        <f t="shared" si="10"/>
        <v>2008</v>
      </c>
      <c r="D241">
        <v>132.19</v>
      </c>
      <c r="E241">
        <v>0</v>
      </c>
      <c r="F241" s="8">
        <f t="shared" si="11"/>
        <v>4.671787156544454</v>
      </c>
    </row>
    <row r="242" spans="1:6" x14ac:dyDescent="0.25">
      <c r="A242" s="2">
        <v>39605</v>
      </c>
      <c r="B242" s="6">
        <f t="shared" si="9"/>
        <v>6</v>
      </c>
      <c r="C242" s="6">
        <f t="shared" si="10"/>
        <v>2008</v>
      </c>
      <c r="D242">
        <v>138.54</v>
      </c>
      <c r="E242">
        <v>0</v>
      </c>
      <c r="F242" s="8">
        <f t="shared" si="11"/>
        <v>4.8036916559497644</v>
      </c>
    </row>
    <row r="243" spans="1:6" x14ac:dyDescent="0.25">
      <c r="A243" s="2">
        <v>39612</v>
      </c>
      <c r="B243" s="6">
        <f t="shared" si="9"/>
        <v>6</v>
      </c>
      <c r="C243" s="6">
        <f t="shared" si="10"/>
        <v>2008</v>
      </c>
      <c r="D243">
        <v>134.86000000000001</v>
      </c>
      <c r="E243">
        <v>0</v>
      </c>
      <c r="F243" s="8">
        <f t="shared" si="11"/>
        <v>-2.6562725566623202</v>
      </c>
    </row>
    <row r="244" spans="1:6" x14ac:dyDescent="0.25">
      <c r="A244" s="2">
        <v>39619</v>
      </c>
      <c r="B244" s="6">
        <f t="shared" si="9"/>
        <v>6</v>
      </c>
      <c r="C244" s="6">
        <f t="shared" si="10"/>
        <v>2008</v>
      </c>
      <c r="D244">
        <v>135.36000000000001</v>
      </c>
      <c r="E244">
        <v>0</v>
      </c>
      <c r="F244" s="8">
        <f t="shared" si="11"/>
        <v>0.37075485688862519</v>
      </c>
    </row>
    <row r="245" spans="1:6" x14ac:dyDescent="0.25">
      <c r="A245" s="2">
        <v>39632</v>
      </c>
      <c r="B245" s="6">
        <f t="shared" si="9"/>
        <v>7</v>
      </c>
      <c r="C245" s="6">
        <f t="shared" si="10"/>
        <v>2008</v>
      </c>
      <c r="D245">
        <v>145.29</v>
      </c>
      <c r="E245">
        <v>0</v>
      </c>
      <c r="F245" s="8">
        <f t="shared" si="11"/>
        <v>7.3359929078014012</v>
      </c>
    </row>
    <row r="246" spans="1:6" x14ac:dyDescent="0.25">
      <c r="A246" s="2">
        <v>39640</v>
      </c>
      <c r="B246" s="6">
        <f t="shared" si="9"/>
        <v>7</v>
      </c>
      <c r="C246" s="6">
        <f t="shared" si="10"/>
        <v>2008</v>
      </c>
      <c r="D246">
        <v>145.08000000000001</v>
      </c>
      <c r="E246">
        <v>0</v>
      </c>
      <c r="F246" s="8">
        <f t="shared" si="11"/>
        <v>-0.14453850918850544</v>
      </c>
    </row>
    <row r="247" spans="1:6" x14ac:dyDescent="0.25">
      <c r="A247" s="2">
        <v>39647</v>
      </c>
      <c r="B247" s="6">
        <f t="shared" si="9"/>
        <v>7</v>
      </c>
      <c r="C247" s="6">
        <f t="shared" si="10"/>
        <v>2008</v>
      </c>
      <c r="D247">
        <v>128.88</v>
      </c>
      <c r="E247">
        <v>0</v>
      </c>
      <c r="F247" s="8">
        <f t="shared" si="11"/>
        <v>-11.166253101736984</v>
      </c>
    </row>
    <row r="248" spans="1:6" x14ac:dyDescent="0.25">
      <c r="A248" s="2">
        <v>39661</v>
      </c>
      <c r="B248" s="6">
        <f t="shared" si="9"/>
        <v>8</v>
      </c>
      <c r="C248" s="6">
        <f t="shared" si="10"/>
        <v>2008</v>
      </c>
      <c r="D248">
        <v>125.1</v>
      </c>
      <c r="E248">
        <v>0</v>
      </c>
      <c r="F248" s="8">
        <f t="shared" si="11"/>
        <v>-2.9329608938547498</v>
      </c>
    </row>
    <row r="249" spans="1:6" x14ac:dyDescent="0.25">
      <c r="A249" s="2">
        <v>39668</v>
      </c>
      <c r="B249" s="6">
        <f t="shared" si="9"/>
        <v>8</v>
      </c>
      <c r="C249" s="6">
        <f t="shared" si="10"/>
        <v>2008</v>
      </c>
      <c r="D249">
        <v>115.2</v>
      </c>
      <c r="E249">
        <v>0</v>
      </c>
      <c r="F249" s="8">
        <f t="shared" si="11"/>
        <v>-7.9136690647481949</v>
      </c>
    </row>
    <row r="250" spans="1:6" x14ac:dyDescent="0.25">
      <c r="A250" s="2">
        <v>39675</v>
      </c>
      <c r="B250" s="6">
        <f t="shared" si="9"/>
        <v>8</v>
      </c>
      <c r="C250" s="6">
        <f t="shared" si="10"/>
        <v>2008</v>
      </c>
      <c r="D250">
        <v>113.77</v>
      </c>
      <c r="E250">
        <v>0</v>
      </c>
      <c r="F250" s="8">
        <f t="shared" si="11"/>
        <v>-1.2413194444444502</v>
      </c>
    </row>
    <row r="251" spans="1:6" x14ac:dyDescent="0.25">
      <c r="A251" s="2">
        <v>39682</v>
      </c>
      <c r="B251" s="6">
        <f t="shared" si="9"/>
        <v>8</v>
      </c>
      <c r="C251" s="6">
        <f t="shared" si="10"/>
        <v>2008</v>
      </c>
      <c r="D251">
        <v>114.59</v>
      </c>
      <c r="E251">
        <v>0</v>
      </c>
      <c r="F251" s="8">
        <f t="shared" si="11"/>
        <v>0.72075239518327106</v>
      </c>
    </row>
    <row r="252" spans="1:6" x14ac:dyDescent="0.25">
      <c r="A252" s="2">
        <v>39696</v>
      </c>
      <c r="B252" s="6">
        <f t="shared" si="9"/>
        <v>9</v>
      </c>
      <c r="C252" s="6">
        <f t="shared" si="10"/>
        <v>2008</v>
      </c>
      <c r="D252">
        <v>106.23</v>
      </c>
      <c r="E252">
        <v>0</v>
      </c>
      <c r="F252" s="8">
        <f t="shared" si="11"/>
        <v>-7.2955755301509715</v>
      </c>
    </row>
    <row r="253" spans="1:6" x14ac:dyDescent="0.25">
      <c r="A253" s="2">
        <v>39703</v>
      </c>
      <c r="B253" s="6">
        <f t="shared" si="9"/>
        <v>9</v>
      </c>
      <c r="C253" s="6">
        <f t="shared" si="10"/>
        <v>2008</v>
      </c>
      <c r="D253">
        <v>101.18</v>
      </c>
      <c r="E253">
        <v>0</v>
      </c>
      <c r="F253" s="8">
        <f t="shared" si="11"/>
        <v>-4.75383601619128</v>
      </c>
    </row>
    <row r="254" spans="1:6" x14ac:dyDescent="0.25">
      <c r="A254" s="2">
        <v>39710</v>
      </c>
      <c r="B254" s="6">
        <f t="shared" si="9"/>
        <v>9</v>
      </c>
      <c r="C254" s="6">
        <f t="shared" si="10"/>
        <v>2008</v>
      </c>
      <c r="D254">
        <v>104.55</v>
      </c>
      <c r="E254">
        <v>0</v>
      </c>
      <c r="F254" s="8">
        <f t="shared" si="11"/>
        <v>3.3306977663569777</v>
      </c>
    </row>
    <row r="255" spans="1:6" x14ac:dyDescent="0.25">
      <c r="A255" s="2">
        <v>39724</v>
      </c>
      <c r="B255" s="6">
        <f t="shared" si="9"/>
        <v>10</v>
      </c>
      <c r="C255" s="6">
        <f t="shared" si="10"/>
        <v>2008</v>
      </c>
      <c r="D255">
        <v>93.88</v>
      </c>
      <c r="E255">
        <v>0</v>
      </c>
      <c r="F255" s="8">
        <f t="shared" si="11"/>
        <v>-10.20564323290292</v>
      </c>
    </row>
    <row r="256" spans="1:6" x14ac:dyDescent="0.25">
      <c r="A256" s="2">
        <v>39731</v>
      </c>
      <c r="B256" s="6">
        <f t="shared" si="9"/>
        <v>10</v>
      </c>
      <c r="C256" s="6">
        <f t="shared" si="10"/>
        <v>2008</v>
      </c>
      <c r="D256">
        <v>77.7</v>
      </c>
      <c r="E256">
        <v>0</v>
      </c>
      <c r="F256" s="8">
        <f t="shared" si="11"/>
        <v>-17.234767788666375</v>
      </c>
    </row>
    <row r="257" spans="1:6" x14ac:dyDescent="0.25">
      <c r="A257" s="2">
        <v>39738</v>
      </c>
      <c r="B257" s="6">
        <f t="shared" si="9"/>
        <v>10</v>
      </c>
      <c r="C257" s="6">
        <f t="shared" si="10"/>
        <v>2008</v>
      </c>
      <c r="D257">
        <v>71.849999999999994</v>
      </c>
      <c r="E257">
        <v>0</v>
      </c>
      <c r="F257" s="8">
        <f t="shared" si="11"/>
        <v>-7.5289575289575401</v>
      </c>
    </row>
    <row r="258" spans="1:6" x14ac:dyDescent="0.25">
      <c r="A258" s="2">
        <v>39745</v>
      </c>
      <c r="B258" s="6">
        <f t="shared" ref="B258:B321" si="12">MONTH(A258)</f>
        <v>10</v>
      </c>
      <c r="C258" s="6">
        <f t="shared" ref="C258:C321" si="13">YEAR(A258)</f>
        <v>2008</v>
      </c>
      <c r="D258">
        <v>64.150000000000006</v>
      </c>
      <c r="E258">
        <v>0</v>
      </c>
      <c r="F258" s="8">
        <f t="shared" si="11"/>
        <v>-10.716771050800263</v>
      </c>
    </row>
    <row r="259" spans="1:6" x14ac:dyDescent="0.25">
      <c r="A259" s="2">
        <v>39759</v>
      </c>
      <c r="B259" s="6">
        <f t="shared" si="12"/>
        <v>11</v>
      </c>
      <c r="C259" s="6">
        <f t="shared" si="13"/>
        <v>2008</v>
      </c>
      <c r="D259">
        <v>61.04</v>
      </c>
      <c r="E259">
        <v>0</v>
      </c>
      <c r="F259" s="8">
        <f t="shared" si="11"/>
        <v>-4.8480124707716383</v>
      </c>
    </row>
    <row r="260" spans="1:6" x14ac:dyDescent="0.25">
      <c r="A260" s="2">
        <v>39766</v>
      </c>
      <c r="B260" s="6">
        <f t="shared" si="12"/>
        <v>11</v>
      </c>
      <c r="C260" s="6">
        <f t="shared" si="13"/>
        <v>2008</v>
      </c>
      <c r="D260">
        <v>57.04</v>
      </c>
      <c r="E260">
        <v>0</v>
      </c>
      <c r="F260" s="8">
        <f t="shared" ref="F260:F323" si="14">((D260-D259)/D259) * 100</f>
        <v>-6.5530799475753607</v>
      </c>
    </row>
    <row r="261" spans="1:6" x14ac:dyDescent="0.25">
      <c r="A261" s="2">
        <v>39773</v>
      </c>
      <c r="B261" s="6">
        <f t="shared" si="12"/>
        <v>11</v>
      </c>
      <c r="C261" s="6">
        <f t="shared" si="13"/>
        <v>2008</v>
      </c>
      <c r="D261">
        <v>49.93</v>
      </c>
      <c r="E261">
        <v>0</v>
      </c>
      <c r="F261" s="8">
        <f t="shared" si="14"/>
        <v>-12.464936886395511</v>
      </c>
    </row>
    <row r="262" spans="1:6" x14ac:dyDescent="0.25">
      <c r="A262" s="2">
        <v>39787</v>
      </c>
      <c r="B262" s="6">
        <f t="shared" si="12"/>
        <v>12</v>
      </c>
      <c r="C262" s="6">
        <f t="shared" si="13"/>
        <v>2008</v>
      </c>
      <c r="D262">
        <v>40.81</v>
      </c>
      <c r="E262">
        <v>0</v>
      </c>
      <c r="F262" s="8">
        <f t="shared" si="14"/>
        <v>-18.265571800520725</v>
      </c>
    </row>
    <row r="263" spans="1:6" x14ac:dyDescent="0.25">
      <c r="A263" s="2">
        <v>39794</v>
      </c>
      <c r="B263" s="6">
        <f t="shared" si="12"/>
        <v>12</v>
      </c>
      <c r="C263" s="6">
        <f t="shared" si="13"/>
        <v>2008</v>
      </c>
      <c r="D263">
        <v>46.28</v>
      </c>
      <c r="E263">
        <v>0</v>
      </c>
      <c r="F263" s="8">
        <f t="shared" si="14"/>
        <v>13.403577554520949</v>
      </c>
    </row>
    <row r="264" spans="1:6" x14ac:dyDescent="0.25">
      <c r="A264" s="2">
        <v>39801</v>
      </c>
      <c r="B264" s="6">
        <f t="shared" si="12"/>
        <v>12</v>
      </c>
      <c r="C264" s="6">
        <f t="shared" si="13"/>
        <v>2008</v>
      </c>
      <c r="D264">
        <v>42.36</v>
      </c>
      <c r="E264">
        <v>0</v>
      </c>
      <c r="F264" s="8">
        <f t="shared" si="14"/>
        <v>-8.4701815038893713</v>
      </c>
    </row>
    <row r="265" spans="1:6" x14ac:dyDescent="0.25">
      <c r="A265" s="2">
        <v>39808</v>
      </c>
      <c r="B265" s="6">
        <f t="shared" si="12"/>
        <v>12</v>
      </c>
      <c r="C265" s="6">
        <f t="shared" si="13"/>
        <v>2008</v>
      </c>
      <c r="D265">
        <v>37.71</v>
      </c>
      <c r="E265">
        <v>0</v>
      </c>
      <c r="F265" s="8">
        <f t="shared" si="14"/>
        <v>-10.977337110481583</v>
      </c>
    </row>
    <row r="266" spans="1:6" x14ac:dyDescent="0.25">
      <c r="A266" s="2">
        <v>39815</v>
      </c>
      <c r="B266" s="6">
        <f t="shared" si="12"/>
        <v>1</v>
      </c>
      <c r="C266" s="6">
        <f t="shared" si="13"/>
        <v>2009</v>
      </c>
      <c r="D266">
        <v>46.34</v>
      </c>
      <c r="E266">
        <v>0</v>
      </c>
      <c r="F266" s="8">
        <f t="shared" si="14"/>
        <v>22.885176345796875</v>
      </c>
    </row>
    <row r="267" spans="1:6" x14ac:dyDescent="0.25">
      <c r="A267" s="2">
        <v>39822</v>
      </c>
      <c r="B267" s="6">
        <f t="shared" si="12"/>
        <v>1</v>
      </c>
      <c r="C267" s="6">
        <f t="shared" si="13"/>
        <v>2009</v>
      </c>
      <c r="D267">
        <v>40.83</v>
      </c>
      <c r="E267">
        <v>0</v>
      </c>
      <c r="F267" s="8">
        <f t="shared" si="14"/>
        <v>-11.890375485541659</v>
      </c>
    </row>
    <row r="268" spans="1:6" x14ac:dyDescent="0.25">
      <c r="A268" s="2">
        <v>39829</v>
      </c>
      <c r="B268" s="6">
        <f t="shared" si="12"/>
        <v>1</v>
      </c>
      <c r="C268" s="6">
        <f t="shared" si="13"/>
        <v>2009</v>
      </c>
      <c r="D268">
        <v>36.51</v>
      </c>
      <c r="E268">
        <v>0</v>
      </c>
      <c r="F268" s="8">
        <f t="shared" si="14"/>
        <v>-10.580455547391624</v>
      </c>
    </row>
    <row r="269" spans="1:6" x14ac:dyDescent="0.25">
      <c r="A269" s="2">
        <v>39836</v>
      </c>
      <c r="B269" s="6">
        <f t="shared" si="12"/>
        <v>1</v>
      </c>
      <c r="C269" s="6">
        <f t="shared" si="13"/>
        <v>2009</v>
      </c>
      <c r="D269">
        <v>46.47</v>
      </c>
      <c r="E269">
        <v>0</v>
      </c>
      <c r="F269" s="8">
        <f t="shared" si="14"/>
        <v>27.280197206244868</v>
      </c>
    </row>
    <row r="270" spans="1:6" x14ac:dyDescent="0.25">
      <c r="A270" s="2">
        <v>39850</v>
      </c>
      <c r="B270" s="6">
        <f t="shared" si="12"/>
        <v>2</v>
      </c>
      <c r="C270" s="6">
        <f t="shared" si="13"/>
        <v>2009</v>
      </c>
      <c r="D270">
        <v>40.17</v>
      </c>
      <c r="E270">
        <v>0</v>
      </c>
      <c r="F270" s="8">
        <f t="shared" si="14"/>
        <v>-13.557133634602964</v>
      </c>
    </row>
    <row r="271" spans="1:6" x14ac:dyDescent="0.25">
      <c r="A271" s="2">
        <v>39857</v>
      </c>
      <c r="B271" s="6">
        <f t="shared" si="12"/>
        <v>2</v>
      </c>
      <c r="C271" s="6">
        <f t="shared" si="13"/>
        <v>2009</v>
      </c>
      <c r="D271">
        <v>37.51</v>
      </c>
      <c r="E271">
        <v>0</v>
      </c>
      <c r="F271" s="8">
        <f t="shared" si="14"/>
        <v>-6.6218571072940087</v>
      </c>
    </row>
    <row r="272" spans="1:6" x14ac:dyDescent="0.25">
      <c r="A272" s="2">
        <v>39864</v>
      </c>
      <c r="B272" s="6">
        <f t="shared" si="12"/>
        <v>2</v>
      </c>
      <c r="C272" s="6">
        <f t="shared" si="13"/>
        <v>2009</v>
      </c>
      <c r="D272">
        <v>40.03</v>
      </c>
      <c r="E272">
        <v>0</v>
      </c>
      <c r="F272" s="8">
        <f t="shared" si="14"/>
        <v>6.7182084777392781</v>
      </c>
    </row>
    <row r="273" spans="1:6" x14ac:dyDescent="0.25">
      <c r="A273" s="2">
        <v>39878</v>
      </c>
      <c r="B273" s="6">
        <f t="shared" si="12"/>
        <v>3</v>
      </c>
      <c r="C273" s="6">
        <f t="shared" si="13"/>
        <v>2009</v>
      </c>
      <c r="D273">
        <v>45.52</v>
      </c>
      <c r="E273">
        <v>0</v>
      </c>
      <c r="F273" s="8">
        <f t="shared" si="14"/>
        <v>13.714713964526609</v>
      </c>
    </row>
    <row r="274" spans="1:6" x14ac:dyDescent="0.25">
      <c r="A274" s="2">
        <v>39885</v>
      </c>
      <c r="B274" s="6">
        <f t="shared" si="12"/>
        <v>3</v>
      </c>
      <c r="C274" s="6">
        <f t="shared" si="13"/>
        <v>2009</v>
      </c>
      <c r="D274">
        <v>46.25</v>
      </c>
      <c r="E274">
        <v>0</v>
      </c>
      <c r="F274" s="8">
        <f t="shared" si="14"/>
        <v>1.6036906854129982</v>
      </c>
    </row>
    <row r="275" spans="1:6" x14ac:dyDescent="0.25">
      <c r="A275" s="2">
        <v>39892</v>
      </c>
      <c r="B275" s="6">
        <f t="shared" si="12"/>
        <v>3</v>
      </c>
      <c r="C275" s="6">
        <f t="shared" si="13"/>
        <v>2009</v>
      </c>
      <c r="D275">
        <v>52.07</v>
      </c>
      <c r="E275">
        <v>0</v>
      </c>
      <c r="F275" s="8">
        <f t="shared" si="14"/>
        <v>12.583783783783783</v>
      </c>
    </row>
    <row r="276" spans="1:6" x14ac:dyDescent="0.25">
      <c r="A276" s="2">
        <v>39906</v>
      </c>
      <c r="B276" s="6">
        <f t="shared" si="12"/>
        <v>4</v>
      </c>
      <c r="C276" s="6">
        <f t="shared" si="13"/>
        <v>2009</v>
      </c>
      <c r="D276">
        <v>52.51</v>
      </c>
      <c r="E276">
        <v>0</v>
      </c>
      <c r="F276" s="8">
        <f t="shared" si="14"/>
        <v>0.84501632417898542</v>
      </c>
    </row>
    <row r="277" spans="1:6" x14ac:dyDescent="0.25">
      <c r="A277" s="2">
        <v>39913</v>
      </c>
      <c r="B277" s="6">
        <f t="shared" si="12"/>
        <v>4</v>
      </c>
      <c r="C277" s="6">
        <f t="shared" si="13"/>
        <v>2009</v>
      </c>
      <c r="D277">
        <v>52.24</v>
      </c>
      <c r="E277">
        <v>0</v>
      </c>
      <c r="F277" s="8">
        <f t="shared" si="14"/>
        <v>-0.5141877737573719</v>
      </c>
    </row>
    <row r="278" spans="1:6" x14ac:dyDescent="0.25">
      <c r="A278" s="2">
        <v>39920</v>
      </c>
      <c r="B278" s="6">
        <f t="shared" si="12"/>
        <v>4</v>
      </c>
      <c r="C278" s="6">
        <f t="shared" si="13"/>
        <v>2009</v>
      </c>
      <c r="D278">
        <v>50.33</v>
      </c>
      <c r="E278">
        <v>0</v>
      </c>
      <c r="F278" s="8">
        <f t="shared" si="14"/>
        <v>-3.6562021439510026</v>
      </c>
    </row>
    <row r="279" spans="1:6" x14ac:dyDescent="0.25">
      <c r="A279" s="2">
        <v>39934</v>
      </c>
      <c r="B279" s="6">
        <f t="shared" si="12"/>
        <v>5</v>
      </c>
      <c r="C279" s="6">
        <f t="shared" si="13"/>
        <v>2009</v>
      </c>
      <c r="D279">
        <v>53.2</v>
      </c>
      <c r="E279">
        <v>0</v>
      </c>
      <c r="F279" s="8">
        <f t="shared" si="14"/>
        <v>5.7023643949930554</v>
      </c>
    </row>
    <row r="280" spans="1:6" x14ac:dyDescent="0.25">
      <c r="A280" s="2">
        <v>39941</v>
      </c>
      <c r="B280" s="6">
        <f t="shared" si="12"/>
        <v>5</v>
      </c>
      <c r="C280" s="6">
        <f t="shared" si="13"/>
        <v>2009</v>
      </c>
      <c r="D280">
        <v>58.63</v>
      </c>
      <c r="E280">
        <v>0</v>
      </c>
      <c r="F280" s="8">
        <f t="shared" si="14"/>
        <v>10.206766917293232</v>
      </c>
    </row>
    <row r="281" spans="1:6" x14ac:dyDescent="0.25">
      <c r="A281" s="2">
        <v>39948</v>
      </c>
      <c r="B281" s="6">
        <f t="shared" si="12"/>
        <v>5</v>
      </c>
      <c r="C281" s="6">
        <f t="shared" si="13"/>
        <v>2009</v>
      </c>
      <c r="D281">
        <v>56.34</v>
      </c>
      <c r="E281">
        <v>0</v>
      </c>
      <c r="F281" s="8">
        <f t="shared" si="14"/>
        <v>-3.9058502473136603</v>
      </c>
    </row>
    <row r="282" spans="1:6" x14ac:dyDescent="0.25">
      <c r="A282" s="2">
        <v>39955</v>
      </c>
      <c r="B282" s="6">
        <f t="shared" si="12"/>
        <v>5</v>
      </c>
      <c r="C282" s="6">
        <f t="shared" si="13"/>
        <v>2009</v>
      </c>
      <c r="D282">
        <v>61.67</v>
      </c>
      <c r="E282">
        <v>0</v>
      </c>
      <c r="F282" s="8">
        <f t="shared" si="14"/>
        <v>9.4604188853390099</v>
      </c>
    </row>
    <row r="283" spans="1:6" x14ac:dyDescent="0.25">
      <c r="A283" s="2">
        <v>39969</v>
      </c>
      <c r="B283" s="6">
        <f t="shared" si="12"/>
        <v>6</v>
      </c>
      <c r="C283" s="6">
        <f t="shared" si="13"/>
        <v>2009</v>
      </c>
      <c r="D283">
        <v>68.44</v>
      </c>
      <c r="E283">
        <v>0</v>
      </c>
      <c r="F283" s="8">
        <f t="shared" si="14"/>
        <v>10.97778498459542</v>
      </c>
    </row>
    <row r="284" spans="1:6" x14ac:dyDescent="0.25">
      <c r="A284" s="2">
        <v>39976</v>
      </c>
      <c r="B284" s="6">
        <f t="shared" si="12"/>
        <v>6</v>
      </c>
      <c r="C284" s="6">
        <f t="shared" si="13"/>
        <v>2009</v>
      </c>
      <c r="D284">
        <v>72.040000000000006</v>
      </c>
      <c r="E284">
        <v>0</v>
      </c>
      <c r="F284" s="8">
        <f t="shared" si="14"/>
        <v>5.2600818234950451</v>
      </c>
    </row>
    <row r="285" spans="1:6" x14ac:dyDescent="0.25">
      <c r="A285" s="2">
        <v>39983</v>
      </c>
      <c r="B285" s="6">
        <f t="shared" si="12"/>
        <v>6</v>
      </c>
      <c r="C285" s="6">
        <f t="shared" si="13"/>
        <v>2009</v>
      </c>
      <c r="D285">
        <v>69.55</v>
      </c>
      <c r="E285">
        <v>0</v>
      </c>
      <c r="F285" s="8">
        <f t="shared" si="14"/>
        <v>-3.4564131038312169</v>
      </c>
    </row>
    <row r="286" spans="1:6" x14ac:dyDescent="0.25">
      <c r="A286" s="2">
        <v>39997</v>
      </c>
      <c r="B286" s="6">
        <f t="shared" si="12"/>
        <v>7</v>
      </c>
      <c r="C286" s="6">
        <f t="shared" si="13"/>
        <v>2009</v>
      </c>
      <c r="D286">
        <v>65.63</v>
      </c>
      <c r="E286">
        <v>0</v>
      </c>
      <c r="F286" s="8">
        <f t="shared" si="14"/>
        <v>-5.6362329259525552</v>
      </c>
    </row>
    <row r="287" spans="1:6" x14ac:dyDescent="0.25">
      <c r="A287" s="2">
        <v>40004</v>
      </c>
      <c r="B287" s="6">
        <f t="shared" si="12"/>
        <v>7</v>
      </c>
      <c r="C287" s="6">
        <f t="shared" si="13"/>
        <v>2009</v>
      </c>
      <c r="D287">
        <v>59.89</v>
      </c>
      <c r="E287">
        <v>0</v>
      </c>
      <c r="F287" s="8">
        <f t="shared" si="14"/>
        <v>-8.7460003047386792</v>
      </c>
    </row>
    <row r="288" spans="1:6" x14ac:dyDescent="0.25">
      <c r="A288" s="2">
        <v>40011</v>
      </c>
      <c r="B288" s="6">
        <f t="shared" si="12"/>
        <v>7</v>
      </c>
      <c r="C288" s="6">
        <f t="shared" si="13"/>
        <v>2009</v>
      </c>
      <c r="D288">
        <v>63.56</v>
      </c>
      <c r="E288">
        <v>0</v>
      </c>
      <c r="F288" s="8">
        <f t="shared" si="14"/>
        <v>6.1279011521122086</v>
      </c>
    </row>
    <row r="289" spans="1:6" x14ac:dyDescent="0.25">
      <c r="A289" s="2">
        <v>40018</v>
      </c>
      <c r="B289" s="6">
        <f t="shared" si="12"/>
        <v>7</v>
      </c>
      <c r="C289" s="6">
        <f t="shared" si="13"/>
        <v>2009</v>
      </c>
      <c r="D289">
        <v>68.05</v>
      </c>
      <c r="E289">
        <v>0</v>
      </c>
      <c r="F289" s="8">
        <f t="shared" si="14"/>
        <v>7.0641913152926286</v>
      </c>
    </row>
    <row r="290" spans="1:6" x14ac:dyDescent="0.25">
      <c r="A290" s="2">
        <v>40032</v>
      </c>
      <c r="B290" s="6">
        <f t="shared" si="12"/>
        <v>8</v>
      </c>
      <c r="C290" s="6">
        <f t="shared" si="13"/>
        <v>2009</v>
      </c>
      <c r="D290">
        <v>70.930000000000007</v>
      </c>
      <c r="E290">
        <v>0</v>
      </c>
      <c r="F290" s="8">
        <f t="shared" si="14"/>
        <v>4.2321822189566642</v>
      </c>
    </row>
    <row r="291" spans="1:6" x14ac:dyDescent="0.25">
      <c r="A291" s="2">
        <v>40039</v>
      </c>
      <c r="B291" s="6">
        <f t="shared" si="12"/>
        <v>8</v>
      </c>
      <c r="C291" s="6">
        <f t="shared" si="13"/>
        <v>2009</v>
      </c>
      <c r="D291">
        <v>67.510000000000005</v>
      </c>
      <c r="E291">
        <v>0</v>
      </c>
      <c r="F291" s="8">
        <f t="shared" si="14"/>
        <v>-4.8216551529677165</v>
      </c>
    </row>
    <row r="292" spans="1:6" x14ac:dyDescent="0.25">
      <c r="A292" s="2">
        <v>40046</v>
      </c>
      <c r="B292" s="6">
        <f t="shared" si="12"/>
        <v>8</v>
      </c>
      <c r="C292" s="6">
        <f t="shared" si="13"/>
        <v>2009</v>
      </c>
      <c r="D292">
        <v>73.89</v>
      </c>
      <c r="E292">
        <v>0</v>
      </c>
      <c r="F292" s="8">
        <f t="shared" si="14"/>
        <v>9.4504517849207446</v>
      </c>
    </row>
    <row r="293" spans="1:6" x14ac:dyDescent="0.25">
      <c r="A293" s="2">
        <v>40060</v>
      </c>
      <c r="B293" s="6">
        <f t="shared" si="12"/>
        <v>9</v>
      </c>
      <c r="C293" s="6">
        <f t="shared" si="13"/>
        <v>2009</v>
      </c>
      <c r="D293">
        <v>68.02</v>
      </c>
      <c r="E293">
        <v>0</v>
      </c>
      <c r="F293" s="8">
        <f t="shared" si="14"/>
        <v>-7.9442414399783532</v>
      </c>
    </row>
    <row r="294" spans="1:6" x14ac:dyDescent="0.25">
      <c r="A294" s="2">
        <v>40067</v>
      </c>
      <c r="B294" s="6">
        <f t="shared" si="12"/>
        <v>9</v>
      </c>
      <c r="C294" s="6">
        <f t="shared" si="13"/>
        <v>2009</v>
      </c>
      <c r="D294">
        <v>69.290000000000006</v>
      </c>
      <c r="E294">
        <v>0</v>
      </c>
      <c r="F294" s="8">
        <f t="shared" si="14"/>
        <v>1.8670979123787272</v>
      </c>
    </row>
    <row r="295" spans="1:6" x14ac:dyDescent="0.25">
      <c r="A295" s="2">
        <v>40074</v>
      </c>
      <c r="B295" s="6">
        <f t="shared" si="12"/>
        <v>9</v>
      </c>
      <c r="C295" s="6">
        <f t="shared" si="13"/>
        <v>2009</v>
      </c>
      <c r="D295">
        <v>72.040000000000006</v>
      </c>
      <c r="E295">
        <v>0</v>
      </c>
      <c r="F295" s="8">
        <f t="shared" si="14"/>
        <v>3.9688266705152255</v>
      </c>
    </row>
    <row r="296" spans="1:6" x14ac:dyDescent="0.25">
      <c r="A296" s="2">
        <v>40088</v>
      </c>
      <c r="B296" s="6">
        <f t="shared" si="12"/>
        <v>10</v>
      </c>
      <c r="C296" s="6">
        <f t="shared" si="13"/>
        <v>2009</v>
      </c>
      <c r="D296">
        <v>69.95</v>
      </c>
      <c r="E296">
        <v>0</v>
      </c>
      <c r="F296" s="8">
        <f t="shared" si="14"/>
        <v>-2.9011660188784054</v>
      </c>
    </row>
    <row r="297" spans="1:6" x14ac:dyDescent="0.25">
      <c r="A297" s="2">
        <v>40095</v>
      </c>
      <c r="B297" s="6">
        <f t="shared" si="12"/>
        <v>10</v>
      </c>
      <c r="C297" s="6">
        <f t="shared" si="13"/>
        <v>2009</v>
      </c>
      <c r="D297">
        <v>71.77</v>
      </c>
      <c r="E297">
        <v>0</v>
      </c>
      <c r="F297" s="8">
        <f t="shared" si="14"/>
        <v>2.6018584703359444</v>
      </c>
    </row>
    <row r="298" spans="1:6" x14ac:dyDescent="0.25">
      <c r="A298" s="2">
        <v>40102</v>
      </c>
      <c r="B298" s="6">
        <f t="shared" si="12"/>
        <v>10</v>
      </c>
      <c r="C298" s="6">
        <f t="shared" si="13"/>
        <v>2009</v>
      </c>
      <c r="D298">
        <v>78.53</v>
      </c>
      <c r="E298">
        <v>0</v>
      </c>
      <c r="F298" s="8">
        <f t="shared" si="14"/>
        <v>9.4189772885606864</v>
      </c>
    </row>
    <row r="299" spans="1:6" x14ac:dyDescent="0.25">
      <c r="A299" s="2">
        <v>40109</v>
      </c>
      <c r="B299" s="6">
        <f t="shared" si="12"/>
        <v>10</v>
      </c>
      <c r="C299" s="6">
        <f t="shared" si="13"/>
        <v>2009</v>
      </c>
      <c r="D299">
        <v>80.5</v>
      </c>
      <c r="E299">
        <v>0</v>
      </c>
      <c r="F299" s="8">
        <f t="shared" si="14"/>
        <v>2.5085954412326488</v>
      </c>
    </row>
    <row r="300" spans="1:6" x14ac:dyDescent="0.25">
      <c r="A300" s="2">
        <v>40123</v>
      </c>
      <c r="B300" s="6">
        <f t="shared" si="12"/>
        <v>11</v>
      </c>
      <c r="C300" s="6">
        <f t="shared" si="13"/>
        <v>2009</v>
      </c>
      <c r="D300">
        <v>77.430000000000007</v>
      </c>
      <c r="E300">
        <v>0</v>
      </c>
      <c r="F300" s="8">
        <f t="shared" si="14"/>
        <v>-3.8136645962732834</v>
      </c>
    </row>
    <row r="301" spans="1:6" x14ac:dyDescent="0.25">
      <c r="A301" s="2">
        <v>40130</v>
      </c>
      <c r="B301" s="6">
        <f t="shared" si="12"/>
        <v>11</v>
      </c>
      <c r="C301" s="6">
        <f t="shared" si="13"/>
        <v>2009</v>
      </c>
      <c r="D301">
        <v>76.349999999999994</v>
      </c>
      <c r="E301">
        <v>0</v>
      </c>
      <c r="F301" s="8">
        <f t="shared" si="14"/>
        <v>-1.3948082138706088</v>
      </c>
    </row>
    <row r="302" spans="1:6" x14ac:dyDescent="0.25">
      <c r="A302" s="2">
        <v>40137</v>
      </c>
      <c r="B302" s="6">
        <f t="shared" si="12"/>
        <v>11</v>
      </c>
      <c r="C302" s="6">
        <f t="shared" si="13"/>
        <v>2009</v>
      </c>
      <c r="D302">
        <v>77.47</v>
      </c>
      <c r="E302">
        <v>0</v>
      </c>
      <c r="F302" s="8">
        <f t="shared" si="14"/>
        <v>1.466928618205638</v>
      </c>
    </row>
    <row r="303" spans="1:6" x14ac:dyDescent="0.25">
      <c r="A303" s="2">
        <v>40151</v>
      </c>
      <c r="B303" s="6">
        <f t="shared" si="12"/>
        <v>12</v>
      </c>
      <c r="C303" s="6">
        <f t="shared" si="13"/>
        <v>2009</v>
      </c>
      <c r="D303">
        <v>75.47</v>
      </c>
      <c r="E303">
        <v>0</v>
      </c>
      <c r="F303" s="8">
        <f t="shared" si="14"/>
        <v>-2.5816445075513101</v>
      </c>
    </row>
    <row r="304" spans="1:6" x14ac:dyDescent="0.25">
      <c r="A304" s="2">
        <v>40158</v>
      </c>
      <c r="B304" s="6">
        <f t="shared" si="12"/>
        <v>12</v>
      </c>
      <c r="C304" s="6">
        <f t="shared" si="13"/>
        <v>2009</v>
      </c>
      <c r="D304">
        <v>69.87</v>
      </c>
      <c r="E304">
        <v>0</v>
      </c>
      <c r="F304" s="8">
        <f t="shared" si="14"/>
        <v>-7.4201669537564516</v>
      </c>
    </row>
    <row r="305" spans="1:6" x14ac:dyDescent="0.25">
      <c r="A305" s="2">
        <v>40165</v>
      </c>
      <c r="B305" s="6">
        <f t="shared" si="12"/>
        <v>12</v>
      </c>
      <c r="C305" s="6">
        <f t="shared" si="13"/>
        <v>2009</v>
      </c>
      <c r="D305">
        <v>73.36</v>
      </c>
      <c r="E305">
        <v>0</v>
      </c>
      <c r="F305" s="8">
        <f t="shared" si="14"/>
        <v>4.9949906970087232</v>
      </c>
    </row>
    <row r="306" spans="1:6" x14ac:dyDescent="0.25">
      <c r="A306" s="2">
        <v>40171</v>
      </c>
      <c r="B306" s="6">
        <f t="shared" si="12"/>
        <v>12</v>
      </c>
      <c r="C306" s="6">
        <f t="shared" si="13"/>
        <v>2009</v>
      </c>
      <c r="D306">
        <v>78.05</v>
      </c>
      <c r="E306">
        <v>0</v>
      </c>
      <c r="F306" s="8">
        <f t="shared" si="14"/>
        <v>6.3931297709923633</v>
      </c>
    </row>
    <row r="307" spans="1:6" x14ac:dyDescent="0.25">
      <c r="A307" s="2">
        <v>40186</v>
      </c>
      <c r="B307" s="6">
        <f t="shared" si="12"/>
        <v>1</v>
      </c>
      <c r="C307" s="6">
        <f t="shared" si="13"/>
        <v>2010</v>
      </c>
      <c r="D307">
        <v>82.75</v>
      </c>
      <c r="E307">
        <v>0</v>
      </c>
      <c r="F307" s="8">
        <f t="shared" si="14"/>
        <v>6.0217809096732902</v>
      </c>
    </row>
    <row r="308" spans="1:6" x14ac:dyDescent="0.25">
      <c r="A308" s="2">
        <v>40193</v>
      </c>
      <c r="B308" s="6">
        <f t="shared" si="12"/>
        <v>1</v>
      </c>
      <c r="C308" s="6">
        <f t="shared" si="13"/>
        <v>2010</v>
      </c>
      <c r="D308">
        <v>78</v>
      </c>
      <c r="E308">
        <v>0</v>
      </c>
      <c r="F308" s="8">
        <f t="shared" si="14"/>
        <v>-5.7401812688821749</v>
      </c>
    </row>
    <row r="309" spans="1:6" x14ac:dyDescent="0.25">
      <c r="A309" s="2">
        <v>40200</v>
      </c>
      <c r="B309" s="6">
        <f t="shared" si="12"/>
        <v>1</v>
      </c>
      <c r="C309" s="6">
        <f t="shared" si="13"/>
        <v>2010</v>
      </c>
      <c r="D309">
        <v>74.540000000000006</v>
      </c>
      <c r="E309">
        <v>0</v>
      </c>
      <c r="F309" s="8">
        <f t="shared" si="14"/>
        <v>-4.4358974358974272</v>
      </c>
    </row>
    <row r="310" spans="1:6" x14ac:dyDescent="0.25">
      <c r="A310" s="2">
        <v>40215</v>
      </c>
      <c r="B310" s="6">
        <f t="shared" si="12"/>
        <v>2</v>
      </c>
      <c r="C310" s="6">
        <f t="shared" si="13"/>
        <v>2010</v>
      </c>
      <c r="D310">
        <v>71.19</v>
      </c>
      <c r="E310">
        <v>0</v>
      </c>
      <c r="F310" s="8">
        <f t="shared" si="14"/>
        <v>-4.4942312852160029</v>
      </c>
    </row>
    <row r="311" spans="1:6" x14ac:dyDescent="0.25">
      <c r="A311" s="2">
        <v>40221</v>
      </c>
      <c r="B311" s="6">
        <f t="shared" si="12"/>
        <v>2</v>
      </c>
      <c r="C311" s="6">
        <f t="shared" si="13"/>
        <v>2010</v>
      </c>
      <c r="D311">
        <v>74.13</v>
      </c>
      <c r="E311">
        <v>0</v>
      </c>
      <c r="F311" s="8">
        <f t="shared" si="14"/>
        <v>4.1297935103244807</v>
      </c>
    </row>
    <row r="312" spans="1:6" x14ac:dyDescent="0.25">
      <c r="A312" s="2">
        <v>40228</v>
      </c>
      <c r="B312" s="6">
        <f t="shared" si="12"/>
        <v>2</v>
      </c>
      <c r="C312" s="6">
        <f t="shared" si="13"/>
        <v>2010</v>
      </c>
      <c r="D312">
        <v>79.81</v>
      </c>
      <c r="E312">
        <v>0</v>
      </c>
      <c r="F312" s="8">
        <f t="shared" si="14"/>
        <v>7.6622150276541303</v>
      </c>
    </row>
    <row r="313" spans="1:6" x14ac:dyDescent="0.25">
      <c r="A313" s="2">
        <v>40242</v>
      </c>
      <c r="B313" s="6">
        <f t="shared" si="12"/>
        <v>3</v>
      </c>
      <c r="C313" s="6">
        <f t="shared" si="13"/>
        <v>2010</v>
      </c>
      <c r="D313">
        <v>81.5</v>
      </c>
      <c r="E313">
        <v>0</v>
      </c>
      <c r="F313" s="8">
        <f t="shared" si="14"/>
        <v>2.1175291316877556</v>
      </c>
    </row>
    <row r="314" spans="1:6" x14ac:dyDescent="0.25">
      <c r="A314" s="2">
        <v>40249</v>
      </c>
      <c r="B314" s="6">
        <f t="shared" si="12"/>
        <v>3</v>
      </c>
      <c r="C314" s="6">
        <f t="shared" si="13"/>
        <v>2010</v>
      </c>
      <c r="D314">
        <v>81.239999999999995</v>
      </c>
      <c r="E314">
        <v>0</v>
      </c>
      <c r="F314" s="8">
        <f t="shared" si="14"/>
        <v>-0.31901840490798172</v>
      </c>
    </row>
    <row r="315" spans="1:6" x14ac:dyDescent="0.25">
      <c r="A315" s="2">
        <v>40256</v>
      </c>
      <c r="B315" s="6">
        <f t="shared" si="12"/>
        <v>3</v>
      </c>
      <c r="C315" s="6">
        <f t="shared" si="13"/>
        <v>2010</v>
      </c>
      <c r="D315">
        <v>80.680000000000007</v>
      </c>
      <c r="E315">
        <v>0</v>
      </c>
      <c r="F315" s="8">
        <f t="shared" si="14"/>
        <v>-0.68931560807482539</v>
      </c>
    </row>
    <row r="316" spans="1:6" x14ac:dyDescent="0.25">
      <c r="A316" s="2">
        <v>40270</v>
      </c>
      <c r="B316" s="6">
        <f t="shared" si="12"/>
        <v>4</v>
      </c>
      <c r="C316" s="6">
        <f t="shared" si="13"/>
        <v>2010</v>
      </c>
      <c r="D316">
        <v>84.87</v>
      </c>
      <c r="E316">
        <v>0</v>
      </c>
      <c r="F316" s="8">
        <f t="shared" si="14"/>
        <v>5.1933564700049546</v>
      </c>
    </row>
    <row r="317" spans="1:6" x14ac:dyDescent="0.25">
      <c r="A317" s="2">
        <v>40277</v>
      </c>
      <c r="B317" s="6">
        <f t="shared" si="12"/>
        <v>4</v>
      </c>
      <c r="C317" s="6">
        <f t="shared" si="13"/>
        <v>2010</v>
      </c>
      <c r="D317">
        <v>84.92</v>
      </c>
      <c r="E317">
        <v>0</v>
      </c>
      <c r="F317" s="8">
        <f t="shared" si="14"/>
        <v>5.8913632614583669E-2</v>
      </c>
    </row>
    <row r="318" spans="1:6" x14ac:dyDescent="0.25">
      <c r="A318" s="2">
        <v>40284</v>
      </c>
      <c r="B318" s="6">
        <f t="shared" si="12"/>
        <v>4</v>
      </c>
      <c r="C318" s="6">
        <f t="shared" si="13"/>
        <v>2010</v>
      </c>
      <c r="D318">
        <v>83.24</v>
      </c>
      <c r="E318">
        <v>0</v>
      </c>
      <c r="F318" s="8">
        <f t="shared" si="14"/>
        <v>-1.9783325482807428</v>
      </c>
    </row>
    <row r="319" spans="1:6" x14ac:dyDescent="0.25">
      <c r="A319" s="2">
        <v>40291</v>
      </c>
      <c r="B319" s="6">
        <f t="shared" si="12"/>
        <v>4</v>
      </c>
      <c r="C319" s="6">
        <f t="shared" si="13"/>
        <v>2010</v>
      </c>
      <c r="D319">
        <v>85.12</v>
      </c>
      <c r="E319">
        <v>0</v>
      </c>
      <c r="F319" s="8">
        <f t="shared" si="14"/>
        <v>2.2585295530994833</v>
      </c>
    </row>
    <row r="320" spans="1:6" x14ac:dyDescent="0.25">
      <c r="A320" s="2">
        <v>40305</v>
      </c>
      <c r="B320" s="6">
        <f t="shared" si="12"/>
        <v>5</v>
      </c>
      <c r="C320" s="6">
        <f t="shared" si="13"/>
        <v>2010</v>
      </c>
      <c r="D320">
        <v>75.11</v>
      </c>
      <c r="E320">
        <v>0</v>
      </c>
      <c r="F320" s="8">
        <f t="shared" si="14"/>
        <v>-11.759868421052637</v>
      </c>
    </row>
    <row r="321" spans="1:6" x14ac:dyDescent="0.25">
      <c r="A321" s="2">
        <v>40312</v>
      </c>
      <c r="B321" s="6">
        <f t="shared" si="12"/>
        <v>5</v>
      </c>
      <c r="C321" s="6">
        <f t="shared" si="13"/>
        <v>2010</v>
      </c>
      <c r="D321">
        <v>71.61</v>
      </c>
      <c r="E321">
        <v>0</v>
      </c>
      <c r="F321" s="8">
        <f t="shared" si="14"/>
        <v>-4.6598322460391426</v>
      </c>
    </row>
    <row r="322" spans="1:6" x14ac:dyDescent="0.25">
      <c r="A322" s="2">
        <v>40319</v>
      </c>
      <c r="B322" s="6">
        <f t="shared" ref="B322:B385" si="15">MONTH(A322)</f>
        <v>5</v>
      </c>
      <c r="C322" s="6">
        <f t="shared" ref="C322:C385" si="16">YEAR(A322)</f>
        <v>2010</v>
      </c>
      <c r="D322">
        <v>70.040000000000006</v>
      </c>
      <c r="E322">
        <v>0</v>
      </c>
      <c r="F322" s="8">
        <f t="shared" si="14"/>
        <v>-2.1924312246892796</v>
      </c>
    </row>
    <row r="323" spans="1:6" x14ac:dyDescent="0.25">
      <c r="A323" s="2">
        <v>40333</v>
      </c>
      <c r="B323" s="6">
        <f t="shared" si="15"/>
        <v>6</v>
      </c>
      <c r="C323" s="6">
        <f t="shared" si="16"/>
        <v>2010</v>
      </c>
      <c r="D323">
        <v>71.510000000000005</v>
      </c>
      <c r="E323">
        <v>0</v>
      </c>
      <c r="F323" s="8">
        <f t="shared" si="14"/>
        <v>2.0988006853226708</v>
      </c>
    </row>
    <row r="324" spans="1:6" x14ac:dyDescent="0.25">
      <c r="A324" s="2">
        <v>40340</v>
      </c>
      <c r="B324" s="6">
        <f t="shared" si="15"/>
        <v>6</v>
      </c>
      <c r="C324" s="6">
        <f t="shared" si="16"/>
        <v>2010</v>
      </c>
      <c r="D324">
        <v>73.78</v>
      </c>
      <c r="E324">
        <v>0</v>
      </c>
      <c r="F324" s="8">
        <f t="shared" ref="F324:F387" si="17">((D324-D323)/D323) * 100</f>
        <v>3.1743812054258087</v>
      </c>
    </row>
    <row r="325" spans="1:6" x14ac:dyDescent="0.25">
      <c r="A325" s="2">
        <v>40347</v>
      </c>
      <c r="B325" s="6">
        <f t="shared" si="15"/>
        <v>6</v>
      </c>
      <c r="C325" s="6">
        <f t="shared" si="16"/>
        <v>2010</v>
      </c>
      <c r="D325">
        <v>77.180000000000007</v>
      </c>
      <c r="E325">
        <v>0</v>
      </c>
      <c r="F325" s="8">
        <f t="shared" si="17"/>
        <v>4.6082949308755836</v>
      </c>
    </row>
    <row r="326" spans="1:6" x14ac:dyDescent="0.25">
      <c r="A326" s="2">
        <v>40361</v>
      </c>
      <c r="B326" s="6">
        <f t="shared" si="15"/>
        <v>7</v>
      </c>
      <c r="C326" s="6">
        <f t="shared" si="16"/>
        <v>2010</v>
      </c>
      <c r="D326">
        <v>72.14</v>
      </c>
      <c r="E326">
        <v>0</v>
      </c>
      <c r="F326" s="8">
        <f t="shared" si="17"/>
        <v>-6.5301891681782926</v>
      </c>
    </row>
    <row r="327" spans="1:6" x14ac:dyDescent="0.25">
      <c r="A327" s="2">
        <v>40368</v>
      </c>
      <c r="B327" s="6">
        <f t="shared" si="15"/>
        <v>7</v>
      </c>
      <c r="C327" s="6">
        <f t="shared" si="16"/>
        <v>2010</v>
      </c>
      <c r="D327">
        <v>76.09</v>
      </c>
      <c r="E327">
        <v>0</v>
      </c>
      <c r="F327" s="8">
        <f t="shared" si="17"/>
        <v>5.4754643748267293</v>
      </c>
    </row>
    <row r="328" spans="1:6" x14ac:dyDescent="0.25">
      <c r="A328" s="2">
        <v>40375</v>
      </c>
      <c r="B328" s="6">
        <f t="shared" si="15"/>
        <v>7</v>
      </c>
      <c r="C328" s="6">
        <f t="shared" si="16"/>
        <v>2010</v>
      </c>
      <c r="D328">
        <v>76.010000000000005</v>
      </c>
      <c r="E328">
        <v>0</v>
      </c>
      <c r="F328" s="8">
        <f t="shared" si="17"/>
        <v>-0.10513865159679102</v>
      </c>
    </row>
    <row r="329" spans="1:6" x14ac:dyDescent="0.25">
      <c r="A329" s="2">
        <v>40382</v>
      </c>
      <c r="B329" s="6">
        <f t="shared" si="15"/>
        <v>7</v>
      </c>
      <c r="C329" s="6">
        <f t="shared" si="16"/>
        <v>2010</v>
      </c>
      <c r="D329">
        <v>78.98</v>
      </c>
      <c r="E329">
        <v>0</v>
      </c>
      <c r="F329" s="8">
        <f t="shared" si="17"/>
        <v>3.9073806078147597</v>
      </c>
    </row>
    <row r="330" spans="1:6" x14ac:dyDescent="0.25">
      <c r="A330" s="2">
        <v>40396</v>
      </c>
      <c r="B330" s="6">
        <f t="shared" si="15"/>
        <v>8</v>
      </c>
      <c r="C330" s="6">
        <f t="shared" si="16"/>
        <v>2010</v>
      </c>
      <c r="D330">
        <v>80.7</v>
      </c>
      <c r="E330">
        <v>0</v>
      </c>
      <c r="F330" s="8">
        <f t="shared" si="17"/>
        <v>2.1777665231704213</v>
      </c>
    </row>
    <row r="331" spans="1:6" x14ac:dyDescent="0.25">
      <c r="A331" s="2">
        <v>40403</v>
      </c>
      <c r="B331" s="6">
        <f t="shared" si="15"/>
        <v>8</v>
      </c>
      <c r="C331" s="6">
        <f t="shared" si="16"/>
        <v>2010</v>
      </c>
      <c r="D331">
        <v>75.39</v>
      </c>
      <c r="E331">
        <v>0</v>
      </c>
      <c r="F331" s="8">
        <f t="shared" si="17"/>
        <v>-6.5799256505576231</v>
      </c>
    </row>
    <row r="332" spans="1:6" x14ac:dyDescent="0.25">
      <c r="A332" s="2">
        <v>40410</v>
      </c>
      <c r="B332" s="6">
        <f t="shared" si="15"/>
        <v>8</v>
      </c>
      <c r="C332" s="6">
        <f t="shared" si="16"/>
        <v>2010</v>
      </c>
      <c r="D332">
        <v>73.819999999999993</v>
      </c>
      <c r="E332">
        <v>0</v>
      </c>
      <c r="F332" s="8">
        <f t="shared" si="17"/>
        <v>-2.0825043109165766</v>
      </c>
    </row>
    <row r="333" spans="1:6" x14ac:dyDescent="0.25">
      <c r="A333" s="2">
        <v>40424</v>
      </c>
      <c r="B333" s="6">
        <f t="shared" si="15"/>
        <v>9</v>
      </c>
      <c r="C333" s="6">
        <f t="shared" si="16"/>
        <v>2010</v>
      </c>
      <c r="D333">
        <v>74.599999999999994</v>
      </c>
      <c r="E333">
        <v>0</v>
      </c>
      <c r="F333" s="8">
        <f t="shared" si="17"/>
        <v>1.0566242210783001</v>
      </c>
    </row>
    <row r="334" spans="1:6" x14ac:dyDescent="0.25">
      <c r="A334" s="2">
        <v>40431</v>
      </c>
      <c r="B334" s="6">
        <f t="shared" si="15"/>
        <v>9</v>
      </c>
      <c r="C334" s="6">
        <f t="shared" si="16"/>
        <v>2010</v>
      </c>
      <c r="D334">
        <v>76.45</v>
      </c>
      <c r="E334">
        <v>0</v>
      </c>
      <c r="F334" s="8">
        <f t="shared" si="17"/>
        <v>2.4798927613941135</v>
      </c>
    </row>
    <row r="335" spans="1:6" x14ac:dyDescent="0.25">
      <c r="A335" s="2">
        <v>40438</v>
      </c>
      <c r="B335" s="6">
        <f t="shared" si="15"/>
        <v>9</v>
      </c>
      <c r="C335" s="6">
        <f t="shared" si="16"/>
        <v>2010</v>
      </c>
      <c r="D335">
        <v>73.66</v>
      </c>
      <c r="E335">
        <v>0</v>
      </c>
      <c r="F335" s="8">
        <f t="shared" si="17"/>
        <v>-3.6494440810987654</v>
      </c>
    </row>
    <row r="336" spans="1:6" x14ac:dyDescent="0.25">
      <c r="A336" s="2">
        <v>40452</v>
      </c>
      <c r="B336" s="6">
        <f t="shared" si="15"/>
        <v>10</v>
      </c>
      <c r="C336" s="6">
        <f t="shared" si="16"/>
        <v>2010</v>
      </c>
      <c r="D336">
        <v>81.58</v>
      </c>
      <c r="E336">
        <v>0</v>
      </c>
      <c r="F336" s="8">
        <f t="shared" si="17"/>
        <v>10.752104262829217</v>
      </c>
    </row>
    <row r="337" spans="1:6" x14ac:dyDescent="0.25">
      <c r="A337" s="2">
        <v>40459</v>
      </c>
      <c r="B337" s="6">
        <f t="shared" si="15"/>
        <v>10</v>
      </c>
      <c r="C337" s="6">
        <f t="shared" si="16"/>
        <v>2010</v>
      </c>
      <c r="D337">
        <v>82.66</v>
      </c>
      <c r="E337">
        <v>0</v>
      </c>
      <c r="F337" s="8">
        <f t="shared" si="17"/>
        <v>1.3238538857563109</v>
      </c>
    </row>
    <row r="338" spans="1:6" x14ac:dyDescent="0.25">
      <c r="A338" s="2">
        <v>40466</v>
      </c>
      <c r="B338" s="6">
        <f t="shared" si="15"/>
        <v>10</v>
      </c>
      <c r="C338" s="6">
        <f t="shared" si="16"/>
        <v>2010</v>
      </c>
      <c r="D338">
        <v>81.25</v>
      </c>
      <c r="E338">
        <v>0</v>
      </c>
      <c r="F338" s="8">
        <f t="shared" si="17"/>
        <v>-1.7057827244132553</v>
      </c>
    </row>
    <row r="339" spans="1:6" x14ac:dyDescent="0.25">
      <c r="A339" s="2">
        <v>40473</v>
      </c>
      <c r="B339" s="6">
        <f t="shared" si="15"/>
        <v>10</v>
      </c>
      <c r="C339" s="6">
        <f t="shared" si="16"/>
        <v>2010</v>
      </c>
      <c r="D339">
        <v>81.69</v>
      </c>
      <c r="E339">
        <v>0</v>
      </c>
      <c r="F339" s="8">
        <f t="shared" si="17"/>
        <v>0.54153846153845875</v>
      </c>
    </row>
    <row r="340" spans="1:6" x14ac:dyDescent="0.25">
      <c r="A340" s="2">
        <v>40487</v>
      </c>
      <c r="B340" s="6">
        <f t="shared" si="15"/>
        <v>11</v>
      </c>
      <c r="C340" s="6">
        <f t="shared" si="16"/>
        <v>2010</v>
      </c>
      <c r="D340">
        <v>86.85</v>
      </c>
      <c r="E340">
        <v>0</v>
      </c>
      <c r="F340" s="8">
        <f t="shared" si="17"/>
        <v>6.3165626147631242</v>
      </c>
    </row>
    <row r="341" spans="1:6" x14ac:dyDescent="0.25">
      <c r="A341" s="2">
        <v>40494</v>
      </c>
      <c r="B341" s="6">
        <f t="shared" si="15"/>
        <v>11</v>
      </c>
      <c r="C341" s="6">
        <f t="shared" si="16"/>
        <v>2010</v>
      </c>
      <c r="D341">
        <v>84.88</v>
      </c>
      <c r="E341">
        <v>0</v>
      </c>
      <c r="F341" s="8">
        <f t="shared" si="17"/>
        <v>-2.2682786413356348</v>
      </c>
    </row>
    <row r="342" spans="1:6" x14ac:dyDescent="0.25">
      <c r="A342" s="2">
        <v>40501</v>
      </c>
      <c r="B342" s="6">
        <f t="shared" si="15"/>
        <v>11</v>
      </c>
      <c r="C342" s="6">
        <f t="shared" si="16"/>
        <v>2010</v>
      </c>
      <c r="D342">
        <v>81.98</v>
      </c>
      <c r="E342">
        <v>0</v>
      </c>
      <c r="F342" s="8">
        <f t="shared" si="17"/>
        <v>-3.4165881244109233</v>
      </c>
    </row>
    <row r="343" spans="1:6" x14ac:dyDescent="0.25">
      <c r="A343" s="2">
        <v>40515</v>
      </c>
      <c r="B343" s="6">
        <f t="shared" si="15"/>
        <v>12</v>
      </c>
      <c r="C343" s="6">
        <f t="shared" si="16"/>
        <v>2010</v>
      </c>
      <c r="D343">
        <v>89.19</v>
      </c>
      <c r="E343">
        <v>0</v>
      </c>
      <c r="F343" s="8">
        <f t="shared" si="17"/>
        <v>8.7948280068309259</v>
      </c>
    </row>
    <row r="344" spans="1:6" x14ac:dyDescent="0.25">
      <c r="A344" s="2">
        <v>40522</v>
      </c>
      <c r="B344" s="6">
        <f t="shared" si="15"/>
        <v>12</v>
      </c>
      <c r="C344" s="6">
        <f t="shared" si="16"/>
        <v>2010</v>
      </c>
      <c r="D344">
        <v>87.79</v>
      </c>
      <c r="E344">
        <v>0</v>
      </c>
      <c r="F344" s="8">
        <f t="shared" si="17"/>
        <v>-1.5696826998542344</v>
      </c>
    </row>
    <row r="345" spans="1:6" x14ac:dyDescent="0.25">
      <c r="A345" s="2">
        <v>40529</v>
      </c>
      <c r="B345" s="6">
        <f t="shared" si="15"/>
        <v>12</v>
      </c>
      <c r="C345" s="6">
        <f t="shared" si="16"/>
        <v>2010</v>
      </c>
      <c r="D345">
        <v>88.02</v>
      </c>
      <c r="E345">
        <v>0</v>
      </c>
      <c r="F345" s="8">
        <f t="shared" si="17"/>
        <v>0.26198883699736841</v>
      </c>
    </row>
    <row r="346" spans="1:6" x14ac:dyDescent="0.25">
      <c r="A346" s="2">
        <v>40536</v>
      </c>
      <c r="B346" s="6">
        <f t="shared" si="15"/>
        <v>12</v>
      </c>
      <c r="C346" s="6">
        <f t="shared" si="16"/>
        <v>2010</v>
      </c>
      <c r="D346">
        <v>91.51</v>
      </c>
      <c r="E346">
        <v>0</v>
      </c>
      <c r="F346" s="8">
        <f t="shared" si="17"/>
        <v>3.9650079527380249</v>
      </c>
    </row>
    <row r="347" spans="1:6" x14ac:dyDescent="0.25">
      <c r="A347" s="2">
        <v>40550</v>
      </c>
      <c r="B347" s="6">
        <f t="shared" si="15"/>
        <v>1</v>
      </c>
      <c r="C347" s="6">
        <f t="shared" si="16"/>
        <v>2011</v>
      </c>
      <c r="D347">
        <v>88.03</v>
      </c>
      <c r="E347">
        <v>0</v>
      </c>
      <c r="F347" s="8">
        <f t="shared" si="17"/>
        <v>-3.8028630750737666</v>
      </c>
    </row>
    <row r="348" spans="1:6" x14ac:dyDescent="0.25">
      <c r="A348" s="2">
        <v>40557</v>
      </c>
      <c r="B348" s="6">
        <f t="shared" si="15"/>
        <v>1</v>
      </c>
      <c r="C348" s="6">
        <f t="shared" si="16"/>
        <v>2011</v>
      </c>
      <c r="D348">
        <v>91.54</v>
      </c>
      <c r="E348">
        <v>0</v>
      </c>
      <c r="F348" s="8">
        <f t="shared" si="17"/>
        <v>3.9872770646370612</v>
      </c>
    </row>
    <row r="349" spans="1:6" x14ac:dyDescent="0.25">
      <c r="A349" s="2">
        <v>40564</v>
      </c>
      <c r="B349" s="6">
        <f t="shared" si="15"/>
        <v>1</v>
      </c>
      <c r="C349" s="6">
        <f t="shared" si="16"/>
        <v>2011</v>
      </c>
      <c r="D349">
        <v>89.11</v>
      </c>
      <c r="E349">
        <v>0</v>
      </c>
      <c r="F349" s="8">
        <f t="shared" si="17"/>
        <v>-2.6545772339960747</v>
      </c>
    </row>
    <row r="350" spans="1:6" x14ac:dyDescent="0.25">
      <c r="A350" s="2">
        <v>40578</v>
      </c>
      <c r="B350" s="6">
        <f t="shared" si="15"/>
        <v>2</v>
      </c>
      <c r="C350" s="6">
        <f t="shared" si="16"/>
        <v>2011</v>
      </c>
      <c r="D350">
        <v>89.03</v>
      </c>
      <c r="E350">
        <v>0</v>
      </c>
      <c r="F350" s="8">
        <f t="shared" si="17"/>
        <v>-8.9776680507236334E-2</v>
      </c>
    </row>
    <row r="351" spans="1:6" x14ac:dyDescent="0.25">
      <c r="A351" s="2">
        <v>40585</v>
      </c>
      <c r="B351" s="6">
        <f t="shared" si="15"/>
        <v>2</v>
      </c>
      <c r="C351" s="6">
        <f t="shared" si="16"/>
        <v>2011</v>
      </c>
      <c r="D351">
        <v>85.58</v>
      </c>
      <c r="E351">
        <v>0</v>
      </c>
      <c r="F351" s="8">
        <f t="shared" si="17"/>
        <v>-3.8750982814781567</v>
      </c>
    </row>
    <row r="352" spans="1:6" x14ac:dyDescent="0.25">
      <c r="A352" s="2">
        <v>40592</v>
      </c>
      <c r="B352" s="6">
        <f t="shared" si="15"/>
        <v>2</v>
      </c>
      <c r="C352" s="6">
        <f t="shared" si="16"/>
        <v>2011</v>
      </c>
      <c r="D352">
        <v>86.2</v>
      </c>
      <c r="E352">
        <v>0</v>
      </c>
      <c r="F352" s="8">
        <f t="shared" si="17"/>
        <v>0.72446833372283781</v>
      </c>
    </row>
    <row r="353" spans="1:6" x14ac:dyDescent="0.25">
      <c r="A353" s="2">
        <v>40606</v>
      </c>
      <c r="B353" s="6">
        <f t="shared" si="15"/>
        <v>3</v>
      </c>
      <c r="C353" s="6">
        <f t="shared" si="16"/>
        <v>2011</v>
      </c>
      <c r="D353">
        <v>104.42</v>
      </c>
      <c r="E353">
        <v>0</v>
      </c>
      <c r="F353" s="8">
        <f t="shared" si="17"/>
        <v>21.136890951276101</v>
      </c>
    </row>
    <row r="354" spans="1:6" x14ac:dyDescent="0.25">
      <c r="A354" s="2">
        <v>40613</v>
      </c>
      <c r="B354" s="6">
        <f t="shared" si="15"/>
        <v>3</v>
      </c>
      <c r="C354" s="6">
        <f t="shared" si="16"/>
        <v>2011</v>
      </c>
      <c r="D354">
        <v>101.16</v>
      </c>
      <c r="E354">
        <v>0</v>
      </c>
      <c r="F354" s="8">
        <f t="shared" si="17"/>
        <v>-3.122007278299181</v>
      </c>
    </row>
    <row r="355" spans="1:6" x14ac:dyDescent="0.25">
      <c r="A355" s="2">
        <v>40620</v>
      </c>
      <c r="B355" s="6">
        <f t="shared" si="15"/>
        <v>3</v>
      </c>
      <c r="C355" s="6">
        <f t="shared" si="16"/>
        <v>2011</v>
      </c>
      <c r="D355">
        <v>101.07</v>
      </c>
      <c r="E355">
        <v>0</v>
      </c>
      <c r="F355" s="8">
        <f t="shared" si="17"/>
        <v>-8.8967971530252488E-2</v>
      </c>
    </row>
    <row r="356" spans="1:6" x14ac:dyDescent="0.25">
      <c r="A356" s="2">
        <v>40634</v>
      </c>
      <c r="B356" s="6">
        <f t="shared" si="15"/>
        <v>4</v>
      </c>
      <c r="C356" s="6">
        <f t="shared" si="16"/>
        <v>2011</v>
      </c>
      <c r="D356">
        <v>107.94</v>
      </c>
      <c r="E356">
        <v>0</v>
      </c>
      <c r="F356" s="8">
        <f t="shared" si="17"/>
        <v>6.7972692193529287</v>
      </c>
    </row>
    <row r="357" spans="1:6" x14ac:dyDescent="0.25">
      <c r="A357" s="2">
        <v>40641</v>
      </c>
      <c r="B357" s="6">
        <f t="shared" si="15"/>
        <v>4</v>
      </c>
      <c r="C357" s="6">
        <f t="shared" si="16"/>
        <v>2011</v>
      </c>
      <c r="D357">
        <v>112.79</v>
      </c>
      <c r="E357">
        <v>0</v>
      </c>
      <c r="F357" s="8">
        <f t="shared" si="17"/>
        <v>4.4932369835093651</v>
      </c>
    </row>
    <row r="358" spans="1:6" x14ac:dyDescent="0.25">
      <c r="A358" s="2">
        <v>40648</v>
      </c>
      <c r="B358" s="6">
        <f t="shared" si="15"/>
        <v>4</v>
      </c>
      <c r="C358" s="6">
        <f t="shared" si="16"/>
        <v>2011</v>
      </c>
      <c r="D358">
        <v>109.66</v>
      </c>
      <c r="E358">
        <v>0</v>
      </c>
      <c r="F358" s="8">
        <f t="shared" si="17"/>
        <v>-2.7750687117652362</v>
      </c>
    </row>
    <row r="359" spans="1:6" x14ac:dyDescent="0.25">
      <c r="A359" s="2">
        <v>40655</v>
      </c>
      <c r="B359" s="6">
        <f t="shared" si="15"/>
        <v>4</v>
      </c>
      <c r="C359" s="6">
        <f t="shared" si="16"/>
        <v>2011</v>
      </c>
      <c r="D359">
        <v>112.29</v>
      </c>
      <c r="E359">
        <v>0</v>
      </c>
      <c r="F359" s="8">
        <f t="shared" si="17"/>
        <v>2.3983220864490331</v>
      </c>
    </row>
    <row r="360" spans="1:6" x14ac:dyDescent="0.25">
      <c r="A360" s="2">
        <v>40669</v>
      </c>
      <c r="B360" s="6">
        <f t="shared" si="15"/>
        <v>5</v>
      </c>
      <c r="C360" s="6">
        <f t="shared" si="16"/>
        <v>2011</v>
      </c>
      <c r="D360">
        <v>97.18</v>
      </c>
      <c r="E360">
        <v>0</v>
      </c>
      <c r="F360" s="8">
        <f t="shared" si="17"/>
        <v>-13.456229406002315</v>
      </c>
    </row>
    <row r="361" spans="1:6" x14ac:dyDescent="0.25">
      <c r="A361" s="2">
        <v>40676</v>
      </c>
      <c r="B361" s="6">
        <f t="shared" si="15"/>
        <v>5</v>
      </c>
      <c r="C361" s="6">
        <f t="shared" si="16"/>
        <v>2011</v>
      </c>
      <c r="D361">
        <v>99.65</v>
      </c>
      <c r="E361">
        <v>0</v>
      </c>
      <c r="F361" s="8">
        <f t="shared" si="17"/>
        <v>2.5416752418193029</v>
      </c>
    </row>
    <row r="362" spans="1:6" x14ac:dyDescent="0.25">
      <c r="A362" s="2">
        <v>40683</v>
      </c>
      <c r="B362" s="6">
        <f t="shared" si="15"/>
        <v>5</v>
      </c>
      <c r="C362" s="6">
        <f t="shared" si="16"/>
        <v>2011</v>
      </c>
      <c r="D362">
        <v>100.1</v>
      </c>
      <c r="E362">
        <v>0</v>
      </c>
      <c r="F362" s="8">
        <f t="shared" si="17"/>
        <v>0.45158053186150382</v>
      </c>
    </row>
    <row r="363" spans="1:6" x14ac:dyDescent="0.25">
      <c r="A363" s="2">
        <v>40697</v>
      </c>
      <c r="B363" s="6">
        <f t="shared" si="15"/>
        <v>6</v>
      </c>
      <c r="C363" s="6">
        <f t="shared" si="16"/>
        <v>2011</v>
      </c>
      <c r="D363">
        <v>100.22</v>
      </c>
      <c r="E363">
        <v>0</v>
      </c>
      <c r="F363" s="8">
        <f t="shared" si="17"/>
        <v>0.11988011988012444</v>
      </c>
    </row>
    <row r="364" spans="1:6" x14ac:dyDescent="0.25">
      <c r="A364" s="2">
        <v>40704</v>
      </c>
      <c r="B364" s="6">
        <f t="shared" si="15"/>
        <v>6</v>
      </c>
      <c r="C364" s="6">
        <f t="shared" si="16"/>
        <v>2011</v>
      </c>
      <c r="D364">
        <v>99.29</v>
      </c>
      <c r="E364">
        <v>0</v>
      </c>
      <c r="F364" s="8">
        <f t="shared" si="17"/>
        <v>-0.92795849131909069</v>
      </c>
    </row>
    <row r="365" spans="1:6" x14ac:dyDescent="0.25">
      <c r="A365" s="2">
        <v>40711</v>
      </c>
      <c r="B365" s="6">
        <f t="shared" si="15"/>
        <v>6</v>
      </c>
      <c r="C365" s="6">
        <f t="shared" si="16"/>
        <v>2011</v>
      </c>
      <c r="D365">
        <v>93.01</v>
      </c>
      <c r="E365">
        <v>0</v>
      </c>
      <c r="F365" s="8">
        <f t="shared" si="17"/>
        <v>-6.3249068385537317</v>
      </c>
    </row>
    <row r="366" spans="1:6" x14ac:dyDescent="0.25">
      <c r="A366" s="2">
        <v>40725</v>
      </c>
      <c r="B366" s="6">
        <f t="shared" si="15"/>
        <v>7</v>
      </c>
      <c r="C366" s="6">
        <f t="shared" si="16"/>
        <v>2011</v>
      </c>
      <c r="D366">
        <v>94.94</v>
      </c>
      <c r="E366">
        <v>0</v>
      </c>
      <c r="F366" s="8">
        <f t="shared" si="17"/>
        <v>2.0750456940113886</v>
      </c>
    </row>
    <row r="367" spans="1:6" x14ac:dyDescent="0.25">
      <c r="A367" s="2">
        <v>40732</v>
      </c>
      <c r="B367" s="6">
        <f t="shared" si="15"/>
        <v>7</v>
      </c>
      <c r="C367" s="6">
        <f t="shared" si="16"/>
        <v>2011</v>
      </c>
      <c r="D367">
        <v>96.2</v>
      </c>
      <c r="E367">
        <v>0</v>
      </c>
      <c r="F367" s="8">
        <f t="shared" si="17"/>
        <v>1.3271539919949495</v>
      </c>
    </row>
    <row r="368" spans="1:6" x14ac:dyDescent="0.25">
      <c r="A368" s="2">
        <v>40739</v>
      </c>
      <c r="B368" s="6">
        <f t="shared" si="15"/>
        <v>7</v>
      </c>
      <c r="C368" s="6">
        <f t="shared" si="16"/>
        <v>2011</v>
      </c>
      <c r="D368">
        <v>97.24</v>
      </c>
      <c r="E368">
        <v>0</v>
      </c>
      <c r="F368" s="8">
        <f t="shared" si="17"/>
        <v>1.0810810810810727</v>
      </c>
    </row>
    <row r="369" spans="1:6" x14ac:dyDescent="0.25">
      <c r="A369" s="2">
        <v>40746</v>
      </c>
      <c r="B369" s="6">
        <f t="shared" si="15"/>
        <v>7</v>
      </c>
      <c r="C369" s="6">
        <f t="shared" si="16"/>
        <v>2011</v>
      </c>
      <c r="D369">
        <v>99.87</v>
      </c>
      <c r="E369">
        <v>0</v>
      </c>
      <c r="F369" s="8">
        <f t="shared" si="17"/>
        <v>2.7046482928835971</v>
      </c>
    </row>
    <row r="370" spans="1:6" x14ac:dyDescent="0.25">
      <c r="A370" s="2">
        <v>40760</v>
      </c>
      <c r="B370" s="6">
        <f t="shared" si="15"/>
        <v>8</v>
      </c>
      <c r="C370" s="6">
        <f t="shared" si="16"/>
        <v>2011</v>
      </c>
      <c r="D370">
        <v>86.88</v>
      </c>
      <c r="E370">
        <v>0</v>
      </c>
      <c r="F370" s="8">
        <f t="shared" si="17"/>
        <v>-13.006908981676188</v>
      </c>
    </row>
    <row r="371" spans="1:6" x14ac:dyDescent="0.25">
      <c r="A371" s="2">
        <v>40767</v>
      </c>
      <c r="B371" s="6">
        <f t="shared" si="15"/>
        <v>8</v>
      </c>
      <c r="C371" s="6">
        <f t="shared" si="16"/>
        <v>2011</v>
      </c>
      <c r="D371">
        <v>85.38</v>
      </c>
      <c r="E371">
        <v>0</v>
      </c>
      <c r="F371" s="8">
        <f t="shared" si="17"/>
        <v>-1.7265193370165748</v>
      </c>
    </row>
    <row r="372" spans="1:6" x14ac:dyDescent="0.25">
      <c r="A372" s="2">
        <v>40774</v>
      </c>
      <c r="B372" s="6">
        <f t="shared" si="15"/>
        <v>8</v>
      </c>
      <c r="C372" s="6">
        <f t="shared" si="16"/>
        <v>2011</v>
      </c>
      <c r="D372">
        <v>82.26</v>
      </c>
      <c r="E372">
        <v>0</v>
      </c>
      <c r="F372" s="8">
        <f t="shared" si="17"/>
        <v>-3.6542515811665384</v>
      </c>
    </row>
    <row r="373" spans="1:6" x14ac:dyDescent="0.25">
      <c r="A373" s="2">
        <v>40788</v>
      </c>
      <c r="B373" s="6">
        <f t="shared" si="15"/>
        <v>9</v>
      </c>
      <c r="C373" s="6">
        <f t="shared" si="16"/>
        <v>2011</v>
      </c>
      <c r="D373">
        <v>86.45</v>
      </c>
      <c r="E373">
        <v>0</v>
      </c>
      <c r="F373" s="8">
        <f t="shared" si="17"/>
        <v>5.0936056406515897</v>
      </c>
    </row>
    <row r="374" spans="1:6" x14ac:dyDescent="0.25">
      <c r="A374" s="2">
        <v>40795</v>
      </c>
      <c r="B374" s="6">
        <f t="shared" si="15"/>
        <v>9</v>
      </c>
      <c r="C374" s="6">
        <f t="shared" si="16"/>
        <v>2011</v>
      </c>
      <c r="D374">
        <v>87.24</v>
      </c>
      <c r="E374">
        <v>0</v>
      </c>
      <c r="F374" s="8">
        <f t="shared" si="17"/>
        <v>0.91382301908616781</v>
      </c>
    </row>
    <row r="375" spans="1:6" x14ac:dyDescent="0.25">
      <c r="A375" s="2">
        <v>40802</v>
      </c>
      <c r="B375" s="6">
        <f t="shared" si="15"/>
        <v>9</v>
      </c>
      <c r="C375" s="6">
        <f t="shared" si="16"/>
        <v>2011</v>
      </c>
      <c r="D375">
        <v>87.96</v>
      </c>
      <c r="E375">
        <v>0</v>
      </c>
      <c r="F375" s="8">
        <f t="shared" si="17"/>
        <v>0.82530949105914586</v>
      </c>
    </row>
    <row r="376" spans="1:6" x14ac:dyDescent="0.25">
      <c r="A376" s="2">
        <v>40809</v>
      </c>
      <c r="B376" s="6">
        <f t="shared" si="15"/>
        <v>9</v>
      </c>
      <c r="C376" s="6">
        <f t="shared" si="16"/>
        <v>2011</v>
      </c>
      <c r="D376">
        <v>79.849999999999994</v>
      </c>
      <c r="E376">
        <v>0</v>
      </c>
      <c r="F376" s="8">
        <f t="shared" si="17"/>
        <v>-9.2201000454752151</v>
      </c>
    </row>
    <row r="377" spans="1:6" x14ac:dyDescent="0.25">
      <c r="A377" s="2">
        <v>40823</v>
      </c>
      <c r="B377" s="6">
        <f t="shared" si="15"/>
        <v>10</v>
      </c>
      <c r="C377" s="6">
        <f t="shared" si="16"/>
        <v>2011</v>
      </c>
      <c r="D377">
        <v>82.98</v>
      </c>
      <c r="E377">
        <v>0</v>
      </c>
      <c r="F377" s="8">
        <f t="shared" si="17"/>
        <v>3.9198497182216783</v>
      </c>
    </row>
    <row r="378" spans="1:6" x14ac:dyDescent="0.25">
      <c r="A378" s="2">
        <v>40830</v>
      </c>
      <c r="B378" s="6">
        <f t="shared" si="15"/>
        <v>10</v>
      </c>
      <c r="C378" s="6">
        <f t="shared" si="16"/>
        <v>2011</v>
      </c>
      <c r="D378">
        <v>86.8</v>
      </c>
      <c r="E378">
        <v>0</v>
      </c>
      <c r="F378" s="8">
        <f t="shared" si="17"/>
        <v>4.6035189202217319</v>
      </c>
    </row>
    <row r="379" spans="1:6" x14ac:dyDescent="0.25">
      <c r="A379" s="2">
        <v>40837</v>
      </c>
      <c r="B379" s="6">
        <f t="shared" si="15"/>
        <v>10</v>
      </c>
      <c r="C379" s="6">
        <f t="shared" si="16"/>
        <v>2011</v>
      </c>
      <c r="D379">
        <v>87.4</v>
      </c>
      <c r="E379">
        <v>0</v>
      </c>
      <c r="F379" s="8">
        <f t="shared" si="17"/>
        <v>0.69124423963134629</v>
      </c>
    </row>
    <row r="380" spans="1:6" x14ac:dyDescent="0.25">
      <c r="A380" s="2">
        <v>40851</v>
      </c>
      <c r="B380" s="6">
        <f t="shared" si="15"/>
        <v>11</v>
      </c>
      <c r="C380" s="6">
        <f t="shared" si="16"/>
        <v>2011</v>
      </c>
      <c r="D380">
        <v>94.26</v>
      </c>
      <c r="E380">
        <v>0</v>
      </c>
      <c r="F380" s="8">
        <f t="shared" si="17"/>
        <v>7.8489702517162456</v>
      </c>
    </row>
    <row r="381" spans="1:6" x14ac:dyDescent="0.25">
      <c r="A381" s="2">
        <v>40858</v>
      </c>
      <c r="B381" s="6">
        <f t="shared" si="15"/>
        <v>11</v>
      </c>
      <c r="C381" s="6">
        <f t="shared" si="16"/>
        <v>2011</v>
      </c>
      <c r="D381">
        <v>98.99</v>
      </c>
      <c r="E381">
        <v>0</v>
      </c>
      <c r="F381" s="8">
        <f t="shared" si="17"/>
        <v>5.0180352217271267</v>
      </c>
    </row>
    <row r="382" spans="1:6" x14ac:dyDescent="0.25">
      <c r="A382" s="2">
        <v>40865</v>
      </c>
      <c r="B382" s="6">
        <f t="shared" si="15"/>
        <v>11</v>
      </c>
      <c r="C382" s="6">
        <f t="shared" si="16"/>
        <v>2011</v>
      </c>
      <c r="D382">
        <v>97.67</v>
      </c>
      <c r="E382">
        <v>0</v>
      </c>
      <c r="F382" s="8">
        <f t="shared" si="17"/>
        <v>-1.3334680270734349</v>
      </c>
    </row>
    <row r="383" spans="1:6" x14ac:dyDescent="0.25">
      <c r="A383" s="2">
        <v>40879</v>
      </c>
      <c r="B383" s="6">
        <f t="shared" si="15"/>
        <v>12</v>
      </c>
      <c r="C383" s="6">
        <f t="shared" si="16"/>
        <v>2011</v>
      </c>
      <c r="D383">
        <v>100.96</v>
      </c>
      <c r="E383">
        <v>0</v>
      </c>
      <c r="F383" s="8">
        <f t="shared" si="17"/>
        <v>3.3684857172110081</v>
      </c>
    </row>
    <row r="384" spans="1:6" x14ac:dyDescent="0.25">
      <c r="A384" s="2">
        <v>40886</v>
      </c>
      <c r="B384" s="6">
        <f t="shared" si="15"/>
        <v>12</v>
      </c>
      <c r="C384" s="6">
        <f t="shared" si="16"/>
        <v>2011</v>
      </c>
      <c r="D384">
        <v>99.41</v>
      </c>
      <c r="E384">
        <v>0</v>
      </c>
      <c r="F384" s="8">
        <f t="shared" si="17"/>
        <v>-1.5352614896988879</v>
      </c>
    </row>
    <row r="385" spans="1:6" x14ac:dyDescent="0.25">
      <c r="A385" s="2">
        <v>40893</v>
      </c>
      <c r="B385" s="6">
        <f t="shared" si="15"/>
        <v>12</v>
      </c>
      <c r="C385" s="6">
        <f t="shared" si="16"/>
        <v>2011</v>
      </c>
      <c r="D385">
        <v>93.53</v>
      </c>
      <c r="E385">
        <v>0</v>
      </c>
      <c r="F385" s="8">
        <f t="shared" si="17"/>
        <v>-5.9148978975958109</v>
      </c>
    </row>
    <row r="386" spans="1:6" x14ac:dyDescent="0.25">
      <c r="A386" s="2">
        <v>40900</v>
      </c>
      <c r="B386" s="6">
        <f t="shared" ref="B386:B449" si="18">MONTH(A386)</f>
        <v>12</v>
      </c>
      <c r="C386" s="6">
        <f t="shared" ref="C386:C449" si="19">YEAR(A386)</f>
        <v>2011</v>
      </c>
      <c r="D386">
        <v>99.68</v>
      </c>
      <c r="E386">
        <v>0</v>
      </c>
      <c r="F386" s="8">
        <f t="shared" si="17"/>
        <v>6.5754303432053947</v>
      </c>
    </row>
    <row r="387" spans="1:6" x14ac:dyDescent="0.25">
      <c r="A387" s="2">
        <v>40914</v>
      </c>
      <c r="B387" s="6">
        <f t="shared" si="18"/>
        <v>1</v>
      </c>
      <c r="C387" s="6">
        <f t="shared" si="19"/>
        <v>2012</v>
      </c>
      <c r="D387">
        <v>101.56</v>
      </c>
      <c r="E387">
        <v>0</v>
      </c>
      <c r="F387" s="8">
        <f t="shared" si="17"/>
        <v>1.8860353130016005</v>
      </c>
    </row>
    <row r="388" spans="1:6" x14ac:dyDescent="0.25">
      <c r="A388" s="2">
        <v>40921</v>
      </c>
      <c r="B388" s="6">
        <f t="shared" si="18"/>
        <v>1</v>
      </c>
      <c r="C388" s="6">
        <f t="shared" si="19"/>
        <v>2012</v>
      </c>
      <c r="D388">
        <v>98.7</v>
      </c>
      <c r="E388">
        <v>0</v>
      </c>
      <c r="F388" s="8">
        <f t="shared" ref="F388:F451" si="20">((D388-D387)/D387) * 100</f>
        <v>-2.8160693186293813</v>
      </c>
    </row>
    <row r="389" spans="1:6" x14ac:dyDescent="0.25">
      <c r="A389" s="2">
        <v>40928</v>
      </c>
      <c r="B389" s="6">
        <f t="shared" si="18"/>
        <v>1</v>
      </c>
      <c r="C389" s="6">
        <f t="shared" si="19"/>
        <v>2012</v>
      </c>
      <c r="D389">
        <v>98.33</v>
      </c>
      <c r="E389">
        <v>0</v>
      </c>
      <c r="F389" s="8">
        <f t="shared" si="20"/>
        <v>-0.37487335359676244</v>
      </c>
    </row>
    <row r="390" spans="1:6" x14ac:dyDescent="0.25">
      <c r="A390" s="2">
        <v>40942</v>
      </c>
      <c r="B390" s="6">
        <f t="shared" si="18"/>
        <v>2</v>
      </c>
      <c r="C390" s="6">
        <f t="shared" si="19"/>
        <v>2012</v>
      </c>
      <c r="D390">
        <v>97.84</v>
      </c>
      <c r="E390">
        <v>0</v>
      </c>
      <c r="F390" s="8">
        <f t="shared" si="20"/>
        <v>-0.49832197701616487</v>
      </c>
    </row>
    <row r="391" spans="1:6" x14ac:dyDescent="0.25">
      <c r="A391" s="2">
        <v>40949</v>
      </c>
      <c r="B391" s="6">
        <f t="shared" si="18"/>
        <v>2</v>
      </c>
      <c r="C391" s="6">
        <f t="shared" si="19"/>
        <v>2012</v>
      </c>
      <c r="D391">
        <v>98.67</v>
      </c>
      <c r="E391">
        <v>0</v>
      </c>
      <c r="F391" s="8">
        <f t="shared" si="20"/>
        <v>0.84832379394930313</v>
      </c>
    </row>
    <row r="392" spans="1:6" x14ac:dyDescent="0.25">
      <c r="A392" s="2">
        <v>40956</v>
      </c>
      <c r="B392" s="6">
        <f t="shared" si="18"/>
        <v>2</v>
      </c>
      <c r="C392" s="6">
        <f t="shared" si="19"/>
        <v>2012</v>
      </c>
      <c r="D392">
        <v>103.24</v>
      </c>
      <c r="E392">
        <v>0</v>
      </c>
      <c r="F392" s="8">
        <f t="shared" si="20"/>
        <v>4.6316002837741896</v>
      </c>
    </row>
    <row r="393" spans="1:6" x14ac:dyDescent="0.25">
      <c r="A393" s="2">
        <v>40970</v>
      </c>
      <c r="B393" s="6">
        <f t="shared" si="18"/>
        <v>3</v>
      </c>
      <c r="C393" s="6">
        <f t="shared" si="19"/>
        <v>2012</v>
      </c>
      <c r="D393">
        <v>106.7</v>
      </c>
      <c r="E393">
        <v>0</v>
      </c>
      <c r="F393" s="8">
        <f t="shared" si="20"/>
        <v>3.351414180550182</v>
      </c>
    </row>
    <row r="394" spans="1:6" x14ac:dyDescent="0.25">
      <c r="A394" s="2">
        <v>40977</v>
      </c>
      <c r="B394" s="6">
        <f t="shared" si="18"/>
        <v>3</v>
      </c>
      <c r="C394" s="6">
        <f t="shared" si="19"/>
        <v>2012</v>
      </c>
      <c r="D394">
        <v>107.4</v>
      </c>
      <c r="E394">
        <v>0</v>
      </c>
      <c r="F394" s="8">
        <f t="shared" si="20"/>
        <v>0.65604498594189586</v>
      </c>
    </row>
    <row r="395" spans="1:6" x14ac:dyDescent="0.25">
      <c r="A395" s="2">
        <v>40984</v>
      </c>
      <c r="B395" s="6">
        <f t="shared" si="18"/>
        <v>3</v>
      </c>
      <c r="C395" s="6">
        <f t="shared" si="19"/>
        <v>2012</v>
      </c>
      <c r="D395">
        <v>107.06</v>
      </c>
      <c r="E395">
        <v>0</v>
      </c>
      <c r="F395" s="8">
        <f t="shared" si="20"/>
        <v>-0.31657355679702365</v>
      </c>
    </row>
    <row r="396" spans="1:6" x14ac:dyDescent="0.25">
      <c r="A396" s="2">
        <v>40991</v>
      </c>
      <c r="B396" s="6">
        <f t="shared" si="18"/>
        <v>3</v>
      </c>
      <c r="C396" s="6">
        <f t="shared" si="19"/>
        <v>2012</v>
      </c>
      <c r="D396">
        <v>106.87</v>
      </c>
      <c r="E396">
        <v>0</v>
      </c>
      <c r="F396" s="8">
        <f t="shared" si="20"/>
        <v>-0.17747057724640175</v>
      </c>
    </row>
    <row r="397" spans="1:6" x14ac:dyDescent="0.25">
      <c r="A397" s="2">
        <v>41005</v>
      </c>
      <c r="B397" s="6">
        <f t="shared" si="18"/>
        <v>4</v>
      </c>
      <c r="C397" s="6">
        <f t="shared" si="19"/>
        <v>2012</v>
      </c>
      <c r="D397">
        <v>103.31</v>
      </c>
      <c r="E397">
        <v>0</v>
      </c>
      <c r="F397" s="8">
        <f t="shared" si="20"/>
        <v>-3.3311499953214203</v>
      </c>
    </row>
    <row r="398" spans="1:6" x14ac:dyDescent="0.25">
      <c r="A398" s="2">
        <v>41012</v>
      </c>
      <c r="B398" s="6">
        <f t="shared" si="18"/>
        <v>4</v>
      </c>
      <c r="C398" s="6">
        <f t="shared" si="19"/>
        <v>2012</v>
      </c>
      <c r="D398">
        <v>102.83</v>
      </c>
      <c r="E398">
        <v>0</v>
      </c>
      <c r="F398" s="8">
        <f t="shared" si="20"/>
        <v>-0.46462104346143057</v>
      </c>
    </row>
    <row r="399" spans="1:6" x14ac:dyDescent="0.25">
      <c r="A399" s="2">
        <v>41019</v>
      </c>
      <c r="B399" s="6">
        <f t="shared" si="18"/>
        <v>4</v>
      </c>
      <c r="C399" s="6">
        <f t="shared" si="19"/>
        <v>2012</v>
      </c>
      <c r="D399">
        <v>103.88</v>
      </c>
      <c r="E399">
        <v>0</v>
      </c>
      <c r="F399" s="8">
        <f t="shared" si="20"/>
        <v>1.0211027910142927</v>
      </c>
    </row>
    <row r="400" spans="1:6" x14ac:dyDescent="0.25">
      <c r="A400" s="2">
        <v>41033</v>
      </c>
      <c r="B400" s="6">
        <f t="shared" si="18"/>
        <v>5</v>
      </c>
      <c r="C400" s="6">
        <f t="shared" si="19"/>
        <v>2012</v>
      </c>
      <c r="D400">
        <v>98.49</v>
      </c>
      <c r="E400">
        <v>0</v>
      </c>
      <c r="F400" s="8">
        <f t="shared" si="20"/>
        <v>-5.1886792452830202</v>
      </c>
    </row>
    <row r="401" spans="1:6" x14ac:dyDescent="0.25">
      <c r="A401" s="2">
        <v>41040</v>
      </c>
      <c r="B401" s="6">
        <f t="shared" si="18"/>
        <v>5</v>
      </c>
      <c r="C401" s="6">
        <f t="shared" si="19"/>
        <v>2012</v>
      </c>
      <c r="D401">
        <v>96.13</v>
      </c>
      <c r="E401">
        <v>0</v>
      </c>
      <c r="F401" s="8">
        <f t="shared" si="20"/>
        <v>-2.3961823535384301</v>
      </c>
    </row>
    <row r="402" spans="1:6" x14ac:dyDescent="0.25">
      <c r="A402" s="2">
        <v>41047</v>
      </c>
      <c r="B402" s="6">
        <f t="shared" si="18"/>
        <v>5</v>
      </c>
      <c r="C402" s="6">
        <f t="shared" si="19"/>
        <v>2012</v>
      </c>
      <c r="D402">
        <v>91.48</v>
      </c>
      <c r="E402">
        <v>0</v>
      </c>
      <c r="F402" s="8">
        <f t="shared" si="20"/>
        <v>-4.8371996255071172</v>
      </c>
    </row>
    <row r="403" spans="1:6" x14ac:dyDescent="0.25">
      <c r="A403" s="2">
        <v>41061</v>
      </c>
      <c r="B403" s="6">
        <f t="shared" si="18"/>
        <v>6</v>
      </c>
      <c r="C403" s="6">
        <f t="shared" si="19"/>
        <v>2012</v>
      </c>
      <c r="D403">
        <v>83.23</v>
      </c>
      <c r="E403">
        <v>0</v>
      </c>
      <c r="F403" s="8">
        <f t="shared" si="20"/>
        <v>-9.0183646698731952</v>
      </c>
    </row>
    <row r="404" spans="1:6" x14ac:dyDescent="0.25">
      <c r="A404" s="2">
        <v>41068</v>
      </c>
      <c r="B404" s="6">
        <f t="shared" si="18"/>
        <v>6</v>
      </c>
      <c r="C404" s="6">
        <f t="shared" si="19"/>
        <v>2012</v>
      </c>
      <c r="D404">
        <v>84.1</v>
      </c>
      <c r="E404">
        <v>0</v>
      </c>
      <c r="F404" s="8">
        <f t="shared" si="20"/>
        <v>1.0452961672473751</v>
      </c>
    </row>
    <row r="405" spans="1:6" x14ac:dyDescent="0.25">
      <c r="A405" s="2">
        <v>41075</v>
      </c>
      <c r="B405" s="6">
        <f t="shared" si="18"/>
        <v>6</v>
      </c>
      <c r="C405" s="6">
        <f t="shared" si="19"/>
        <v>2012</v>
      </c>
      <c r="D405">
        <v>84.03</v>
      </c>
      <c r="E405">
        <v>0</v>
      </c>
      <c r="F405" s="8">
        <f t="shared" si="20"/>
        <v>-8.3234244946484168E-2</v>
      </c>
    </row>
    <row r="406" spans="1:6" x14ac:dyDescent="0.25">
      <c r="A406" s="2">
        <v>41082</v>
      </c>
      <c r="B406" s="6">
        <f t="shared" si="18"/>
        <v>6</v>
      </c>
      <c r="C406" s="6">
        <f t="shared" si="19"/>
        <v>2012</v>
      </c>
      <c r="D406">
        <v>79.760000000000005</v>
      </c>
      <c r="E406">
        <v>0</v>
      </c>
      <c r="F406" s="8">
        <f t="shared" si="20"/>
        <v>-5.0815185052957226</v>
      </c>
    </row>
    <row r="407" spans="1:6" x14ac:dyDescent="0.25">
      <c r="A407" s="2">
        <v>41096</v>
      </c>
      <c r="B407" s="6">
        <f t="shared" si="18"/>
        <v>7</v>
      </c>
      <c r="C407" s="6">
        <f t="shared" si="19"/>
        <v>2012</v>
      </c>
      <c r="D407">
        <v>84.45</v>
      </c>
      <c r="E407">
        <v>0</v>
      </c>
      <c r="F407" s="8">
        <f t="shared" si="20"/>
        <v>5.8801404212637882</v>
      </c>
    </row>
    <row r="408" spans="1:6" x14ac:dyDescent="0.25">
      <c r="A408" s="2">
        <v>41103</v>
      </c>
      <c r="B408" s="6">
        <f t="shared" si="18"/>
        <v>7</v>
      </c>
      <c r="C408" s="6">
        <f t="shared" si="19"/>
        <v>2012</v>
      </c>
      <c r="D408">
        <v>87.1</v>
      </c>
      <c r="E408">
        <v>0</v>
      </c>
      <c r="F408" s="8">
        <f t="shared" si="20"/>
        <v>3.1379514505624524</v>
      </c>
    </row>
    <row r="409" spans="1:6" x14ac:dyDescent="0.25">
      <c r="A409" s="2">
        <v>41110</v>
      </c>
      <c r="B409" s="6">
        <f t="shared" si="18"/>
        <v>7</v>
      </c>
      <c r="C409" s="6">
        <f t="shared" si="19"/>
        <v>2012</v>
      </c>
      <c r="D409">
        <v>91.83</v>
      </c>
      <c r="E409">
        <v>0</v>
      </c>
      <c r="F409" s="8">
        <f t="shared" si="20"/>
        <v>5.4305396096440921</v>
      </c>
    </row>
    <row r="410" spans="1:6" x14ac:dyDescent="0.25">
      <c r="A410" s="2">
        <v>41124</v>
      </c>
      <c r="B410" s="6">
        <f t="shared" si="18"/>
        <v>8</v>
      </c>
      <c r="C410" s="6">
        <f t="shared" si="19"/>
        <v>2012</v>
      </c>
      <c r="D410">
        <v>91.4</v>
      </c>
      <c r="E410">
        <v>0</v>
      </c>
      <c r="F410" s="8">
        <f t="shared" si="20"/>
        <v>-0.46825656103669022</v>
      </c>
    </row>
    <row r="411" spans="1:6" x14ac:dyDescent="0.25">
      <c r="A411" s="2">
        <v>41131</v>
      </c>
      <c r="B411" s="6">
        <f t="shared" si="18"/>
        <v>8</v>
      </c>
      <c r="C411" s="6">
        <f t="shared" si="19"/>
        <v>2012</v>
      </c>
      <c r="D411">
        <v>92.87</v>
      </c>
      <c r="E411">
        <v>0</v>
      </c>
      <c r="F411" s="8">
        <f t="shared" si="20"/>
        <v>1.6083150984682701</v>
      </c>
    </row>
    <row r="412" spans="1:6" x14ac:dyDescent="0.25">
      <c r="A412" s="2">
        <v>41138</v>
      </c>
      <c r="B412" s="6">
        <f t="shared" si="18"/>
        <v>8</v>
      </c>
      <c r="C412" s="6">
        <f t="shared" si="19"/>
        <v>2012</v>
      </c>
      <c r="D412">
        <v>96.01</v>
      </c>
      <c r="E412">
        <v>0</v>
      </c>
      <c r="F412" s="8">
        <f t="shared" si="20"/>
        <v>3.3810703133412301</v>
      </c>
    </row>
    <row r="413" spans="1:6" x14ac:dyDescent="0.25">
      <c r="A413" s="2">
        <v>41145</v>
      </c>
      <c r="B413" s="6">
        <f t="shared" si="18"/>
        <v>8</v>
      </c>
      <c r="C413" s="6">
        <f t="shared" si="19"/>
        <v>2012</v>
      </c>
      <c r="D413">
        <v>96.15</v>
      </c>
      <c r="E413">
        <v>0</v>
      </c>
      <c r="F413" s="8">
        <f t="shared" si="20"/>
        <v>0.14581814394333981</v>
      </c>
    </row>
    <row r="414" spans="1:6" x14ac:dyDescent="0.25">
      <c r="A414" s="2">
        <v>41159</v>
      </c>
      <c r="B414" s="6">
        <f t="shared" si="18"/>
        <v>9</v>
      </c>
      <c r="C414" s="6">
        <f t="shared" si="19"/>
        <v>2012</v>
      </c>
      <c r="D414">
        <v>96.42</v>
      </c>
      <c r="E414">
        <v>0</v>
      </c>
      <c r="F414" s="8">
        <f t="shared" si="20"/>
        <v>0.28081123244929385</v>
      </c>
    </row>
    <row r="415" spans="1:6" x14ac:dyDescent="0.25">
      <c r="A415" s="2">
        <v>41166</v>
      </c>
      <c r="B415" s="6">
        <f t="shared" si="18"/>
        <v>9</v>
      </c>
      <c r="C415" s="6">
        <f t="shared" si="19"/>
        <v>2012</v>
      </c>
      <c r="D415">
        <v>99</v>
      </c>
      <c r="E415">
        <v>0</v>
      </c>
      <c r="F415" s="8">
        <f t="shared" si="20"/>
        <v>2.6757934038581186</v>
      </c>
    </row>
    <row r="416" spans="1:6" x14ac:dyDescent="0.25">
      <c r="A416" s="2">
        <v>41173</v>
      </c>
      <c r="B416" s="6">
        <f t="shared" si="18"/>
        <v>9</v>
      </c>
      <c r="C416" s="6">
        <f t="shared" si="19"/>
        <v>2012</v>
      </c>
      <c r="D416">
        <v>92.89</v>
      </c>
      <c r="E416">
        <v>0</v>
      </c>
      <c r="F416" s="8">
        <f t="shared" si="20"/>
        <v>-6.1717171717171713</v>
      </c>
    </row>
    <row r="417" spans="1:6" x14ac:dyDescent="0.25">
      <c r="A417" s="2">
        <v>41187</v>
      </c>
      <c r="B417" s="6">
        <f t="shared" si="18"/>
        <v>10</v>
      </c>
      <c r="C417" s="6">
        <f t="shared" si="19"/>
        <v>2012</v>
      </c>
      <c r="D417">
        <v>89.88</v>
      </c>
      <c r="E417">
        <v>0</v>
      </c>
      <c r="F417" s="8">
        <f t="shared" si="20"/>
        <v>-3.2403918613413767</v>
      </c>
    </row>
    <row r="418" spans="1:6" x14ac:dyDescent="0.25">
      <c r="A418" s="2">
        <v>41194</v>
      </c>
      <c r="B418" s="6">
        <f t="shared" si="18"/>
        <v>10</v>
      </c>
      <c r="C418" s="6">
        <f t="shared" si="19"/>
        <v>2012</v>
      </c>
      <c r="D418">
        <v>91.86</v>
      </c>
      <c r="E418">
        <v>0</v>
      </c>
      <c r="F418" s="8">
        <f t="shared" si="20"/>
        <v>2.2029372496662263</v>
      </c>
    </row>
    <row r="419" spans="1:6" x14ac:dyDescent="0.25">
      <c r="A419" s="2">
        <v>41201</v>
      </c>
      <c r="B419" s="6">
        <f t="shared" si="18"/>
        <v>10</v>
      </c>
      <c r="C419" s="6">
        <f t="shared" si="19"/>
        <v>2012</v>
      </c>
      <c r="D419">
        <v>90.05</v>
      </c>
      <c r="E419">
        <v>0</v>
      </c>
      <c r="F419" s="8">
        <f t="shared" si="20"/>
        <v>-1.9703897234922731</v>
      </c>
    </row>
    <row r="420" spans="1:6" x14ac:dyDescent="0.25">
      <c r="A420" s="2">
        <v>41215</v>
      </c>
      <c r="B420" s="6">
        <f t="shared" si="18"/>
        <v>11</v>
      </c>
      <c r="C420" s="6">
        <f t="shared" si="19"/>
        <v>2012</v>
      </c>
      <c r="D420">
        <v>84.86</v>
      </c>
      <c r="E420">
        <v>0</v>
      </c>
      <c r="F420" s="8">
        <f t="shared" si="20"/>
        <v>-5.763464741810103</v>
      </c>
    </row>
    <row r="421" spans="1:6" x14ac:dyDescent="0.25">
      <c r="A421" s="2">
        <v>41222</v>
      </c>
      <c r="B421" s="6">
        <f t="shared" si="18"/>
        <v>11</v>
      </c>
      <c r="C421" s="6">
        <f t="shared" si="19"/>
        <v>2012</v>
      </c>
      <c r="D421">
        <v>86.07</v>
      </c>
      <c r="E421">
        <v>0</v>
      </c>
      <c r="F421" s="8">
        <f t="shared" si="20"/>
        <v>1.4258779165684583</v>
      </c>
    </row>
    <row r="422" spans="1:6" x14ac:dyDescent="0.25">
      <c r="A422" s="2">
        <v>41229</v>
      </c>
      <c r="B422" s="6">
        <f t="shared" si="18"/>
        <v>11</v>
      </c>
      <c r="C422" s="6">
        <f t="shared" si="19"/>
        <v>2012</v>
      </c>
      <c r="D422">
        <v>86.92</v>
      </c>
      <c r="E422">
        <v>0</v>
      </c>
      <c r="F422" s="8">
        <f t="shared" si="20"/>
        <v>0.98756825839434026</v>
      </c>
    </row>
    <row r="423" spans="1:6" x14ac:dyDescent="0.25">
      <c r="A423" s="2">
        <v>41236</v>
      </c>
      <c r="B423" s="6">
        <f t="shared" si="18"/>
        <v>11</v>
      </c>
      <c r="C423" s="6">
        <f t="shared" si="19"/>
        <v>2012</v>
      </c>
      <c r="D423">
        <v>88.28</v>
      </c>
      <c r="E423">
        <v>0</v>
      </c>
      <c r="F423" s="8">
        <f t="shared" si="20"/>
        <v>1.5646571560055216</v>
      </c>
    </row>
    <row r="424" spans="1:6" x14ac:dyDescent="0.25">
      <c r="A424" s="2">
        <v>41250</v>
      </c>
      <c r="B424" s="6">
        <f t="shared" si="18"/>
        <v>12</v>
      </c>
      <c r="C424" s="6">
        <f t="shared" si="19"/>
        <v>2012</v>
      </c>
      <c r="D424">
        <v>85.93</v>
      </c>
      <c r="E424">
        <v>0</v>
      </c>
      <c r="F424" s="8">
        <f t="shared" si="20"/>
        <v>-2.6619845944721279</v>
      </c>
    </row>
    <row r="425" spans="1:6" x14ac:dyDescent="0.25">
      <c r="A425" s="2">
        <v>41257</v>
      </c>
      <c r="B425" s="6">
        <f t="shared" si="18"/>
        <v>12</v>
      </c>
      <c r="C425" s="6">
        <f t="shared" si="19"/>
        <v>2012</v>
      </c>
      <c r="D425">
        <v>86.73</v>
      </c>
      <c r="E425">
        <v>0</v>
      </c>
      <c r="F425" s="8">
        <f t="shared" si="20"/>
        <v>0.93099034097520894</v>
      </c>
    </row>
    <row r="426" spans="1:6" x14ac:dyDescent="0.25">
      <c r="A426" s="2">
        <v>41264</v>
      </c>
      <c r="B426" s="6">
        <f t="shared" si="18"/>
        <v>12</v>
      </c>
      <c r="C426" s="6">
        <f t="shared" si="19"/>
        <v>2012</v>
      </c>
      <c r="D426">
        <v>88.66</v>
      </c>
      <c r="E426">
        <v>0</v>
      </c>
      <c r="F426" s="8">
        <f t="shared" si="20"/>
        <v>2.2252968984203765</v>
      </c>
    </row>
    <row r="427" spans="1:6" x14ac:dyDescent="0.25">
      <c r="A427" s="2">
        <v>41271</v>
      </c>
      <c r="B427" s="6">
        <f t="shared" si="18"/>
        <v>12</v>
      </c>
      <c r="C427" s="6">
        <f t="shared" si="19"/>
        <v>2012</v>
      </c>
      <c r="D427">
        <v>90.8</v>
      </c>
      <c r="E427">
        <v>0</v>
      </c>
      <c r="F427" s="8">
        <f t="shared" si="20"/>
        <v>2.4137153169411238</v>
      </c>
    </row>
    <row r="428" spans="1:6" x14ac:dyDescent="0.25">
      <c r="A428" s="2">
        <v>41278</v>
      </c>
      <c r="B428" s="6">
        <f t="shared" si="18"/>
        <v>1</v>
      </c>
      <c r="C428" s="6">
        <f t="shared" si="19"/>
        <v>2013</v>
      </c>
      <c r="D428">
        <v>93.09</v>
      </c>
      <c r="E428">
        <v>0</v>
      </c>
      <c r="F428" s="8">
        <f t="shared" si="20"/>
        <v>2.5220264317180687</v>
      </c>
    </row>
    <row r="429" spans="1:6" x14ac:dyDescent="0.25">
      <c r="A429" s="2">
        <v>41285</v>
      </c>
      <c r="B429" s="6">
        <f t="shared" si="18"/>
        <v>1</v>
      </c>
      <c r="C429" s="6">
        <f t="shared" si="19"/>
        <v>2013</v>
      </c>
      <c r="D429">
        <v>93.56</v>
      </c>
      <c r="E429">
        <v>0</v>
      </c>
      <c r="F429" s="8">
        <f t="shared" si="20"/>
        <v>0.50488774304436446</v>
      </c>
    </row>
    <row r="430" spans="1:6" x14ac:dyDescent="0.25">
      <c r="A430" s="2">
        <v>41292</v>
      </c>
      <c r="B430" s="6">
        <f t="shared" si="18"/>
        <v>1</v>
      </c>
      <c r="C430" s="6">
        <f t="shared" si="19"/>
        <v>2013</v>
      </c>
      <c r="D430">
        <v>95.56</v>
      </c>
      <c r="E430">
        <v>0</v>
      </c>
      <c r="F430" s="8">
        <f t="shared" si="20"/>
        <v>2.1376656690893543</v>
      </c>
    </row>
    <row r="431" spans="1:6" x14ac:dyDescent="0.25">
      <c r="A431" s="2">
        <v>41306</v>
      </c>
      <c r="B431" s="6">
        <f t="shared" si="18"/>
        <v>2</v>
      </c>
      <c r="C431" s="6">
        <f t="shared" si="19"/>
        <v>2013</v>
      </c>
      <c r="D431">
        <v>97.77</v>
      </c>
      <c r="E431">
        <v>0</v>
      </c>
      <c r="F431" s="8">
        <f t="shared" si="20"/>
        <v>2.3126831310171556</v>
      </c>
    </row>
    <row r="432" spans="1:6" x14ac:dyDescent="0.25">
      <c r="A432" s="2">
        <v>41313</v>
      </c>
      <c r="B432" s="6">
        <f t="shared" si="18"/>
        <v>2</v>
      </c>
      <c r="C432" s="6">
        <f t="shared" si="19"/>
        <v>2013</v>
      </c>
      <c r="D432">
        <v>95.72</v>
      </c>
      <c r="E432">
        <v>0</v>
      </c>
      <c r="F432" s="8">
        <f t="shared" si="20"/>
        <v>-2.0967576966349566</v>
      </c>
    </row>
    <row r="433" spans="1:6" x14ac:dyDescent="0.25">
      <c r="A433" s="2">
        <v>41320</v>
      </c>
      <c r="B433" s="6">
        <f t="shared" si="18"/>
        <v>2</v>
      </c>
      <c r="C433" s="6">
        <f t="shared" si="19"/>
        <v>2013</v>
      </c>
      <c r="D433">
        <v>95.86</v>
      </c>
      <c r="E433">
        <v>0</v>
      </c>
      <c r="F433" s="8">
        <f t="shared" si="20"/>
        <v>0.1462599247806107</v>
      </c>
    </row>
    <row r="434" spans="1:6" x14ac:dyDescent="0.25">
      <c r="A434" s="2">
        <v>41334</v>
      </c>
      <c r="B434" s="6">
        <f t="shared" si="18"/>
        <v>3</v>
      </c>
      <c r="C434" s="6">
        <f t="shared" si="19"/>
        <v>2013</v>
      </c>
      <c r="D434">
        <v>90.68</v>
      </c>
      <c r="E434">
        <v>0</v>
      </c>
      <c r="F434" s="8">
        <f t="shared" si="20"/>
        <v>-5.4037137492176015</v>
      </c>
    </row>
    <row r="435" spans="1:6" x14ac:dyDescent="0.25">
      <c r="A435" s="2">
        <v>41341</v>
      </c>
      <c r="B435" s="6">
        <f t="shared" si="18"/>
        <v>3</v>
      </c>
      <c r="C435" s="6">
        <f t="shared" si="19"/>
        <v>2013</v>
      </c>
      <c r="D435">
        <v>91.95</v>
      </c>
      <c r="E435">
        <v>0</v>
      </c>
      <c r="F435" s="8">
        <f t="shared" si="20"/>
        <v>1.4005293339214777</v>
      </c>
    </row>
    <row r="436" spans="1:6" x14ac:dyDescent="0.25">
      <c r="A436" s="2">
        <v>41348</v>
      </c>
      <c r="B436" s="6">
        <f t="shared" si="18"/>
        <v>3</v>
      </c>
      <c r="C436" s="6">
        <f t="shared" si="19"/>
        <v>2013</v>
      </c>
      <c r="D436">
        <v>93.45</v>
      </c>
      <c r="E436">
        <v>0</v>
      </c>
      <c r="F436" s="8">
        <f t="shared" si="20"/>
        <v>1.6313213703099509</v>
      </c>
    </row>
    <row r="437" spans="1:6" x14ac:dyDescent="0.25">
      <c r="A437" s="2">
        <v>41355</v>
      </c>
      <c r="B437" s="6">
        <f t="shared" si="18"/>
        <v>3</v>
      </c>
      <c r="C437" s="6">
        <f t="shared" si="19"/>
        <v>2013</v>
      </c>
      <c r="D437">
        <v>93.71</v>
      </c>
      <c r="E437">
        <v>0</v>
      </c>
      <c r="F437" s="8">
        <f t="shared" si="20"/>
        <v>0.27822364901015612</v>
      </c>
    </row>
    <row r="438" spans="1:6" x14ac:dyDescent="0.25">
      <c r="A438" s="2">
        <v>41369</v>
      </c>
      <c r="B438" s="6">
        <f t="shared" si="18"/>
        <v>4</v>
      </c>
      <c r="C438" s="6">
        <f t="shared" si="19"/>
        <v>2013</v>
      </c>
      <c r="D438">
        <v>92.7</v>
      </c>
      <c r="E438">
        <v>0</v>
      </c>
      <c r="F438" s="8">
        <f t="shared" si="20"/>
        <v>-1.0777931917618087</v>
      </c>
    </row>
    <row r="439" spans="1:6" x14ac:dyDescent="0.25">
      <c r="A439" s="2">
        <v>41376</v>
      </c>
      <c r="B439" s="6">
        <f t="shared" si="18"/>
        <v>4</v>
      </c>
      <c r="C439" s="6">
        <f t="shared" si="19"/>
        <v>2013</v>
      </c>
      <c r="D439">
        <v>91.29</v>
      </c>
      <c r="E439">
        <v>0</v>
      </c>
      <c r="F439" s="8">
        <f t="shared" si="20"/>
        <v>-1.521035598705498</v>
      </c>
    </row>
    <row r="440" spans="1:6" x14ac:dyDescent="0.25">
      <c r="A440" s="2">
        <v>41383</v>
      </c>
      <c r="B440" s="6">
        <f t="shared" si="18"/>
        <v>4</v>
      </c>
      <c r="C440" s="6">
        <f t="shared" si="19"/>
        <v>2013</v>
      </c>
      <c r="D440">
        <v>88.01</v>
      </c>
      <c r="E440">
        <v>0</v>
      </c>
      <c r="F440" s="8">
        <f t="shared" si="20"/>
        <v>-3.5929455581115133</v>
      </c>
    </row>
    <row r="441" spans="1:6" x14ac:dyDescent="0.25">
      <c r="A441" s="2">
        <v>41397</v>
      </c>
      <c r="B441" s="6">
        <f t="shared" si="18"/>
        <v>5</v>
      </c>
      <c r="C441" s="6">
        <f t="shared" si="19"/>
        <v>2013</v>
      </c>
      <c r="D441">
        <v>95.61</v>
      </c>
      <c r="E441">
        <v>0</v>
      </c>
      <c r="F441" s="8">
        <f t="shared" si="20"/>
        <v>8.6353823429155714</v>
      </c>
    </row>
    <row r="442" spans="1:6" x14ac:dyDescent="0.25">
      <c r="A442" s="2">
        <v>41404</v>
      </c>
      <c r="B442" s="6">
        <f t="shared" si="18"/>
        <v>5</v>
      </c>
      <c r="C442" s="6">
        <f t="shared" si="19"/>
        <v>2013</v>
      </c>
      <c r="D442">
        <v>96.04</v>
      </c>
      <c r="E442">
        <v>0</v>
      </c>
      <c r="F442" s="8">
        <f t="shared" si="20"/>
        <v>0.44974375065370448</v>
      </c>
    </row>
    <row r="443" spans="1:6" x14ac:dyDescent="0.25">
      <c r="A443" s="2">
        <v>41411</v>
      </c>
      <c r="B443" s="6">
        <f t="shared" si="18"/>
        <v>5</v>
      </c>
      <c r="C443" s="6">
        <f t="shared" si="19"/>
        <v>2013</v>
      </c>
      <c r="D443">
        <v>96.02</v>
      </c>
      <c r="E443">
        <v>0</v>
      </c>
      <c r="F443" s="8">
        <f t="shared" si="20"/>
        <v>-2.0824656393180166E-2</v>
      </c>
    </row>
    <row r="444" spans="1:6" x14ac:dyDescent="0.25">
      <c r="A444" s="2">
        <v>41418</v>
      </c>
      <c r="B444" s="6">
        <f t="shared" si="18"/>
        <v>5</v>
      </c>
      <c r="C444" s="6">
        <f t="shared" si="19"/>
        <v>2013</v>
      </c>
      <c r="D444">
        <v>94.15</v>
      </c>
      <c r="E444">
        <v>0</v>
      </c>
      <c r="F444" s="8">
        <f t="shared" si="20"/>
        <v>-1.947510935221819</v>
      </c>
    </row>
    <row r="445" spans="1:6" x14ac:dyDescent="0.25">
      <c r="A445" s="2">
        <v>41432</v>
      </c>
      <c r="B445" s="6">
        <f t="shared" si="18"/>
        <v>6</v>
      </c>
      <c r="C445" s="6">
        <f t="shared" si="19"/>
        <v>2013</v>
      </c>
      <c r="D445">
        <v>96.03</v>
      </c>
      <c r="E445">
        <v>0</v>
      </c>
      <c r="F445" s="8">
        <f t="shared" si="20"/>
        <v>1.9968135953266015</v>
      </c>
    </row>
    <row r="446" spans="1:6" x14ac:dyDescent="0.25">
      <c r="A446" s="2">
        <v>41439</v>
      </c>
      <c r="B446" s="6">
        <f t="shared" si="18"/>
        <v>6</v>
      </c>
      <c r="C446" s="6">
        <f t="shared" si="19"/>
        <v>2013</v>
      </c>
      <c r="D446">
        <v>97.85</v>
      </c>
      <c r="E446">
        <v>0</v>
      </c>
      <c r="F446" s="8">
        <f t="shared" si="20"/>
        <v>1.8952410704987952</v>
      </c>
    </row>
    <row r="447" spans="1:6" x14ac:dyDescent="0.25">
      <c r="A447" s="2">
        <v>41446</v>
      </c>
      <c r="B447" s="6">
        <f t="shared" si="18"/>
        <v>6</v>
      </c>
      <c r="C447" s="6">
        <f t="shared" si="19"/>
        <v>2013</v>
      </c>
      <c r="D447">
        <v>93.69</v>
      </c>
      <c r="E447">
        <v>0</v>
      </c>
      <c r="F447" s="8">
        <f t="shared" si="20"/>
        <v>-4.2514052120592716</v>
      </c>
    </row>
    <row r="448" spans="1:6" x14ac:dyDescent="0.25">
      <c r="A448" s="2">
        <v>41460</v>
      </c>
      <c r="B448" s="6">
        <f t="shared" si="18"/>
        <v>7</v>
      </c>
      <c r="C448" s="6">
        <f t="shared" si="19"/>
        <v>2013</v>
      </c>
      <c r="D448">
        <v>103.22</v>
      </c>
      <c r="E448">
        <v>0</v>
      </c>
      <c r="F448" s="8">
        <f t="shared" si="20"/>
        <v>10.17184331305369</v>
      </c>
    </row>
    <row r="449" spans="1:6" x14ac:dyDescent="0.25">
      <c r="A449" s="2">
        <v>41467</v>
      </c>
      <c r="B449" s="6">
        <f t="shared" si="18"/>
        <v>7</v>
      </c>
      <c r="C449" s="6">
        <f t="shared" si="19"/>
        <v>2013</v>
      </c>
      <c r="D449">
        <v>105.95</v>
      </c>
      <c r="E449">
        <v>0</v>
      </c>
      <c r="F449" s="8">
        <f t="shared" si="20"/>
        <v>2.6448362720403065</v>
      </c>
    </row>
    <row r="450" spans="1:6" x14ac:dyDescent="0.25">
      <c r="A450" s="2">
        <v>41474</v>
      </c>
      <c r="B450" s="6">
        <f t="shared" ref="B450:B513" si="21">MONTH(A450)</f>
        <v>7</v>
      </c>
      <c r="C450" s="6">
        <f t="shared" ref="C450:C513" si="22">YEAR(A450)</f>
        <v>2013</v>
      </c>
      <c r="D450">
        <v>108.05</v>
      </c>
      <c r="E450">
        <v>0</v>
      </c>
      <c r="F450" s="8">
        <f t="shared" si="20"/>
        <v>1.982067012741854</v>
      </c>
    </row>
    <row r="451" spans="1:6" x14ac:dyDescent="0.25">
      <c r="A451" s="2">
        <v>41488</v>
      </c>
      <c r="B451" s="6">
        <f t="shared" si="21"/>
        <v>8</v>
      </c>
      <c r="C451" s="6">
        <f t="shared" si="22"/>
        <v>2013</v>
      </c>
      <c r="D451">
        <v>106.94</v>
      </c>
      <c r="E451">
        <v>0</v>
      </c>
      <c r="F451" s="8">
        <f t="shared" si="20"/>
        <v>-1.0273021749190183</v>
      </c>
    </row>
    <row r="452" spans="1:6" x14ac:dyDescent="0.25">
      <c r="A452" s="2">
        <v>41495</v>
      </c>
      <c r="B452" s="6">
        <f t="shared" si="21"/>
        <v>8</v>
      </c>
      <c r="C452" s="6">
        <f t="shared" si="22"/>
        <v>2013</v>
      </c>
      <c r="D452">
        <v>105.97</v>
      </c>
      <c r="E452">
        <v>0</v>
      </c>
      <c r="F452" s="8">
        <f t="shared" ref="F452:F515" si="23">((D452-D451)/D451) * 100</f>
        <v>-0.90705068262577038</v>
      </c>
    </row>
    <row r="453" spans="1:6" x14ac:dyDescent="0.25">
      <c r="A453" s="2">
        <v>41502</v>
      </c>
      <c r="B453" s="6">
        <f t="shared" si="21"/>
        <v>8</v>
      </c>
      <c r="C453" s="6">
        <f t="shared" si="22"/>
        <v>2013</v>
      </c>
      <c r="D453">
        <v>107.46</v>
      </c>
      <c r="E453">
        <v>0</v>
      </c>
      <c r="F453" s="8">
        <f t="shared" si="23"/>
        <v>1.406058318391993</v>
      </c>
    </row>
    <row r="454" spans="1:6" x14ac:dyDescent="0.25">
      <c r="A454" s="2">
        <v>41509</v>
      </c>
      <c r="B454" s="6">
        <f t="shared" si="21"/>
        <v>8</v>
      </c>
      <c r="C454" s="6">
        <f t="shared" si="22"/>
        <v>2013</v>
      </c>
      <c r="D454">
        <v>106.42</v>
      </c>
      <c r="E454">
        <v>0</v>
      </c>
      <c r="F454" s="8">
        <f t="shared" si="23"/>
        <v>-0.96780197282709124</v>
      </c>
    </row>
    <row r="455" spans="1:6" x14ac:dyDescent="0.25">
      <c r="A455" s="2">
        <v>41523</v>
      </c>
      <c r="B455" s="6">
        <f t="shared" si="21"/>
        <v>9</v>
      </c>
      <c r="C455" s="6">
        <f t="shared" si="22"/>
        <v>2013</v>
      </c>
      <c r="D455">
        <v>110.53</v>
      </c>
      <c r="E455">
        <v>0</v>
      </c>
      <c r="F455" s="8">
        <f t="shared" si="23"/>
        <v>3.8620560045104302</v>
      </c>
    </row>
    <row r="456" spans="1:6" x14ac:dyDescent="0.25">
      <c r="A456" s="2">
        <v>41530</v>
      </c>
      <c r="B456" s="6">
        <f t="shared" si="21"/>
        <v>9</v>
      </c>
      <c r="C456" s="6">
        <f t="shared" si="22"/>
        <v>2013</v>
      </c>
      <c r="D456">
        <v>108.21</v>
      </c>
      <c r="E456">
        <v>0</v>
      </c>
      <c r="F456" s="8">
        <f t="shared" si="23"/>
        <v>-2.0989776531258548</v>
      </c>
    </row>
    <row r="457" spans="1:6" x14ac:dyDescent="0.25">
      <c r="A457" s="2">
        <v>41537</v>
      </c>
      <c r="B457" s="6">
        <f t="shared" si="21"/>
        <v>9</v>
      </c>
      <c r="C457" s="6">
        <f t="shared" si="22"/>
        <v>2013</v>
      </c>
      <c r="D457">
        <v>104.75</v>
      </c>
      <c r="E457">
        <v>0</v>
      </c>
      <c r="F457" s="8">
        <f t="shared" si="23"/>
        <v>-3.1974863690971205</v>
      </c>
    </row>
    <row r="458" spans="1:6" x14ac:dyDescent="0.25">
      <c r="A458" s="2">
        <v>41551</v>
      </c>
      <c r="B458" s="6">
        <f t="shared" si="21"/>
        <v>10</v>
      </c>
      <c r="C458" s="6">
        <f t="shared" si="22"/>
        <v>2013</v>
      </c>
      <c r="D458">
        <v>103.84</v>
      </c>
      <c r="E458">
        <v>0</v>
      </c>
      <c r="F458" s="8">
        <f t="shared" si="23"/>
        <v>-0.8687350835322164</v>
      </c>
    </row>
    <row r="459" spans="1:6" x14ac:dyDescent="0.25">
      <c r="A459" s="2">
        <v>41558</v>
      </c>
      <c r="B459" s="6">
        <f t="shared" si="21"/>
        <v>10</v>
      </c>
      <c r="C459" s="6">
        <f t="shared" si="22"/>
        <v>2013</v>
      </c>
      <c r="D459">
        <v>102.02</v>
      </c>
      <c r="E459">
        <v>0</v>
      </c>
      <c r="F459" s="8">
        <f t="shared" si="23"/>
        <v>-1.7526964560862934</v>
      </c>
    </row>
    <row r="460" spans="1:6" x14ac:dyDescent="0.25">
      <c r="A460" s="2">
        <v>41565</v>
      </c>
      <c r="B460" s="6">
        <f t="shared" si="21"/>
        <v>10</v>
      </c>
      <c r="C460" s="6">
        <f t="shared" si="22"/>
        <v>2013</v>
      </c>
      <c r="D460">
        <v>100.81</v>
      </c>
      <c r="E460">
        <v>0</v>
      </c>
      <c r="F460" s="8">
        <f t="shared" si="23"/>
        <v>-1.1860419525583157</v>
      </c>
    </row>
    <row r="461" spans="1:6" x14ac:dyDescent="0.25">
      <c r="A461" s="2">
        <v>41579</v>
      </c>
      <c r="B461" s="6">
        <f t="shared" si="21"/>
        <v>11</v>
      </c>
      <c r="C461" s="6">
        <f t="shared" si="22"/>
        <v>2013</v>
      </c>
      <c r="D461">
        <v>94.61</v>
      </c>
      <c r="E461">
        <v>0</v>
      </c>
      <c r="F461" s="8">
        <f t="shared" si="23"/>
        <v>-6.150183513540326</v>
      </c>
    </row>
    <row r="462" spans="1:6" x14ac:dyDescent="0.25">
      <c r="A462" s="2">
        <v>41586</v>
      </c>
      <c r="B462" s="6">
        <f t="shared" si="21"/>
        <v>11</v>
      </c>
      <c r="C462" s="6">
        <f t="shared" si="22"/>
        <v>2013</v>
      </c>
      <c r="D462">
        <v>94.6</v>
      </c>
      <c r="E462">
        <v>0</v>
      </c>
      <c r="F462" s="8">
        <f t="shared" si="23"/>
        <v>-1.0569707219115439E-2</v>
      </c>
    </row>
    <row r="463" spans="1:6" x14ac:dyDescent="0.25">
      <c r="A463" s="2">
        <v>41593</v>
      </c>
      <c r="B463" s="6">
        <f t="shared" si="21"/>
        <v>11</v>
      </c>
      <c r="C463" s="6">
        <f t="shared" si="22"/>
        <v>2013</v>
      </c>
      <c r="D463">
        <v>93.84</v>
      </c>
      <c r="E463">
        <v>0</v>
      </c>
      <c r="F463" s="8">
        <f t="shared" si="23"/>
        <v>-0.80338266384777057</v>
      </c>
    </row>
    <row r="464" spans="1:6" x14ac:dyDescent="0.25">
      <c r="A464" s="2">
        <v>41600</v>
      </c>
      <c r="B464" s="6">
        <f t="shared" si="21"/>
        <v>11</v>
      </c>
      <c r="C464" s="6">
        <f t="shared" si="22"/>
        <v>2013</v>
      </c>
      <c r="D464">
        <v>94.84</v>
      </c>
      <c r="E464">
        <v>0</v>
      </c>
      <c r="F464" s="8">
        <f t="shared" si="23"/>
        <v>1.0656436487638534</v>
      </c>
    </row>
    <row r="465" spans="1:6" x14ac:dyDescent="0.25">
      <c r="A465" s="2">
        <v>41614</v>
      </c>
      <c r="B465" s="6">
        <f t="shared" si="21"/>
        <v>12</v>
      </c>
      <c r="C465" s="6">
        <f t="shared" si="22"/>
        <v>2013</v>
      </c>
      <c r="D465">
        <v>97.65</v>
      </c>
      <c r="E465">
        <v>0</v>
      </c>
      <c r="F465" s="8">
        <f t="shared" si="23"/>
        <v>2.9628848587094079</v>
      </c>
    </row>
    <row r="466" spans="1:6" x14ac:dyDescent="0.25">
      <c r="A466" s="2">
        <v>41621</v>
      </c>
      <c r="B466" s="6">
        <f t="shared" si="21"/>
        <v>12</v>
      </c>
      <c r="C466" s="6">
        <f t="shared" si="22"/>
        <v>2013</v>
      </c>
      <c r="D466">
        <v>96.6</v>
      </c>
      <c r="E466">
        <v>0</v>
      </c>
      <c r="F466" s="8">
        <f t="shared" si="23"/>
        <v>-1.0752688172043126</v>
      </c>
    </row>
    <row r="467" spans="1:6" x14ac:dyDescent="0.25">
      <c r="A467" s="2">
        <v>41628</v>
      </c>
      <c r="B467" s="6">
        <f t="shared" si="21"/>
        <v>12</v>
      </c>
      <c r="C467" s="6">
        <f t="shared" si="22"/>
        <v>2013</v>
      </c>
      <c r="D467">
        <v>99.32</v>
      </c>
      <c r="E467">
        <v>0</v>
      </c>
      <c r="F467" s="8">
        <f t="shared" si="23"/>
        <v>2.8157349896480324</v>
      </c>
    </row>
    <row r="468" spans="1:6" x14ac:dyDescent="0.25">
      <c r="A468" s="2">
        <v>41635</v>
      </c>
      <c r="B468" s="6">
        <f t="shared" si="21"/>
        <v>12</v>
      </c>
      <c r="C468" s="6">
        <f t="shared" si="22"/>
        <v>2013</v>
      </c>
      <c r="D468">
        <v>100.32</v>
      </c>
      <c r="E468">
        <v>0</v>
      </c>
      <c r="F468" s="8">
        <f t="shared" si="23"/>
        <v>1.0068465565847764</v>
      </c>
    </row>
    <row r="469" spans="1:6" x14ac:dyDescent="0.25">
      <c r="A469" s="2">
        <v>41642</v>
      </c>
      <c r="B469" s="6">
        <f t="shared" si="21"/>
        <v>1</v>
      </c>
      <c r="C469" s="6">
        <f t="shared" si="22"/>
        <v>2014</v>
      </c>
      <c r="D469">
        <v>93.96</v>
      </c>
      <c r="E469">
        <v>0</v>
      </c>
      <c r="F469" s="8">
        <f t="shared" si="23"/>
        <v>-6.339712918660287</v>
      </c>
    </row>
    <row r="470" spans="1:6" x14ac:dyDescent="0.25">
      <c r="A470" s="2">
        <v>41649</v>
      </c>
      <c r="B470" s="6">
        <f t="shared" si="21"/>
        <v>1</v>
      </c>
      <c r="C470" s="6">
        <f t="shared" si="22"/>
        <v>2014</v>
      </c>
      <c r="D470">
        <v>92.72</v>
      </c>
      <c r="E470">
        <v>0</v>
      </c>
      <c r="F470" s="8">
        <f t="shared" si="23"/>
        <v>-1.3197105151128086</v>
      </c>
    </row>
    <row r="471" spans="1:6" x14ac:dyDescent="0.25">
      <c r="A471" s="2">
        <v>41656</v>
      </c>
      <c r="B471" s="6">
        <f t="shared" si="21"/>
        <v>1</v>
      </c>
      <c r="C471" s="6">
        <f t="shared" si="22"/>
        <v>2014</v>
      </c>
      <c r="D471">
        <v>94.37</v>
      </c>
      <c r="E471">
        <v>0</v>
      </c>
      <c r="F471" s="8">
        <f t="shared" si="23"/>
        <v>1.7795513373597991</v>
      </c>
    </row>
    <row r="472" spans="1:6" x14ac:dyDescent="0.25">
      <c r="A472" s="2">
        <v>41663</v>
      </c>
      <c r="B472" s="6">
        <f t="shared" si="21"/>
        <v>1</v>
      </c>
      <c r="C472" s="6">
        <f t="shared" si="22"/>
        <v>2014</v>
      </c>
      <c r="D472">
        <v>96.64</v>
      </c>
      <c r="E472">
        <v>0</v>
      </c>
      <c r="F472" s="8">
        <f t="shared" si="23"/>
        <v>2.4054254530041281</v>
      </c>
    </row>
    <row r="473" spans="1:6" x14ac:dyDescent="0.25">
      <c r="A473" s="2">
        <v>41677</v>
      </c>
      <c r="B473" s="6">
        <f t="shared" si="21"/>
        <v>2</v>
      </c>
      <c r="C473" s="6">
        <f t="shared" si="22"/>
        <v>2014</v>
      </c>
      <c r="D473">
        <v>99.88</v>
      </c>
      <c r="E473">
        <v>0</v>
      </c>
      <c r="F473" s="8">
        <f t="shared" si="23"/>
        <v>3.3526490066225114</v>
      </c>
    </row>
    <row r="474" spans="1:6" x14ac:dyDescent="0.25">
      <c r="A474" s="2">
        <v>41684</v>
      </c>
      <c r="B474" s="6">
        <f t="shared" si="21"/>
        <v>2</v>
      </c>
      <c r="C474" s="6">
        <f t="shared" si="22"/>
        <v>2014</v>
      </c>
      <c r="D474">
        <v>100.3</v>
      </c>
      <c r="E474">
        <v>0</v>
      </c>
      <c r="F474" s="8">
        <f t="shared" si="23"/>
        <v>0.42050460552663371</v>
      </c>
    </row>
    <row r="475" spans="1:6" x14ac:dyDescent="0.25">
      <c r="A475" s="2">
        <v>41691</v>
      </c>
      <c r="B475" s="6">
        <f t="shared" si="21"/>
        <v>2</v>
      </c>
      <c r="C475" s="6">
        <f t="shared" si="22"/>
        <v>2014</v>
      </c>
      <c r="D475">
        <v>102.2</v>
      </c>
      <c r="E475">
        <v>0</v>
      </c>
      <c r="F475" s="8">
        <f t="shared" si="23"/>
        <v>1.8943170488534455</v>
      </c>
    </row>
    <row r="476" spans="1:6" x14ac:dyDescent="0.25">
      <c r="A476" s="2">
        <v>41705</v>
      </c>
      <c r="B476" s="6">
        <f t="shared" si="21"/>
        <v>3</v>
      </c>
      <c r="C476" s="6">
        <f t="shared" si="22"/>
        <v>2014</v>
      </c>
      <c r="D476">
        <v>102.58</v>
      </c>
      <c r="E476">
        <v>0</v>
      </c>
      <c r="F476" s="8">
        <f t="shared" si="23"/>
        <v>0.37181996086105229</v>
      </c>
    </row>
    <row r="477" spans="1:6" x14ac:dyDescent="0.25">
      <c r="A477" s="2">
        <v>41712</v>
      </c>
      <c r="B477" s="6">
        <f t="shared" si="21"/>
        <v>3</v>
      </c>
      <c r="C477" s="6">
        <f t="shared" si="22"/>
        <v>2014</v>
      </c>
      <c r="D477">
        <v>98.89</v>
      </c>
      <c r="E477">
        <v>0</v>
      </c>
      <c r="F477" s="8">
        <f t="shared" si="23"/>
        <v>-3.5971924351725462</v>
      </c>
    </row>
    <row r="478" spans="1:6" x14ac:dyDescent="0.25">
      <c r="A478" s="2">
        <v>41719</v>
      </c>
      <c r="B478" s="6">
        <f t="shared" si="21"/>
        <v>3</v>
      </c>
      <c r="C478" s="6">
        <f t="shared" si="22"/>
        <v>2014</v>
      </c>
      <c r="D478">
        <v>99.46</v>
      </c>
      <c r="E478">
        <v>0</v>
      </c>
      <c r="F478" s="8">
        <f t="shared" si="23"/>
        <v>0.57639801799979085</v>
      </c>
    </row>
    <row r="479" spans="1:6" x14ac:dyDescent="0.25">
      <c r="A479" s="2">
        <v>41733</v>
      </c>
      <c r="B479" s="6">
        <f t="shared" si="21"/>
        <v>4</v>
      </c>
      <c r="C479" s="6">
        <f t="shared" si="22"/>
        <v>2014</v>
      </c>
      <c r="D479">
        <v>101.14</v>
      </c>
      <c r="E479">
        <v>0</v>
      </c>
      <c r="F479" s="8">
        <f t="shared" si="23"/>
        <v>1.6891212547757963</v>
      </c>
    </row>
    <row r="480" spans="1:6" x14ac:dyDescent="0.25">
      <c r="A480" s="2">
        <v>41740</v>
      </c>
      <c r="B480" s="6">
        <f t="shared" si="21"/>
        <v>4</v>
      </c>
      <c r="C480" s="6">
        <f t="shared" si="22"/>
        <v>2014</v>
      </c>
      <c r="D480">
        <v>103.74</v>
      </c>
      <c r="E480">
        <v>0</v>
      </c>
      <c r="F480" s="8">
        <f t="shared" si="23"/>
        <v>2.5706940874035933</v>
      </c>
    </row>
    <row r="481" spans="1:6" x14ac:dyDescent="0.25">
      <c r="A481" s="2">
        <v>41747</v>
      </c>
      <c r="B481" s="6">
        <f t="shared" si="21"/>
        <v>4</v>
      </c>
      <c r="C481" s="6">
        <f t="shared" si="22"/>
        <v>2014</v>
      </c>
      <c r="D481">
        <v>104.3</v>
      </c>
      <c r="E481">
        <v>0</v>
      </c>
      <c r="F481" s="8">
        <f t="shared" si="23"/>
        <v>0.53981106612685781</v>
      </c>
    </row>
    <row r="482" spans="1:6" x14ac:dyDescent="0.25">
      <c r="A482" s="2">
        <v>41761</v>
      </c>
      <c r="B482" s="6">
        <f t="shared" si="21"/>
        <v>5</v>
      </c>
      <c r="C482" s="6">
        <f t="shared" si="22"/>
        <v>2014</v>
      </c>
      <c r="D482">
        <v>99.76</v>
      </c>
      <c r="E482">
        <v>0</v>
      </c>
      <c r="F482" s="8">
        <f t="shared" si="23"/>
        <v>-4.3528283796740102</v>
      </c>
    </row>
    <row r="483" spans="1:6" x14ac:dyDescent="0.25">
      <c r="A483" s="2">
        <v>41768</v>
      </c>
      <c r="B483" s="6">
        <f t="shared" si="21"/>
        <v>5</v>
      </c>
      <c r="C483" s="6">
        <f t="shared" si="22"/>
        <v>2014</v>
      </c>
      <c r="D483">
        <v>99.99</v>
      </c>
      <c r="E483">
        <v>0</v>
      </c>
      <c r="F483" s="8">
        <f t="shared" si="23"/>
        <v>0.23055332798715891</v>
      </c>
    </row>
    <row r="484" spans="1:6" x14ac:dyDescent="0.25">
      <c r="A484" s="2">
        <v>41775</v>
      </c>
      <c r="B484" s="6">
        <f t="shared" si="21"/>
        <v>5</v>
      </c>
      <c r="C484" s="6">
        <f t="shared" si="22"/>
        <v>2014</v>
      </c>
      <c r="D484">
        <v>102.02</v>
      </c>
      <c r="E484">
        <v>0</v>
      </c>
      <c r="F484" s="8">
        <f t="shared" si="23"/>
        <v>2.0302030203020314</v>
      </c>
    </row>
    <row r="485" spans="1:6" x14ac:dyDescent="0.25">
      <c r="A485" s="2">
        <v>41782</v>
      </c>
      <c r="B485" s="6">
        <f t="shared" si="21"/>
        <v>5</v>
      </c>
      <c r="C485" s="6">
        <f t="shared" si="22"/>
        <v>2014</v>
      </c>
      <c r="D485">
        <v>104.35</v>
      </c>
      <c r="E485">
        <v>0</v>
      </c>
      <c r="F485" s="8">
        <f t="shared" si="23"/>
        <v>2.2838659086453621</v>
      </c>
    </row>
    <row r="486" spans="1:6" x14ac:dyDescent="0.25">
      <c r="A486" s="2">
        <v>41796</v>
      </c>
      <c r="B486" s="6">
        <f t="shared" si="21"/>
        <v>6</v>
      </c>
      <c r="C486" s="6">
        <f t="shared" si="22"/>
        <v>2014</v>
      </c>
      <c r="D486">
        <v>102.66</v>
      </c>
      <c r="E486">
        <v>0</v>
      </c>
      <c r="F486" s="8">
        <f t="shared" si="23"/>
        <v>-1.6195495927168162</v>
      </c>
    </row>
    <row r="487" spans="1:6" x14ac:dyDescent="0.25">
      <c r="A487" s="2">
        <v>41803</v>
      </c>
      <c r="B487" s="6">
        <f t="shared" si="21"/>
        <v>6</v>
      </c>
      <c r="C487" s="6">
        <f t="shared" si="22"/>
        <v>2014</v>
      </c>
      <c r="D487">
        <v>106.91</v>
      </c>
      <c r="E487">
        <v>0</v>
      </c>
      <c r="F487" s="8">
        <f t="shared" si="23"/>
        <v>4.139879212935905</v>
      </c>
    </row>
    <row r="488" spans="1:6" x14ac:dyDescent="0.25">
      <c r="A488" s="2">
        <v>41810</v>
      </c>
      <c r="B488" s="6">
        <f t="shared" si="21"/>
        <v>6</v>
      </c>
      <c r="C488" s="6">
        <f t="shared" si="22"/>
        <v>2014</v>
      </c>
      <c r="D488">
        <v>107.26</v>
      </c>
      <c r="E488">
        <v>0</v>
      </c>
      <c r="F488" s="8">
        <f t="shared" si="23"/>
        <v>0.32737816855299645</v>
      </c>
    </row>
    <row r="489" spans="1:6" x14ac:dyDescent="0.25">
      <c r="A489" s="2">
        <v>41831</v>
      </c>
      <c r="B489" s="6">
        <f t="shared" si="21"/>
        <v>7</v>
      </c>
      <c r="C489" s="6">
        <f t="shared" si="22"/>
        <v>2014</v>
      </c>
      <c r="D489">
        <v>100.83</v>
      </c>
      <c r="E489">
        <v>0</v>
      </c>
      <c r="F489" s="8">
        <f t="shared" si="23"/>
        <v>-5.9947790415812108</v>
      </c>
    </row>
    <row r="490" spans="1:6" x14ac:dyDescent="0.25">
      <c r="A490" s="2">
        <v>41838</v>
      </c>
      <c r="B490" s="6">
        <f t="shared" si="21"/>
        <v>7</v>
      </c>
      <c r="C490" s="6">
        <f t="shared" si="22"/>
        <v>2014</v>
      </c>
      <c r="D490">
        <v>103.13</v>
      </c>
      <c r="E490">
        <v>0</v>
      </c>
      <c r="F490" s="8">
        <f t="shared" si="23"/>
        <v>2.2810671427154592</v>
      </c>
    </row>
    <row r="491" spans="1:6" x14ac:dyDescent="0.25">
      <c r="A491" s="2">
        <v>41852</v>
      </c>
      <c r="B491" s="6">
        <f t="shared" si="21"/>
        <v>8</v>
      </c>
      <c r="C491" s="6">
        <f t="shared" si="22"/>
        <v>2014</v>
      </c>
      <c r="D491">
        <v>97.88</v>
      </c>
      <c r="E491">
        <v>0</v>
      </c>
      <c r="F491" s="8">
        <f t="shared" si="23"/>
        <v>-5.0906622709201983</v>
      </c>
    </row>
    <row r="492" spans="1:6" x14ac:dyDescent="0.25">
      <c r="A492" s="2">
        <v>41859</v>
      </c>
      <c r="B492" s="6">
        <f t="shared" si="21"/>
        <v>8</v>
      </c>
      <c r="C492" s="6">
        <f t="shared" si="22"/>
        <v>2014</v>
      </c>
      <c r="D492">
        <v>97.65</v>
      </c>
      <c r="E492">
        <v>0</v>
      </c>
      <c r="F492" s="8">
        <f t="shared" si="23"/>
        <v>-0.23498161013484858</v>
      </c>
    </row>
    <row r="493" spans="1:6" x14ac:dyDescent="0.25">
      <c r="A493" s="2">
        <v>41866</v>
      </c>
      <c r="B493" s="6">
        <f t="shared" si="21"/>
        <v>8</v>
      </c>
      <c r="C493" s="6">
        <f t="shared" si="22"/>
        <v>2014</v>
      </c>
      <c r="D493">
        <v>97.35</v>
      </c>
      <c r="E493">
        <v>0</v>
      </c>
      <c r="F493" s="8">
        <f t="shared" si="23"/>
        <v>-0.30721966205838336</v>
      </c>
    </row>
    <row r="494" spans="1:6" x14ac:dyDescent="0.25">
      <c r="A494" s="2">
        <v>41873</v>
      </c>
      <c r="B494" s="6">
        <f t="shared" si="21"/>
        <v>8</v>
      </c>
      <c r="C494" s="6">
        <f t="shared" si="22"/>
        <v>2014</v>
      </c>
      <c r="D494">
        <v>93.65</v>
      </c>
      <c r="E494">
        <v>0</v>
      </c>
      <c r="F494" s="8">
        <f t="shared" si="23"/>
        <v>-3.8007190549563314</v>
      </c>
    </row>
    <row r="495" spans="1:6" x14ac:dyDescent="0.25">
      <c r="A495" s="2">
        <v>41887</v>
      </c>
      <c r="B495" s="6">
        <f t="shared" si="21"/>
        <v>9</v>
      </c>
      <c r="C495" s="6">
        <f t="shared" si="22"/>
        <v>2014</v>
      </c>
      <c r="D495">
        <v>93.29</v>
      </c>
      <c r="E495">
        <v>0</v>
      </c>
      <c r="F495" s="8">
        <f t="shared" si="23"/>
        <v>-0.38441003737319746</v>
      </c>
    </row>
    <row r="496" spans="1:6" x14ac:dyDescent="0.25">
      <c r="A496" s="2">
        <v>41894</v>
      </c>
      <c r="B496" s="6">
        <f t="shared" si="21"/>
        <v>9</v>
      </c>
      <c r="C496" s="6">
        <f t="shared" si="22"/>
        <v>2014</v>
      </c>
      <c r="D496">
        <v>92.27</v>
      </c>
      <c r="E496">
        <v>0</v>
      </c>
      <c r="F496" s="8">
        <f t="shared" si="23"/>
        <v>-1.0933647765033874</v>
      </c>
    </row>
    <row r="497" spans="1:6" x14ac:dyDescent="0.25">
      <c r="A497" s="2">
        <v>41901</v>
      </c>
      <c r="B497" s="6">
        <f t="shared" si="21"/>
        <v>9</v>
      </c>
      <c r="C497" s="6">
        <f t="shared" si="22"/>
        <v>2014</v>
      </c>
      <c r="D497">
        <v>92.41</v>
      </c>
      <c r="E497">
        <v>0</v>
      </c>
      <c r="F497" s="8">
        <f t="shared" si="23"/>
        <v>0.1517286225208633</v>
      </c>
    </row>
    <row r="498" spans="1:6" x14ac:dyDescent="0.25">
      <c r="A498" s="2">
        <v>41915</v>
      </c>
      <c r="B498" s="6">
        <f t="shared" si="21"/>
        <v>10</v>
      </c>
      <c r="C498" s="6">
        <f t="shared" si="22"/>
        <v>2014</v>
      </c>
      <c r="D498">
        <v>89.74</v>
      </c>
      <c r="E498">
        <v>0</v>
      </c>
      <c r="F498" s="8">
        <f t="shared" si="23"/>
        <v>-2.8892976950546498</v>
      </c>
    </row>
    <row r="499" spans="1:6" x14ac:dyDescent="0.25">
      <c r="A499" s="2">
        <v>41922</v>
      </c>
      <c r="B499" s="6">
        <f t="shared" si="21"/>
        <v>10</v>
      </c>
      <c r="C499" s="6">
        <f t="shared" si="22"/>
        <v>2014</v>
      </c>
      <c r="D499">
        <v>85.82</v>
      </c>
      <c r="E499">
        <v>0</v>
      </c>
      <c r="F499" s="8">
        <f t="shared" si="23"/>
        <v>-4.368174726989082</v>
      </c>
    </row>
    <row r="500" spans="1:6" x14ac:dyDescent="0.25">
      <c r="A500" s="2">
        <v>41929</v>
      </c>
      <c r="B500" s="6">
        <f t="shared" si="21"/>
        <v>10</v>
      </c>
      <c r="C500" s="6">
        <f t="shared" si="22"/>
        <v>2014</v>
      </c>
      <c r="D500">
        <v>82.75</v>
      </c>
      <c r="E500">
        <v>0</v>
      </c>
      <c r="F500" s="8">
        <f t="shared" si="23"/>
        <v>-3.5772547191796704</v>
      </c>
    </row>
    <row r="501" spans="1:6" x14ac:dyDescent="0.25">
      <c r="A501" s="2">
        <v>41936</v>
      </c>
      <c r="B501" s="6">
        <f t="shared" si="21"/>
        <v>10</v>
      </c>
      <c r="C501" s="6">
        <f t="shared" si="22"/>
        <v>2014</v>
      </c>
      <c r="D501">
        <v>81.010000000000005</v>
      </c>
      <c r="E501">
        <v>0</v>
      </c>
      <c r="F501" s="8">
        <f t="shared" si="23"/>
        <v>-2.1027190332326224</v>
      </c>
    </row>
    <row r="502" spans="1:6" x14ac:dyDescent="0.25">
      <c r="A502" s="2">
        <v>41950</v>
      </c>
      <c r="B502" s="6">
        <f t="shared" si="21"/>
        <v>11</v>
      </c>
      <c r="C502" s="6">
        <f t="shared" si="22"/>
        <v>2014</v>
      </c>
      <c r="D502">
        <v>78.650000000000006</v>
      </c>
      <c r="E502">
        <v>0</v>
      </c>
      <c r="F502" s="8">
        <f t="shared" si="23"/>
        <v>-2.9132205900506101</v>
      </c>
    </row>
    <row r="503" spans="1:6" x14ac:dyDescent="0.25">
      <c r="A503" s="2">
        <v>41957</v>
      </c>
      <c r="B503" s="6">
        <f t="shared" si="21"/>
        <v>11</v>
      </c>
      <c r="C503" s="6">
        <f t="shared" si="22"/>
        <v>2014</v>
      </c>
      <c r="D503">
        <v>75.819999999999993</v>
      </c>
      <c r="E503">
        <v>0</v>
      </c>
      <c r="F503" s="8">
        <f t="shared" si="23"/>
        <v>-3.5982199618563406</v>
      </c>
    </row>
    <row r="504" spans="1:6" x14ac:dyDescent="0.25">
      <c r="A504" s="2">
        <v>41964</v>
      </c>
      <c r="B504" s="6">
        <f t="shared" si="21"/>
        <v>11</v>
      </c>
      <c r="C504" s="6">
        <f t="shared" si="22"/>
        <v>2014</v>
      </c>
      <c r="D504">
        <v>76.510000000000005</v>
      </c>
      <c r="E504">
        <v>0</v>
      </c>
      <c r="F504" s="8">
        <f t="shared" si="23"/>
        <v>0.91005011870220531</v>
      </c>
    </row>
    <row r="505" spans="1:6" x14ac:dyDescent="0.25">
      <c r="A505" s="2">
        <v>41978</v>
      </c>
      <c r="B505" s="6">
        <f t="shared" si="21"/>
        <v>12</v>
      </c>
      <c r="C505" s="6">
        <f t="shared" si="22"/>
        <v>2014</v>
      </c>
      <c r="D505">
        <v>65.84</v>
      </c>
      <c r="E505">
        <v>0</v>
      </c>
      <c r="F505" s="8">
        <f t="shared" si="23"/>
        <v>-13.945889426218796</v>
      </c>
    </row>
    <row r="506" spans="1:6" x14ac:dyDescent="0.25">
      <c r="A506" s="2">
        <v>41985</v>
      </c>
      <c r="B506" s="6">
        <f t="shared" si="21"/>
        <v>12</v>
      </c>
      <c r="C506" s="6">
        <f t="shared" si="22"/>
        <v>2014</v>
      </c>
      <c r="D506">
        <v>57.81</v>
      </c>
      <c r="E506">
        <v>0</v>
      </c>
      <c r="F506" s="8">
        <f t="shared" si="23"/>
        <v>-12.196233292831108</v>
      </c>
    </row>
    <row r="507" spans="1:6" x14ac:dyDescent="0.25">
      <c r="A507" s="2">
        <v>41992</v>
      </c>
      <c r="B507" s="6">
        <f t="shared" si="21"/>
        <v>12</v>
      </c>
      <c r="C507" s="6">
        <f t="shared" si="22"/>
        <v>2014</v>
      </c>
      <c r="D507">
        <v>57.13</v>
      </c>
      <c r="E507">
        <v>0</v>
      </c>
      <c r="F507" s="8">
        <f t="shared" si="23"/>
        <v>-1.1762670818197538</v>
      </c>
    </row>
    <row r="508" spans="1:6" x14ac:dyDescent="0.25">
      <c r="A508" s="2">
        <v>42006</v>
      </c>
      <c r="B508" s="6">
        <f t="shared" si="21"/>
        <v>1</v>
      </c>
      <c r="C508" s="6">
        <f t="shared" si="22"/>
        <v>2015</v>
      </c>
      <c r="D508">
        <v>52.69</v>
      </c>
      <c r="E508">
        <v>0</v>
      </c>
      <c r="F508" s="8">
        <f t="shared" si="23"/>
        <v>-7.7717486434447824</v>
      </c>
    </row>
    <row r="509" spans="1:6" x14ac:dyDescent="0.25">
      <c r="A509" s="2">
        <v>42013</v>
      </c>
      <c r="B509" s="6">
        <f t="shared" si="21"/>
        <v>1</v>
      </c>
      <c r="C509" s="6">
        <f t="shared" si="22"/>
        <v>2015</v>
      </c>
      <c r="D509">
        <v>48.36</v>
      </c>
      <c r="E509">
        <v>0</v>
      </c>
      <c r="F509" s="8">
        <f t="shared" si="23"/>
        <v>-8.2178781552476732</v>
      </c>
    </row>
    <row r="510" spans="1:6" x14ac:dyDescent="0.25">
      <c r="A510" s="2">
        <v>42020</v>
      </c>
      <c r="B510" s="6">
        <f t="shared" si="21"/>
        <v>1</v>
      </c>
      <c r="C510" s="6">
        <f t="shared" si="22"/>
        <v>2015</v>
      </c>
      <c r="D510">
        <v>48.69</v>
      </c>
      <c r="E510">
        <v>0</v>
      </c>
      <c r="F510" s="8">
        <f t="shared" si="23"/>
        <v>0.68238213399503367</v>
      </c>
    </row>
    <row r="511" spans="1:6" x14ac:dyDescent="0.25">
      <c r="A511" s="2">
        <v>42027</v>
      </c>
      <c r="B511" s="6">
        <f t="shared" si="21"/>
        <v>1</v>
      </c>
      <c r="C511" s="6">
        <f t="shared" si="22"/>
        <v>2015</v>
      </c>
      <c r="D511">
        <v>45.59</v>
      </c>
      <c r="E511">
        <v>0</v>
      </c>
      <c r="F511" s="8">
        <f t="shared" si="23"/>
        <v>-6.3668104333538604</v>
      </c>
    </row>
    <row r="512" spans="1:6" x14ac:dyDescent="0.25">
      <c r="A512" s="2">
        <v>42041</v>
      </c>
      <c r="B512" s="6">
        <f t="shared" si="21"/>
        <v>2</v>
      </c>
      <c r="C512" s="6">
        <f t="shared" si="22"/>
        <v>2015</v>
      </c>
      <c r="D512">
        <v>51.69</v>
      </c>
      <c r="E512">
        <v>0</v>
      </c>
      <c r="F512" s="8">
        <f t="shared" si="23"/>
        <v>13.380127220881761</v>
      </c>
    </row>
    <row r="513" spans="1:6" x14ac:dyDescent="0.25">
      <c r="A513" s="2">
        <v>42048</v>
      </c>
      <c r="B513" s="6">
        <f t="shared" si="21"/>
        <v>2</v>
      </c>
      <c r="C513" s="6">
        <f t="shared" si="22"/>
        <v>2015</v>
      </c>
      <c r="D513">
        <v>52.78</v>
      </c>
      <c r="E513">
        <v>0</v>
      </c>
      <c r="F513" s="8">
        <f t="shared" si="23"/>
        <v>2.1087250918939904</v>
      </c>
    </row>
    <row r="514" spans="1:6" x14ac:dyDescent="0.25">
      <c r="A514" s="2">
        <v>42055</v>
      </c>
      <c r="B514" s="6">
        <f t="shared" ref="B514:B577" si="24">MONTH(A514)</f>
        <v>2</v>
      </c>
      <c r="C514" s="6">
        <f t="shared" ref="C514:C577" si="25">YEAR(A514)</f>
        <v>2015</v>
      </c>
      <c r="D514">
        <v>50.81</v>
      </c>
      <c r="E514">
        <v>0</v>
      </c>
      <c r="F514" s="8">
        <f t="shared" si="23"/>
        <v>-3.7324744221295925</v>
      </c>
    </row>
    <row r="515" spans="1:6" x14ac:dyDescent="0.25">
      <c r="A515" s="2">
        <v>42069</v>
      </c>
      <c r="B515" s="6">
        <f t="shared" si="24"/>
        <v>3</v>
      </c>
      <c r="C515" s="6">
        <f t="shared" si="25"/>
        <v>2015</v>
      </c>
      <c r="D515">
        <v>49.61</v>
      </c>
      <c r="E515">
        <v>0</v>
      </c>
      <c r="F515" s="8">
        <f t="shared" si="23"/>
        <v>-2.3617398149970534</v>
      </c>
    </row>
    <row r="516" spans="1:6" x14ac:dyDescent="0.25">
      <c r="A516" s="2">
        <v>42076</v>
      </c>
      <c r="B516" s="6">
        <f t="shared" si="24"/>
        <v>3</v>
      </c>
      <c r="C516" s="6">
        <f t="shared" si="25"/>
        <v>2015</v>
      </c>
      <c r="D516">
        <v>44.84</v>
      </c>
      <c r="E516">
        <v>0</v>
      </c>
      <c r="F516" s="8">
        <f t="shared" ref="F516:F579" si="26">((D516-D515)/D515) * 100</f>
        <v>-9.6149969764160375</v>
      </c>
    </row>
    <row r="517" spans="1:6" x14ac:dyDescent="0.25">
      <c r="A517" s="2">
        <v>42083</v>
      </c>
      <c r="B517" s="6">
        <f t="shared" si="24"/>
        <v>3</v>
      </c>
      <c r="C517" s="6">
        <f t="shared" si="25"/>
        <v>2015</v>
      </c>
      <c r="D517">
        <v>45.72</v>
      </c>
      <c r="E517">
        <v>0</v>
      </c>
      <c r="F517" s="8">
        <f t="shared" si="26"/>
        <v>1.9625334522747444</v>
      </c>
    </row>
    <row r="518" spans="1:6" x14ac:dyDescent="0.25">
      <c r="A518" s="2">
        <v>42096</v>
      </c>
      <c r="B518" s="6">
        <f t="shared" si="24"/>
        <v>4</v>
      </c>
      <c r="C518" s="6">
        <f t="shared" si="25"/>
        <v>2015</v>
      </c>
      <c r="D518">
        <v>49.14</v>
      </c>
      <c r="E518">
        <v>0</v>
      </c>
      <c r="F518" s="8">
        <f t="shared" si="26"/>
        <v>7.4803149606299248</v>
      </c>
    </row>
    <row r="519" spans="1:6" x14ac:dyDescent="0.25">
      <c r="A519" s="2">
        <v>42104</v>
      </c>
      <c r="B519" s="6">
        <f t="shared" si="24"/>
        <v>4</v>
      </c>
      <c r="C519" s="6">
        <f t="shared" si="25"/>
        <v>2015</v>
      </c>
      <c r="D519">
        <v>51.64</v>
      </c>
      <c r="E519">
        <v>0</v>
      </c>
      <c r="F519" s="8">
        <f t="shared" si="26"/>
        <v>5.0875050875050878</v>
      </c>
    </row>
    <row r="520" spans="1:6" x14ac:dyDescent="0.25">
      <c r="A520" s="2">
        <v>42111</v>
      </c>
      <c r="B520" s="6">
        <f t="shared" si="24"/>
        <v>4</v>
      </c>
      <c r="C520" s="6">
        <f t="shared" si="25"/>
        <v>2015</v>
      </c>
      <c r="D520">
        <v>55.74</v>
      </c>
      <c r="E520">
        <v>0</v>
      </c>
      <c r="F520" s="8">
        <f t="shared" si="26"/>
        <v>7.9395817195972134</v>
      </c>
    </row>
    <row r="521" spans="1:6" x14ac:dyDescent="0.25">
      <c r="A521" s="2">
        <v>42125</v>
      </c>
      <c r="B521" s="6">
        <f t="shared" si="24"/>
        <v>5</v>
      </c>
      <c r="C521" s="6">
        <f t="shared" si="25"/>
        <v>2015</v>
      </c>
      <c r="D521">
        <v>59.15</v>
      </c>
      <c r="E521">
        <v>0</v>
      </c>
      <c r="F521" s="8">
        <f t="shared" si="26"/>
        <v>6.1176892716182216</v>
      </c>
    </row>
    <row r="522" spans="1:6" x14ac:dyDescent="0.25">
      <c r="A522" s="2">
        <v>42132</v>
      </c>
      <c r="B522" s="6">
        <f t="shared" si="24"/>
        <v>5</v>
      </c>
      <c r="C522" s="6">
        <f t="shared" si="25"/>
        <v>2015</v>
      </c>
      <c r="D522">
        <v>59.39</v>
      </c>
      <c r="E522">
        <v>0</v>
      </c>
      <c r="F522" s="8">
        <f t="shared" si="26"/>
        <v>0.40574809805579376</v>
      </c>
    </row>
    <row r="523" spans="1:6" x14ac:dyDescent="0.25">
      <c r="A523" s="2">
        <v>42139</v>
      </c>
      <c r="B523" s="6">
        <f t="shared" si="24"/>
        <v>5</v>
      </c>
      <c r="C523" s="6">
        <f t="shared" si="25"/>
        <v>2015</v>
      </c>
      <c r="D523">
        <v>59.69</v>
      </c>
      <c r="E523">
        <v>0</v>
      </c>
      <c r="F523" s="8">
        <f t="shared" si="26"/>
        <v>0.50513554470449096</v>
      </c>
    </row>
    <row r="524" spans="1:6" x14ac:dyDescent="0.25">
      <c r="A524" s="2">
        <v>42146</v>
      </c>
      <c r="B524" s="6">
        <f t="shared" si="24"/>
        <v>5</v>
      </c>
      <c r="C524" s="6">
        <f t="shared" si="25"/>
        <v>2015</v>
      </c>
      <c r="D524">
        <v>59.72</v>
      </c>
      <c r="E524">
        <v>0</v>
      </c>
      <c r="F524" s="8">
        <f t="shared" si="26"/>
        <v>5.0259674987436984E-2</v>
      </c>
    </row>
    <row r="525" spans="1:6" x14ac:dyDescent="0.25">
      <c r="A525" s="2">
        <v>42160</v>
      </c>
      <c r="B525" s="6">
        <f t="shared" si="24"/>
        <v>6</v>
      </c>
      <c r="C525" s="6">
        <f t="shared" si="25"/>
        <v>2015</v>
      </c>
      <c r="D525">
        <v>59.13</v>
      </c>
      <c r="E525">
        <v>0</v>
      </c>
      <c r="F525" s="8">
        <f t="shared" si="26"/>
        <v>-0.98794373744138697</v>
      </c>
    </row>
    <row r="526" spans="1:6" x14ac:dyDescent="0.25">
      <c r="A526" s="2">
        <v>42167</v>
      </c>
      <c r="B526" s="6">
        <f t="shared" si="24"/>
        <v>6</v>
      </c>
      <c r="C526" s="6">
        <f t="shared" si="25"/>
        <v>2015</v>
      </c>
      <c r="D526">
        <v>59.96</v>
      </c>
      <c r="E526">
        <v>0</v>
      </c>
      <c r="F526" s="8">
        <f t="shared" si="26"/>
        <v>1.4036867918146427</v>
      </c>
    </row>
    <row r="527" spans="1:6" x14ac:dyDescent="0.25">
      <c r="A527" s="2">
        <v>42174</v>
      </c>
      <c r="B527" s="6">
        <f t="shared" si="24"/>
        <v>6</v>
      </c>
      <c r="C527" s="6">
        <f t="shared" si="25"/>
        <v>2015</v>
      </c>
      <c r="D527">
        <v>59.61</v>
      </c>
      <c r="E527">
        <v>0</v>
      </c>
      <c r="F527" s="8">
        <f t="shared" si="26"/>
        <v>-0.58372248165443863</v>
      </c>
    </row>
    <row r="528" spans="1:6" x14ac:dyDescent="0.25">
      <c r="A528" s="2">
        <v>42188</v>
      </c>
      <c r="B528" s="6">
        <f t="shared" si="24"/>
        <v>7</v>
      </c>
      <c r="C528" s="6">
        <f t="shared" si="25"/>
        <v>2015</v>
      </c>
      <c r="D528">
        <v>55.52</v>
      </c>
      <c r="E528">
        <v>0</v>
      </c>
      <c r="F528" s="8">
        <f t="shared" si="26"/>
        <v>-6.8612648884415304</v>
      </c>
    </row>
    <row r="529" spans="1:6" x14ac:dyDescent="0.25">
      <c r="A529" s="2">
        <v>42195</v>
      </c>
      <c r="B529" s="6">
        <f t="shared" si="24"/>
        <v>7</v>
      </c>
      <c r="C529" s="6">
        <f t="shared" si="25"/>
        <v>2015</v>
      </c>
      <c r="D529">
        <v>52.74</v>
      </c>
      <c r="E529">
        <v>0</v>
      </c>
      <c r="F529" s="8">
        <f t="shared" si="26"/>
        <v>-5.0072046109510104</v>
      </c>
    </row>
    <row r="530" spans="1:6" x14ac:dyDescent="0.25">
      <c r="A530" s="2">
        <v>42202</v>
      </c>
      <c r="B530" s="6">
        <f t="shared" si="24"/>
        <v>7</v>
      </c>
      <c r="C530" s="6">
        <f t="shared" si="25"/>
        <v>2015</v>
      </c>
      <c r="D530">
        <v>50.89</v>
      </c>
      <c r="E530">
        <v>0</v>
      </c>
      <c r="F530" s="8">
        <f t="shared" si="26"/>
        <v>-3.5077739855896879</v>
      </c>
    </row>
    <row r="531" spans="1:6" x14ac:dyDescent="0.25">
      <c r="A531" s="2">
        <v>42209</v>
      </c>
      <c r="B531" s="6">
        <f t="shared" si="24"/>
        <v>7</v>
      </c>
      <c r="C531" s="6">
        <f t="shared" si="25"/>
        <v>2015</v>
      </c>
      <c r="D531">
        <v>48.14</v>
      </c>
      <c r="E531">
        <v>0</v>
      </c>
      <c r="F531" s="8">
        <f t="shared" si="26"/>
        <v>-5.4038121438396542</v>
      </c>
    </row>
    <row r="532" spans="1:6" x14ac:dyDescent="0.25">
      <c r="A532" s="2">
        <v>42223</v>
      </c>
      <c r="B532" s="6">
        <f t="shared" si="24"/>
        <v>8</v>
      </c>
      <c r="C532" s="6">
        <f t="shared" si="25"/>
        <v>2015</v>
      </c>
      <c r="D532">
        <v>43.87</v>
      </c>
      <c r="E532">
        <v>0</v>
      </c>
      <c r="F532" s="8">
        <f t="shared" si="26"/>
        <v>-8.8699626090569232</v>
      </c>
    </row>
    <row r="533" spans="1:6" x14ac:dyDescent="0.25">
      <c r="A533" s="2">
        <v>42230</v>
      </c>
      <c r="B533" s="6">
        <f t="shared" si="24"/>
        <v>8</v>
      </c>
      <c r="C533" s="6">
        <f t="shared" si="25"/>
        <v>2015</v>
      </c>
      <c r="D533">
        <v>42.5</v>
      </c>
      <c r="E533">
        <v>0</v>
      </c>
      <c r="F533" s="8">
        <f t="shared" si="26"/>
        <v>-3.1228630043309722</v>
      </c>
    </row>
    <row r="534" spans="1:6" x14ac:dyDescent="0.25">
      <c r="A534" s="2">
        <v>42237</v>
      </c>
      <c r="B534" s="6">
        <f t="shared" si="24"/>
        <v>8</v>
      </c>
      <c r="C534" s="6">
        <f t="shared" si="25"/>
        <v>2015</v>
      </c>
      <c r="D534">
        <v>40.450000000000003</v>
      </c>
      <c r="E534">
        <v>0</v>
      </c>
      <c r="F534" s="8">
        <f t="shared" si="26"/>
        <v>-4.8235294117646994</v>
      </c>
    </row>
    <row r="535" spans="1:6" x14ac:dyDescent="0.25">
      <c r="A535" s="2">
        <v>42251</v>
      </c>
      <c r="B535" s="6">
        <f t="shared" si="24"/>
        <v>9</v>
      </c>
      <c r="C535" s="6">
        <f t="shared" si="25"/>
        <v>2015</v>
      </c>
      <c r="D535">
        <v>46.05</v>
      </c>
      <c r="E535">
        <v>0</v>
      </c>
      <c r="F535" s="8">
        <f t="shared" si="26"/>
        <v>13.844252163164386</v>
      </c>
    </row>
    <row r="536" spans="1:6" x14ac:dyDescent="0.25">
      <c r="A536" s="2">
        <v>42258</v>
      </c>
      <c r="B536" s="6">
        <f t="shared" si="24"/>
        <v>9</v>
      </c>
      <c r="C536" s="6">
        <f t="shared" si="25"/>
        <v>2015</v>
      </c>
      <c r="D536">
        <v>44.63</v>
      </c>
      <c r="E536">
        <v>0</v>
      </c>
      <c r="F536" s="8">
        <f t="shared" si="26"/>
        <v>-3.0836047774158408</v>
      </c>
    </row>
    <row r="537" spans="1:6" x14ac:dyDescent="0.25">
      <c r="A537" s="2">
        <v>42265</v>
      </c>
      <c r="B537" s="6">
        <f t="shared" si="24"/>
        <v>9</v>
      </c>
      <c r="C537" s="6">
        <f t="shared" si="25"/>
        <v>2015</v>
      </c>
      <c r="D537">
        <v>44.68</v>
      </c>
      <c r="E537">
        <v>0</v>
      </c>
      <c r="F537" s="8">
        <f t="shared" si="26"/>
        <v>0.11203226529239783</v>
      </c>
    </row>
    <row r="538" spans="1:6" x14ac:dyDescent="0.25">
      <c r="A538" s="2">
        <v>42279</v>
      </c>
      <c r="B538" s="6">
        <f t="shared" si="24"/>
        <v>10</v>
      </c>
      <c r="C538" s="6">
        <f t="shared" si="25"/>
        <v>2015</v>
      </c>
      <c r="D538">
        <v>45.54</v>
      </c>
      <c r="E538">
        <v>0</v>
      </c>
      <c r="F538" s="8">
        <f t="shared" si="26"/>
        <v>1.9247985675917623</v>
      </c>
    </row>
    <row r="539" spans="1:6" x14ac:dyDescent="0.25">
      <c r="A539" s="2">
        <v>42286</v>
      </c>
      <c r="B539" s="6">
        <f t="shared" si="24"/>
        <v>10</v>
      </c>
      <c r="C539" s="6">
        <f t="shared" si="25"/>
        <v>2015</v>
      </c>
      <c r="D539">
        <v>49.63</v>
      </c>
      <c r="E539">
        <v>0</v>
      </c>
      <c r="F539" s="8">
        <f t="shared" si="26"/>
        <v>8.9811155028546406</v>
      </c>
    </row>
    <row r="540" spans="1:6" x14ac:dyDescent="0.25">
      <c r="A540" s="2">
        <v>42293</v>
      </c>
      <c r="B540" s="6">
        <f t="shared" si="24"/>
        <v>10</v>
      </c>
      <c r="C540" s="6">
        <f t="shared" si="25"/>
        <v>2015</v>
      </c>
      <c r="D540">
        <v>47.26</v>
      </c>
      <c r="E540">
        <v>0</v>
      </c>
      <c r="F540" s="8">
        <f t="shared" si="26"/>
        <v>-4.7753374974813712</v>
      </c>
    </row>
    <row r="541" spans="1:6" x14ac:dyDescent="0.25">
      <c r="A541" s="2">
        <v>42300</v>
      </c>
      <c r="B541" s="6">
        <f t="shared" si="24"/>
        <v>10</v>
      </c>
      <c r="C541" s="6">
        <f t="shared" si="25"/>
        <v>2015</v>
      </c>
      <c r="D541">
        <v>44.6</v>
      </c>
      <c r="E541">
        <v>0</v>
      </c>
      <c r="F541" s="8">
        <f t="shared" si="26"/>
        <v>-5.6284384257299971</v>
      </c>
    </row>
    <row r="542" spans="1:6" x14ac:dyDescent="0.25">
      <c r="A542" s="2">
        <v>42314</v>
      </c>
      <c r="B542" s="6">
        <f t="shared" si="24"/>
        <v>11</v>
      </c>
      <c r="C542" s="6">
        <f t="shared" si="25"/>
        <v>2015</v>
      </c>
      <c r="D542">
        <v>44.29</v>
      </c>
      <c r="E542">
        <v>0</v>
      </c>
      <c r="F542" s="8">
        <f t="shared" si="26"/>
        <v>-0.69506726457399615</v>
      </c>
    </row>
    <row r="543" spans="1:6" x14ac:dyDescent="0.25">
      <c r="A543" s="2">
        <v>42321</v>
      </c>
      <c r="B543" s="6">
        <f t="shared" si="24"/>
        <v>11</v>
      </c>
      <c r="C543" s="6">
        <f t="shared" si="25"/>
        <v>2015</v>
      </c>
      <c r="D543">
        <v>40.74</v>
      </c>
      <c r="E543">
        <v>0</v>
      </c>
      <c r="F543" s="8">
        <f t="shared" si="26"/>
        <v>-8.015353352901327</v>
      </c>
    </row>
    <row r="544" spans="1:6" x14ac:dyDescent="0.25">
      <c r="A544" s="2">
        <v>42328</v>
      </c>
      <c r="B544" s="6">
        <f t="shared" si="24"/>
        <v>11</v>
      </c>
      <c r="C544" s="6">
        <f t="shared" si="25"/>
        <v>2015</v>
      </c>
      <c r="D544">
        <v>41.46</v>
      </c>
      <c r="E544">
        <v>0</v>
      </c>
      <c r="F544" s="8">
        <f t="shared" si="26"/>
        <v>1.7673048600883625</v>
      </c>
    </row>
    <row r="545" spans="1:6" x14ac:dyDescent="0.25">
      <c r="A545" s="2">
        <v>42342</v>
      </c>
      <c r="B545" s="6">
        <f t="shared" si="24"/>
        <v>12</v>
      </c>
      <c r="C545" s="6">
        <f t="shared" si="25"/>
        <v>2015</v>
      </c>
      <c r="D545">
        <v>39.97</v>
      </c>
      <c r="E545">
        <v>0</v>
      </c>
      <c r="F545" s="8">
        <f t="shared" si="26"/>
        <v>-3.5938253738543224</v>
      </c>
    </row>
    <row r="546" spans="1:6" x14ac:dyDescent="0.25">
      <c r="A546" s="2">
        <v>42349</v>
      </c>
      <c r="B546" s="6">
        <f t="shared" si="24"/>
        <v>12</v>
      </c>
      <c r="C546" s="6">
        <f t="shared" si="25"/>
        <v>2015</v>
      </c>
      <c r="D546">
        <v>35.619999999999997</v>
      </c>
      <c r="E546">
        <v>0</v>
      </c>
      <c r="F546" s="8">
        <f t="shared" si="26"/>
        <v>-10.883162371778839</v>
      </c>
    </row>
    <row r="547" spans="1:6" x14ac:dyDescent="0.25">
      <c r="A547" s="2">
        <v>42356</v>
      </c>
      <c r="B547" s="6">
        <f t="shared" si="24"/>
        <v>12</v>
      </c>
      <c r="C547" s="6">
        <f t="shared" si="25"/>
        <v>2015</v>
      </c>
      <c r="D547">
        <v>34.729999999999997</v>
      </c>
      <c r="E547">
        <v>0</v>
      </c>
      <c r="F547" s="8">
        <f t="shared" si="26"/>
        <v>-2.4985962942167341</v>
      </c>
    </row>
    <row r="548" spans="1:6" x14ac:dyDescent="0.25">
      <c r="A548" s="2">
        <v>42362</v>
      </c>
      <c r="B548" s="6">
        <f t="shared" si="24"/>
        <v>12</v>
      </c>
      <c r="C548" s="6">
        <f t="shared" si="25"/>
        <v>2015</v>
      </c>
      <c r="D548">
        <v>38.1</v>
      </c>
      <c r="E548">
        <v>0</v>
      </c>
      <c r="F548" s="8">
        <f t="shared" si="26"/>
        <v>9.7034264324791391</v>
      </c>
    </row>
    <row r="549" spans="1:6" x14ac:dyDescent="0.25">
      <c r="A549" s="2">
        <v>42377</v>
      </c>
      <c r="B549" s="6">
        <f t="shared" si="24"/>
        <v>1</v>
      </c>
      <c r="C549" s="6">
        <f t="shared" si="25"/>
        <v>2016</v>
      </c>
      <c r="D549">
        <v>33.159999999999997</v>
      </c>
      <c r="E549">
        <v>0</v>
      </c>
      <c r="F549" s="8">
        <f t="shared" si="26"/>
        <v>-12.965879265091877</v>
      </c>
    </row>
    <row r="550" spans="1:6" x14ac:dyDescent="0.25">
      <c r="A550" s="2">
        <v>42384</v>
      </c>
      <c r="B550" s="6">
        <f t="shared" si="24"/>
        <v>1</v>
      </c>
      <c r="C550" s="6">
        <f t="shared" si="25"/>
        <v>2016</v>
      </c>
      <c r="D550">
        <v>29.42</v>
      </c>
      <c r="E550">
        <v>0</v>
      </c>
      <c r="F550" s="8">
        <f t="shared" si="26"/>
        <v>-11.278648974668261</v>
      </c>
    </row>
    <row r="551" spans="1:6" x14ac:dyDescent="0.25">
      <c r="A551" s="2">
        <v>42391</v>
      </c>
      <c r="B551" s="6">
        <f t="shared" si="24"/>
        <v>1</v>
      </c>
      <c r="C551" s="6">
        <f t="shared" si="25"/>
        <v>2016</v>
      </c>
      <c r="D551">
        <v>32.19</v>
      </c>
      <c r="E551">
        <v>0</v>
      </c>
      <c r="F551" s="8">
        <f t="shared" si="26"/>
        <v>9.4153636981644997</v>
      </c>
    </row>
    <row r="552" spans="1:6" x14ac:dyDescent="0.25">
      <c r="A552" s="2">
        <v>42405</v>
      </c>
      <c r="B552" s="6">
        <f t="shared" si="24"/>
        <v>2</v>
      </c>
      <c r="C552" s="6">
        <f t="shared" si="25"/>
        <v>2016</v>
      </c>
      <c r="D552">
        <v>30.89</v>
      </c>
      <c r="E552">
        <v>0</v>
      </c>
      <c r="F552" s="8">
        <f t="shared" si="26"/>
        <v>-4.0385212799005821</v>
      </c>
    </row>
    <row r="553" spans="1:6" x14ac:dyDescent="0.25">
      <c r="A553" s="2">
        <v>42412</v>
      </c>
      <c r="B553" s="6">
        <f t="shared" si="24"/>
        <v>2</v>
      </c>
      <c r="C553" s="6">
        <f t="shared" si="25"/>
        <v>2016</v>
      </c>
      <c r="D553">
        <v>29.44</v>
      </c>
      <c r="E553">
        <v>0</v>
      </c>
      <c r="F553" s="8">
        <f t="shared" si="26"/>
        <v>-4.6940757526707646</v>
      </c>
    </row>
    <row r="554" spans="1:6" x14ac:dyDescent="0.25">
      <c r="A554" s="2">
        <v>42419</v>
      </c>
      <c r="B554" s="6">
        <f t="shared" si="24"/>
        <v>2</v>
      </c>
      <c r="C554" s="6">
        <f t="shared" si="25"/>
        <v>2016</v>
      </c>
      <c r="D554">
        <v>29.64</v>
      </c>
      <c r="E554">
        <v>0</v>
      </c>
      <c r="F554" s="8">
        <f t="shared" si="26"/>
        <v>0.6793478260869541</v>
      </c>
    </row>
    <row r="555" spans="1:6" x14ac:dyDescent="0.25">
      <c r="A555" s="2">
        <v>42433</v>
      </c>
      <c r="B555" s="6">
        <f t="shared" si="24"/>
        <v>3</v>
      </c>
      <c r="C555" s="6">
        <f t="shared" si="25"/>
        <v>2016</v>
      </c>
      <c r="D555">
        <v>35.92</v>
      </c>
      <c r="E555">
        <v>0</v>
      </c>
      <c r="F555" s="8">
        <f t="shared" si="26"/>
        <v>21.187584345479085</v>
      </c>
    </row>
    <row r="556" spans="1:6" x14ac:dyDescent="0.25">
      <c r="A556" s="2">
        <v>42440</v>
      </c>
      <c r="B556" s="6">
        <f t="shared" si="24"/>
        <v>3</v>
      </c>
      <c r="C556" s="6">
        <f t="shared" si="25"/>
        <v>2016</v>
      </c>
      <c r="D556">
        <v>38.5</v>
      </c>
      <c r="E556">
        <v>0</v>
      </c>
      <c r="F556" s="8">
        <f t="shared" si="26"/>
        <v>7.1826280623607968</v>
      </c>
    </row>
    <row r="557" spans="1:6" x14ac:dyDescent="0.25">
      <c r="A557" s="2">
        <v>42447</v>
      </c>
      <c r="B557" s="6">
        <f t="shared" si="24"/>
        <v>3</v>
      </c>
      <c r="C557" s="6">
        <f t="shared" si="25"/>
        <v>2016</v>
      </c>
      <c r="D557">
        <v>39.44</v>
      </c>
      <c r="E557">
        <v>0</v>
      </c>
      <c r="F557" s="8">
        <f t="shared" si="26"/>
        <v>2.4415584415584357</v>
      </c>
    </row>
    <row r="558" spans="1:6" x14ac:dyDescent="0.25">
      <c r="A558" s="2">
        <v>42461</v>
      </c>
      <c r="B558" s="6">
        <f t="shared" si="24"/>
        <v>4</v>
      </c>
      <c r="C558" s="6">
        <f t="shared" si="25"/>
        <v>2016</v>
      </c>
      <c r="D558">
        <v>36.79</v>
      </c>
      <c r="E558">
        <v>0</v>
      </c>
      <c r="F558" s="8">
        <f t="shared" si="26"/>
        <v>-6.7190669371196723</v>
      </c>
    </row>
    <row r="559" spans="1:6" x14ac:dyDescent="0.25">
      <c r="A559" s="2">
        <v>42468</v>
      </c>
      <c r="B559" s="6">
        <f t="shared" si="24"/>
        <v>4</v>
      </c>
      <c r="C559" s="6">
        <f t="shared" si="25"/>
        <v>2016</v>
      </c>
      <c r="D559">
        <v>39.72</v>
      </c>
      <c r="E559">
        <v>0</v>
      </c>
      <c r="F559" s="8">
        <f t="shared" si="26"/>
        <v>7.9641206849687407</v>
      </c>
    </row>
    <row r="560" spans="1:6" x14ac:dyDescent="0.25">
      <c r="A560" s="2">
        <v>42475</v>
      </c>
      <c r="B560" s="6">
        <f t="shared" si="24"/>
        <v>4</v>
      </c>
      <c r="C560" s="6">
        <f t="shared" si="25"/>
        <v>2016</v>
      </c>
      <c r="D560">
        <v>40.36</v>
      </c>
      <c r="E560">
        <v>0</v>
      </c>
      <c r="F560" s="8">
        <f t="shared" si="26"/>
        <v>1.6112789526686822</v>
      </c>
    </row>
    <row r="561" spans="1:6" x14ac:dyDescent="0.25">
      <c r="A561" s="2">
        <v>42482</v>
      </c>
      <c r="B561" s="6">
        <f t="shared" si="24"/>
        <v>4</v>
      </c>
      <c r="C561" s="6">
        <f t="shared" si="25"/>
        <v>2016</v>
      </c>
      <c r="D561">
        <v>43.73</v>
      </c>
      <c r="E561">
        <v>0</v>
      </c>
      <c r="F561" s="8">
        <f t="shared" si="26"/>
        <v>8.3498513379583681</v>
      </c>
    </row>
    <row r="562" spans="1:6" x14ac:dyDescent="0.25">
      <c r="A562" s="2">
        <v>42496</v>
      </c>
      <c r="B562" s="6">
        <f t="shared" si="24"/>
        <v>5</v>
      </c>
      <c r="C562" s="6">
        <f t="shared" si="25"/>
        <v>2016</v>
      </c>
      <c r="D562">
        <v>44.66</v>
      </c>
      <c r="E562">
        <v>0</v>
      </c>
      <c r="F562" s="8">
        <f t="shared" si="26"/>
        <v>2.1266864852503997</v>
      </c>
    </row>
    <row r="563" spans="1:6" x14ac:dyDescent="0.25">
      <c r="A563" s="2">
        <v>42503</v>
      </c>
      <c r="B563" s="6">
        <f t="shared" si="24"/>
        <v>5</v>
      </c>
      <c r="C563" s="6">
        <f t="shared" si="25"/>
        <v>2016</v>
      </c>
      <c r="D563">
        <v>46.21</v>
      </c>
      <c r="E563">
        <v>0</v>
      </c>
      <c r="F563" s="8">
        <f t="shared" si="26"/>
        <v>3.4706672637707223</v>
      </c>
    </row>
    <row r="564" spans="1:6" x14ac:dyDescent="0.25">
      <c r="A564" s="2">
        <v>42510</v>
      </c>
      <c r="B564" s="6">
        <f t="shared" si="24"/>
        <v>5</v>
      </c>
      <c r="C564" s="6">
        <f t="shared" si="25"/>
        <v>2016</v>
      </c>
      <c r="D564">
        <v>48.41</v>
      </c>
      <c r="E564">
        <v>0</v>
      </c>
      <c r="F564" s="8">
        <f t="shared" si="26"/>
        <v>4.7608742696385971</v>
      </c>
    </row>
    <row r="565" spans="1:6" x14ac:dyDescent="0.25">
      <c r="A565" s="2">
        <v>42524</v>
      </c>
      <c r="B565" s="6">
        <f t="shared" si="24"/>
        <v>6</v>
      </c>
      <c r="C565" s="6">
        <f t="shared" si="25"/>
        <v>2016</v>
      </c>
      <c r="D565">
        <v>48.62</v>
      </c>
      <c r="E565">
        <v>0</v>
      </c>
      <c r="F565" s="8">
        <f t="shared" si="26"/>
        <v>0.43379467052262111</v>
      </c>
    </row>
    <row r="566" spans="1:6" x14ac:dyDescent="0.25">
      <c r="A566" s="2">
        <v>42531</v>
      </c>
      <c r="B566" s="6">
        <f t="shared" si="24"/>
        <v>6</v>
      </c>
      <c r="C566" s="6">
        <f t="shared" si="25"/>
        <v>2016</v>
      </c>
      <c r="D566">
        <v>49.07</v>
      </c>
      <c r="E566">
        <v>0</v>
      </c>
      <c r="F566" s="8">
        <f t="shared" si="26"/>
        <v>0.92554504319210784</v>
      </c>
    </row>
    <row r="567" spans="1:6" x14ac:dyDescent="0.25">
      <c r="A567" s="2">
        <v>42538</v>
      </c>
      <c r="B567" s="6">
        <f t="shared" si="24"/>
        <v>6</v>
      </c>
      <c r="C567" s="6">
        <f t="shared" si="25"/>
        <v>2016</v>
      </c>
      <c r="D567">
        <v>47.98</v>
      </c>
      <c r="E567">
        <v>0</v>
      </c>
      <c r="F567" s="8">
        <f t="shared" si="26"/>
        <v>-2.221316486651729</v>
      </c>
    </row>
    <row r="568" spans="1:6" x14ac:dyDescent="0.25">
      <c r="A568" s="2">
        <v>42552</v>
      </c>
      <c r="B568" s="6">
        <f t="shared" si="24"/>
        <v>7</v>
      </c>
      <c r="C568" s="6">
        <f t="shared" si="25"/>
        <v>2016</v>
      </c>
      <c r="D568">
        <v>48.99</v>
      </c>
      <c r="E568">
        <v>0</v>
      </c>
      <c r="F568" s="8">
        <f t="shared" si="26"/>
        <v>2.1050437682367762</v>
      </c>
    </row>
    <row r="569" spans="1:6" x14ac:dyDescent="0.25">
      <c r="A569" s="2">
        <v>42559</v>
      </c>
      <c r="B569" s="6">
        <f t="shared" si="24"/>
        <v>7</v>
      </c>
      <c r="C569" s="6">
        <f t="shared" si="25"/>
        <v>2016</v>
      </c>
      <c r="D569">
        <v>45.41</v>
      </c>
      <c r="E569">
        <v>0</v>
      </c>
      <c r="F569" s="8">
        <f t="shared" si="26"/>
        <v>-7.3076137987344474</v>
      </c>
    </row>
    <row r="570" spans="1:6" x14ac:dyDescent="0.25">
      <c r="A570" s="2">
        <v>42566</v>
      </c>
      <c r="B570" s="6">
        <f t="shared" si="24"/>
        <v>7</v>
      </c>
      <c r="C570" s="6">
        <f t="shared" si="25"/>
        <v>2016</v>
      </c>
      <c r="D570">
        <v>45.95</v>
      </c>
      <c r="E570">
        <v>0</v>
      </c>
      <c r="F570" s="8">
        <f t="shared" si="26"/>
        <v>1.1891653820744468</v>
      </c>
    </row>
    <row r="571" spans="1:6" x14ac:dyDescent="0.25">
      <c r="A571" s="2">
        <v>42573</v>
      </c>
      <c r="B571" s="6">
        <f t="shared" si="24"/>
        <v>7</v>
      </c>
      <c r="C571" s="6">
        <f t="shared" si="25"/>
        <v>2016</v>
      </c>
      <c r="D571">
        <v>44.19</v>
      </c>
      <c r="E571">
        <v>0</v>
      </c>
      <c r="F571" s="8">
        <f t="shared" si="26"/>
        <v>-3.830250272034831</v>
      </c>
    </row>
    <row r="572" spans="1:6" x14ac:dyDescent="0.25">
      <c r="A572" s="2">
        <v>42587</v>
      </c>
      <c r="B572" s="6">
        <f t="shared" si="24"/>
        <v>8</v>
      </c>
      <c r="C572" s="6">
        <f t="shared" si="25"/>
        <v>2016</v>
      </c>
      <c r="D572">
        <v>41.8</v>
      </c>
      <c r="E572">
        <v>0</v>
      </c>
      <c r="F572" s="8">
        <f t="shared" si="26"/>
        <v>-5.408463453269972</v>
      </c>
    </row>
    <row r="573" spans="1:6" x14ac:dyDescent="0.25">
      <c r="A573" s="2">
        <v>42594</v>
      </c>
      <c r="B573" s="6">
        <f t="shared" si="24"/>
        <v>8</v>
      </c>
      <c r="C573" s="6">
        <f t="shared" si="25"/>
        <v>2016</v>
      </c>
      <c r="D573">
        <v>44.49</v>
      </c>
      <c r="E573">
        <v>0</v>
      </c>
      <c r="F573" s="8">
        <f t="shared" si="26"/>
        <v>6.4354066985646057</v>
      </c>
    </row>
    <row r="574" spans="1:6" x14ac:dyDescent="0.25">
      <c r="A574" s="2">
        <v>42601</v>
      </c>
      <c r="B574" s="6">
        <f t="shared" si="24"/>
        <v>8</v>
      </c>
      <c r="C574" s="6">
        <f t="shared" si="25"/>
        <v>2016</v>
      </c>
      <c r="D574">
        <v>48.57</v>
      </c>
      <c r="E574">
        <v>0</v>
      </c>
      <c r="F574" s="8">
        <f t="shared" si="26"/>
        <v>9.170600134861763</v>
      </c>
    </row>
    <row r="575" spans="1:6" x14ac:dyDescent="0.25">
      <c r="A575" s="2">
        <v>42615</v>
      </c>
      <c r="B575" s="6">
        <f t="shared" si="24"/>
        <v>9</v>
      </c>
      <c r="C575" s="6">
        <f t="shared" si="25"/>
        <v>2016</v>
      </c>
      <c r="D575">
        <v>44.44</v>
      </c>
      <c r="E575">
        <v>0</v>
      </c>
      <c r="F575" s="8">
        <f t="shared" si="26"/>
        <v>-8.5031912703314845</v>
      </c>
    </row>
    <row r="576" spans="1:6" x14ac:dyDescent="0.25">
      <c r="A576" s="2">
        <v>42622</v>
      </c>
      <c r="B576" s="6">
        <f t="shared" si="24"/>
        <v>9</v>
      </c>
      <c r="C576" s="6">
        <f t="shared" si="25"/>
        <v>2016</v>
      </c>
      <c r="D576">
        <v>45.88</v>
      </c>
      <c r="E576">
        <v>0</v>
      </c>
      <c r="F576" s="8">
        <f t="shared" si="26"/>
        <v>3.2403240324032514</v>
      </c>
    </row>
    <row r="577" spans="1:6" x14ac:dyDescent="0.25">
      <c r="A577" s="2">
        <v>42629</v>
      </c>
      <c r="B577" s="6">
        <f t="shared" si="24"/>
        <v>9</v>
      </c>
      <c r="C577" s="6">
        <f t="shared" si="25"/>
        <v>2016</v>
      </c>
      <c r="D577">
        <v>43.03</v>
      </c>
      <c r="E577">
        <v>0</v>
      </c>
      <c r="F577" s="8">
        <f t="shared" si="26"/>
        <v>-6.2118570183086339</v>
      </c>
    </row>
    <row r="578" spans="1:6" x14ac:dyDescent="0.25">
      <c r="A578" s="2">
        <v>42636</v>
      </c>
      <c r="B578" s="6">
        <f t="shared" ref="B578:B617" si="27">MONTH(A578)</f>
        <v>9</v>
      </c>
      <c r="C578" s="6">
        <f t="shared" ref="C578:C617" si="28">YEAR(A578)</f>
        <v>2016</v>
      </c>
      <c r="D578">
        <v>44.48</v>
      </c>
      <c r="E578">
        <v>0</v>
      </c>
      <c r="F578" s="8">
        <f t="shared" si="26"/>
        <v>3.3697420404368947</v>
      </c>
    </row>
    <row r="579" spans="1:6" x14ac:dyDescent="0.25">
      <c r="A579" s="2">
        <v>42650</v>
      </c>
      <c r="B579" s="6">
        <f t="shared" si="27"/>
        <v>10</v>
      </c>
      <c r="C579" s="6">
        <f t="shared" si="28"/>
        <v>2016</v>
      </c>
      <c r="D579">
        <v>49.81</v>
      </c>
      <c r="E579">
        <v>0</v>
      </c>
      <c r="F579" s="8">
        <f t="shared" si="26"/>
        <v>11.982913669064761</v>
      </c>
    </row>
    <row r="580" spans="1:6" x14ac:dyDescent="0.25">
      <c r="A580" s="2">
        <v>42657</v>
      </c>
      <c r="B580" s="6">
        <f t="shared" si="27"/>
        <v>10</v>
      </c>
      <c r="C580" s="6">
        <f t="shared" si="28"/>
        <v>2016</v>
      </c>
      <c r="D580">
        <v>50.35</v>
      </c>
      <c r="E580">
        <v>0</v>
      </c>
      <c r="F580" s="8">
        <f t="shared" ref="F580:F617" si="29">((D580-D579)/D579) * 100</f>
        <v>1.084119654687812</v>
      </c>
    </row>
    <row r="581" spans="1:6" x14ac:dyDescent="0.25">
      <c r="A581" s="2">
        <v>42664</v>
      </c>
      <c r="B581" s="6">
        <f t="shared" si="27"/>
        <v>10</v>
      </c>
      <c r="C581" s="6">
        <f t="shared" si="28"/>
        <v>2016</v>
      </c>
      <c r="D581">
        <v>50.85</v>
      </c>
      <c r="E581">
        <v>0</v>
      </c>
      <c r="F581" s="8">
        <f t="shared" si="29"/>
        <v>0.99304865938430986</v>
      </c>
    </row>
    <row r="582" spans="1:6" x14ac:dyDescent="0.25">
      <c r="A582" s="2">
        <v>42678</v>
      </c>
      <c r="B582" s="6">
        <f t="shared" si="27"/>
        <v>11</v>
      </c>
      <c r="C582" s="6">
        <f t="shared" si="28"/>
        <v>2016</v>
      </c>
      <c r="D582">
        <v>44.07</v>
      </c>
      <c r="E582">
        <v>0</v>
      </c>
      <c r="F582" s="8">
        <f t="shared" si="29"/>
        <v>-13.333333333333336</v>
      </c>
    </row>
    <row r="583" spans="1:6" x14ac:dyDescent="0.25">
      <c r="A583" s="2">
        <v>42685</v>
      </c>
      <c r="B583" s="6">
        <f t="shared" si="27"/>
        <v>11</v>
      </c>
      <c r="C583" s="6">
        <f t="shared" si="28"/>
        <v>2016</v>
      </c>
      <c r="D583">
        <v>43.41</v>
      </c>
      <c r="E583">
        <v>0</v>
      </c>
      <c r="F583" s="8">
        <f t="shared" si="29"/>
        <v>-1.497617426820975</v>
      </c>
    </row>
    <row r="584" spans="1:6" x14ac:dyDescent="0.25">
      <c r="A584" s="2">
        <v>42692</v>
      </c>
      <c r="B584" s="6">
        <f t="shared" si="27"/>
        <v>11</v>
      </c>
      <c r="C584" s="6">
        <f t="shared" si="28"/>
        <v>2016</v>
      </c>
      <c r="D584">
        <v>45.69</v>
      </c>
      <c r="E584">
        <v>0</v>
      </c>
      <c r="F584" s="8">
        <f t="shared" si="29"/>
        <v>5.2522460262612336</v>
      </c>
    </row>
    <row r="585" spans="1:6" x14ac:dyDescent="0.25">
      <c r="A585" s="2">
        <v>42706</v>
      </c>
      <c r="B585" s="6">
        <f t="shared" si="27"/>
        <v>12</v>
      </c>
      <c r="C585" s="6">
        <f t="shared" si="28"/>
        <v>2016</v>
      </c>
      <c r="D585">
        <v>51.68</v>
      </c>
      <c r="E585">
        <v>0</v>
      </c>
      <c r="F585" s="8">
        <f t="shared" si="29"/>
        <v>13.110089735171815</v>
      </c>
    </row>
    <row r="586" spans="1:6" x14ac:dyDescent="0.25">
      <c r="A586" s="2">
        <v>42713</v>
      </c>
      <c r="B586" s="6">
        <f t="shared" si="27"/>
        <v>12</v>
      </c>
      <c r="C586" s="6">
        <f t="shared" si="28"/>
        <v>2016</v>
      </c>
      <c r="D586">
        <v>51.5</v>
      </c>
      <c r="E586">
        <v>0</v>
      </c>
      <c r="F586" s="8">
        <f t="shared" si="29"/>
        <v>-0.34829721362229049</v>
      </c>
    </row>
    <row r="587" spans="1:6" x14ac:dyDescent="0.25">
      <c r="A587" s="2">
        <v>42720</v>
      </c>
      <c r="B587" s="6">
        <f t="shared" si="27"/>
        <v>12</v>
      </c>
      <c r="C587" s="6">
        <f t="shared" si="28"/>
        <v>2016</v>
      </c>
      <c r="D587">
        <v>51.9</v>
      </c>
      <c r="E587">
        <v>0</v>
      </c>
      <c r="F587" s="8">
        <f t="shared" si="29"/>
        <v>0.77669902912621092</v>
      </c>
    </row>
    <row r="588" spans="1:6" x14ac:dyDescent="0.25">
      <c r="A588" s="2">
        <v>42727</v>
      </c>
      <c r="B588" s="6">
        <f t="shared" si="27"/>
        <v>12</v>
      </c>
      <c r="C588" s="6">
        <f t="shared" si="28"/>
        <v>2016</v>
      </c>
      <c r="D588">
        <v>53.02</v>
      </c>
      <c r="E588">
        <v>0</v>
      </c>
      <c r="F588" s="8">
        <f t="shared" si="29"/>
        <v>2.1579961464354613</v>
      </c>
    </row>
    <row r="589" spans="1:6" x14ac:dyDescent="0.25">
      <c r="A589" s="2">
        <v>42741</v>
      </c>
      <c r="B589" s="6">
        <f t="shared" si="27"/>
        <v>1</v>
      </c>
      <c r="C589" s="6">
        <f t="shared" si="28"/>
        <v>2017</v>
      </c>
      <c r="D589">
        <v>53.99</v>
      </c>
      <c r="E589">
        <v>0</v>
      </c>
      <c r="F589" s="8">
        <f t="shared" si="29"/>
        <v>1.8294983025273457</v>
      </c>
    </row>
    <row r="590" spans="1:6" x14ac:dyDescent="0.25">
      <c r="A590" s="2">
        <v>42748</v>
      </c>
      <c r="B590" s="6">
        <f t="shared" si="27"/>
        <v>1</v>
      </c>
      <c r="C590" s="6">
        <f t="shared" si="28"/>
        <v>2017</v>
      </c>
      <c r="D590">
        <v>52.37</v>
      </c>
      <c r="E590">
        <v>0</v>
      </c>
      <c r="F590" s="8">
        <f t="shared" si="29"/>
        <v>-3.0005556584552777</v>
      </c>
    </row>
    <row r="591" spans="1:6" x14ac:dyDescent="0.25">
      <c r="A591" s="2">
        <v>42755</v>
      </c>
      <c r="B591" s="6">
        <f t="shared" si="27"/>
        <v>1</v>
      </c>
      <c r="C591" s="6">
        <f t="shared" si="28"/>
        <v>2017</v>
      </c>
      <c r="D591">
        <v>53.22</v>
      </c>
      <c r="E591">
        <v>0</v>
      </c>
      <c r="F591" s="8">
        <f t="shared" si="29"/>
        <v>1.6230666412068007</v>
      </c>
    </row>
    <row r="592" spans="1:6" x14ac:dyDescent="0.25">
      <c r="A592" s="2">
        <v>42769</v>
      </c>
      <c r="B592" s="6">
        <f t="shared" si="27"/>
        <v>2</v>
      </c>
      <c r="C592" s="6">
        <f t="shared" si="28"/>
        <v>2017</v>
      </c>
      <c r="D592">
        <v>53.83</v>
      </c>
      <c r="E592">
        <v>0</v>
      </c>
      <c r="F592" s="8">
        <f t="shared" si="29"/>
        <v>1.1461856444945497</v>
      </c>
    </row>
    <row r="593" spans="1:6" x14ac:dyDescent="0.25">
      <c r="A593" s="2">
        <v>42776</v>
      </c>
      <c r="B593" s="6">
        <f t="shared" si="27"/>
        <v>2</v>
      </c>
      <c r="C593" s="6">
        <f t="shared" si="28"/>
        <v>2017</v>
      </c>
      <c r="D593">
        <v>53.86</v>
      </c>
      <c r="E593">
        <v>0</v>
      </c>
      <c r="F593" s="8">
        <f t="shared" si="29"/>
        <v>5.5731005015792562E-2</v>
      </c>
    </row>
    <row r="594" spans="1:6" x14ac:dyDescent="0.25">
      <c r="A594" s="2">
        <v>42783</v>
      </c>
      <c r="B594" s="6">
        <f t="shared" si="27"/>
        <v>2</v>
      </c>
      <c r="C594" s="6">
        <f t="shared" si="28"/>
        <v>2017</v>
      </c>
      <c r="D594">
        <v>53.4</v>
      </c>
      <c r="E594">
        <v>0</v>
      </c>
      <c r="F594" s="8">
        <f t="shared" si="29"/>
        <v>-0.85406609728927008</v>
      </c>
    </row>
    <row r="595" spans="1:6" x14ac:dyDescent="0.25">
      <c r="A595" s="2">
        <v>42797</v>
      </c>
      <c r="B595" s="6">
        <f t="shared" si="27"/>
        <v>3</v>
      </c>
      <c r="C595" s="6">
        <f t="shared" si="28"/>
        <v>2017</v>
      </c>
      <c r="D595">
        <v>53.33</v>
      </c>
      <c r="E595">
        <v>0</v>
      </c>
      <c r="F595" s="8">
        <f t="shared" si="29"/>
        <v>-0.13108614232209792</v>
      </c>
    </row>
    <row r="596" spans="1:6" x14ac:dyDescent="0.25">
      <c r="A596" s="2">
        <v>42804</v>
      </c>
      <c r="B596" s="6">
        <f t="shared" si="27"/>
        <v>3</v>
      </c>
      <c r="C596" s="6">
        <f t="shared" si="28"/>
        <v>2017</v>
      </c>
      <c r="D596">
        <v>48.49</v>
      </c>
      <c r="E596">
        <v>0</v>
      </c>
      <c r="F596" s="8">
        <f t="shared" si="29"/>
        <v>-9.0755672229514275</v>
      </c>
    </row>
    <row r="597" spans="1:6" x14ac:dyDescent="0.25">
      <c r="A597" s="2">
        <v>42811</v>
      </c>
      <c r="B597" s="6">
        <f t="shared" si="27"/>
        <v>3</v>
      </c>
      <c r="C597" s="6">
        <f t="shared" si="28"/>
        <v>2017</v>
      </c>
      <c r="D597">
        <v>48.78</v>
      </c>
      <c r="E597">
        <v>0</v>
      </c>
      <c r="F597" s="8">
        <f t="shared" si="29"/>
        <v>0.59806145597030136</v>
      </c>
    </row>
    <row r="598" spans="1:6" x14ac:dyDescent="0.25">
      <c r="A598" s="2">
        <v>42818</v>
      </c>
      <c r="B598" s="6">
        <f t="shared" si="27"/>
        <v>3</v>
      </c>
      <c r="C598" s="6">
        <f t="shared" si="28"/>
        <v>2017</v>
      </c>
      <c r="D598">
        <v>47.97</v>
      </c>
      <c r="E598">
        <v>0</v>
      </c>
      <c r="F598" s="8">
        <f t="shared" si="29"/>
        <v>-1.6605166051660563</v>
      </c>
    </row>
    <row r="599" spans="1:6" x14ac:dyDescent="0.25">
      <c r="A599" s="2">
        <v>42832</v>
      </c>
      <c r="B599" s="6">
        <f t="shared" si="27"/>
        <v>4</v>
      </c>
      <c r="C599" s="6">
        <f t="shared" si="28"/>
        <v>2017</v>
      </c>
      <c r="D599">
        <v>52.24</v>
      </c>
      <c r="E599">
        <v>0</v>
      </c>
      <c r="F599" s="8">
        <f t="shared" si="29"/>
        <v>8.9013967062747614</v>
      </c>
    </row>
    <row r="600" spans="1:6" x14ac:dyDescent="0.25">
      <c r="A600" s="2">
        <v>42839</v>
      </c>
      <c r="B600" s="6">
        <f t="shared" si="27"/>
        <v>4</v>
      </c>
      <c r="C600" s="6">
        <f t="shared" si="28"/>
        <v>2017</v>
      </c>
      <c r="D600">
        <v>53.18</v>
      </c>
      <c r="E600">
        <v>0</v>
      </c>
      <c r="F600" s="8">
        <f t="shared" si="29"/>
        <v>1.7993874425727368</v>
      </c>
    </row>
    <row r="601" spans="1:6" x14ac:dyDescent="0.25">
      <c r="A601" s="2">
        <v>42846</v>
      </c>
      <c r="B601" s="6">
        <f t="shared" si="27"/>
        <v>4</v>
      </c>
      <c r="C601" s="6">
        <f t="shared" si="28"/>
        <v>2017</v>
      </c>
      <c r="D601">
        <v>49.62</v>
      </c>
      <c r="E601">
        <v>0</v>
      </c>
      <c r="F601" s="8">
        <f t="shared" si="29"/>
        <v>-6.6942459571267428</v>
      </c>
    </row>
    <row r="602" spans="1:6" x14ac:dyDescent="0.25">
      <c r="A602" s="2">
        <v>42860</v>
      </c>
      <c r="B602" s="6">
        <f t="shared" si="27"/>
        <v>5</v>
      </c>
      <c r="C602" s="6">
        <f t="shared" si="28"/>
        <v>2017</v>
      </c>
      <c r="D602">
        <v>46.22</v>
      </c>
      <c r="E602">
        <v>0</v>
      </c>
      <c r="F602" s="8">
        <f t="shared" si="29"/>
        <v>-6.8520757758968127</v>
      </c>
    </row>
    <row r="603" spans="1:6" x14ac:dyDescent="0.25">
      <c r="A603" s="2">
        <v>42867</v>
      </c>
      <c r="B603" s="6">
        <f t="shared" si="27"/>
        <v>5</v>
      </c>
      <c r="C603" s="6">
        <f t="shared" si="28"/>
        <v>2017</v>
      </c>
      <c r="D603">
        <v>47.84</v>
      </c>
      <c r="E603">
        <v>0</v>
      </c>
      <c r="F603" s="8">
        <f t="shared" si="29"/>
        <v>3.5049762007788936</v>
      </c>
    </row>
    <row r="604" spans="1:6" x14ac:dyDescent="0.25">
      <c r="A604" s="2">
        <v>42874</v>
      </c>
      <c r="B604" s="6">
        <f t="shared" si="27"/>
        <v>5</v>
      </c>
      <c r="C604" s="6">
        <f t="shared" si="28"/>
        <v>2017</v>
      </c>
      <c r="D604">
        <v>50.33</v>
      </c>
      <c r="E604">
        <v>0</v>
      </c>
      <c r="F604" s="8">
        <f t="shared" si="29"/>
        <v>5.2048494983277482</v>
      </c>
    </row>
    <row r="605" spans="1:6" x14ac:dyDescent="0.25">
      <c r="A605" s="2">
        <v>42888</v>
      </c>
      <c r="B605" s="6">
        <f t="shared" si="27"/>
        <v>6</v>
      </c>
      <c r="C605" s="6">
        <f t="shared" si="28"/>
        <v>2017</v>
      </c>
      <c r="D605">
        <v>47.66</v>
      </c>
      <c r="E605">
        <v>0</v>
      </c>
      <c r="F605" s="8">
        <f t="shared" si="29"/>
        <v>-5.3049870852374363</v>
      </c>
    </row>
    <row r="606" spans="1:6" x14ac:dyDescent="0.25">
      <c r="A606" s="2">
        <v>42895</v>
      </c>
      <c r="B606" s="6">
        <f t="shared" si="27"/>
        <v>6</v>
      </c>
      <c r="C606" s="6">
        <f t="shared" si="28"/>
        <v>2017</v>
      </c>
      <c r="D606">
        <v>45.83</v>
      </c>
      <c r="E606">
        <v>0</v>
      </c>
      <c r="F606" s="8">
        <f t="shared" si="29"/>
        <v>-3.8396978598405336</v>
      </c>
    </row>
    <row r="607" spans="1:6" x14ac:dyDescent="0.25">
      <c r="A607" s="2">
        <v>42902</v>
      </c>
      <c r="B607" s="6">
        <f t="shared" si="27"/>
        <v>6</v>
      </c>
      <c r="C607" s="6">
        <f t="shared" si="28"/>
        <v>2017</v>
      </c>
      <c r="D607">
        <v>44.74</v>
      </c>
      <c r="E607">
        <v>0</v>
      </c>
      <c r="F607" s="8">
        <f t="shared" si="29"/>
        <v>-2.3783547894392241</v>
      </c>
    </row>
    <row r="608" spans="1:6" x14ac:dyDescent="0.25">
      <c r="A608" s="2">
        <v>42909</v>
      </c>
      <c r="B608" s="6">
        <f t="shared" si="27"/>
        <v>6</v>
      </c>
      <c r="C608" s="6">
        <f t="shared" si="28"/>
        <v>2017</v>
      </c>
      <c r="D608">
        <v>43.01</v>
      </c>
      <c r="E608">
        <v>0</v>
      </c>
      <c r="F608" s="8">
        <f t="shared" si="29"/>
        <v>-3.8667858739383192</v>
      </c>
    </row>
    <row r="609" spans="1:6" x14ac:dyDescent="0.25">
      <c r="A609" s="2">
        <v>42923</v>
      </c>
      <c r="B609" s="6">
        <f t="shared" si="27"/>
        <v>7</v>
      </c>
      <c r="C609" s="6">
        <f t="shared" si="28"/>
        <v>2017</v>
      </c>
      <c r="D609">
        <v>44.23</v>
      </c>
      <c r="E609">
        <v>0</v>
      </c>
      <c r="F609" s="8">
        <f t="shared" si="29"/>
        <v>2.8365496396186907</v>
      </c>
    </row>
    <row r="610" spans="1:6" x14ac:dyDescent="0.25">
      <c r="A610" s="2">
        <v>42930</v>
      </c>
      <c r="B610" s="6">
        <f t="shared" si="27"/>
        <v>7</v>
      </c>
      <c r="C610" s="6">
        <f t="shared" si="28"/>
        <v>2017</v>
      </c>
      <c r="D610">
        <v>46.54</v>
      </c>
      <c r="E610">
        <v>0</v>
      </c>
      <c r="F610" s="8">
        <f t="shared" si="29"/>
        <v>5.2226995252091397</v>
      </c>
    </row>
    <row r="611" spans="1:6" x14ac:dyDescent="0.25">
      <c r="A611" s="2">
        <v>42937</v>
      </c>
      <c r="B611" s="6">
        <f t="shared" si="27"/>
        <v>7</v>
      </c>
      <c r="C611" s="6">
        <f t="shared" si="28"/>
        <v>2017</v>
      </c>
      <c r="D611">
        <v>45.77</v>
      </c>
      <c r="E611">
        <v>0</v>
      </c>
      <c r="F611" s="8">
        <f t="shared" si="29"/>
        <v>-1.6544907606360035</v>
      </c>
    </row>
    <row r="612" spans="1:6" x14ac:dyDescent="0.25">
      <c r="A612" s="2">
        <v>42951</v>
      </c>
      <c r="B612" s="6">
        <f t="shared" si="27"/>
        <v>8</v>
      </c>
      <c r="C612" s="6">
        <f t="shared" si="28"/>
        <v>2017</v>
      </c>
      <c r="D612">
        <v>49.58</v>
      </c>
      <c r="E612">
        <v>0</v>
      </c>
      <c r="F612" s="8">
        <f t="shared" si="29"/>
        <v>8.3242298448765464</v>
      </c>
    </row>
    <row r="613" spans="1:6" x14ac:dyDescent="0.25">
      <c r="A613" s="2">
        <v>42958</v>
      </c>
      <c r="B613" s="6">
        <f t="shared" si="27"/>
        <v>8</v>
      </c>
      <c r="C613" s="6">
        <f t="shared" si="28"/>
        <v>2017</v>
      </c>
      <c r="D613">
        <v>48.82</v>
      </c>
      <c r="E613">
        <v>0</v>
      </c>
      <c r="F613" s="8">
        <f t="shared" si="29"/>
        <v>-1.5328761597418274</v>
      </c>
    </row>
    <row r="614" spans="1:6" x14ac:dyDescent="0.25">
      <c r="A614" s="2">
        <v>42965</v>
      </c>
      <c r="B614" s="6">
        <f t="shared" si="27"/>
        <v>8</v>
      </c>
      <c r="C614" s="6">
        <f t="shared" si="28"/>
        <v>2017</v>
      </c>
      <c r="D614">
        <v>48.51</v>
      </c>
      <c r="E614">
        <v>0</v>
      </c>
      <c r="F614" s="8">
        <f t="shared" si="29"/>
        <v>-0.6349856616140972</v>
      </c>
    </row>
    <row r="615" spans="1:6" x14ac:dyDescent="0.25">
      <c r="A615" s="2">
        <v>42979</v>
      </c>
      <c r="B615" s="6">
        <f t="shared" si="27"/>
        <v>9</v>
      </c>
      <c r="C615" s="6">
        <f t="shared" si="28"/>
        <v>2017</v>
      </c>
      <c r="D615">
        <v>47.29</v>
      </c>
      <c r="E615">
        <v>0</v>
      </c>
      <c r="F615" s="8">
        <f t="shared" si="29"/>
        <v>-2.5149453720882269</v>
      </c>
    </row>
    <row r="616" spans="1:6" x14ac:dyDescent="0.25">
      <c r="A616" s="2">
        <v>42986</v>
      </c>
      <c r="B616" s="6">
        <f t="shared" si="27"/>
        <v>9</v>
      </c>
      <c r="C616" s="6">
        <f t="shared" si="28"/>
        <v>2017</v>
      </c>
      <c r="D616">
        <v>47.48</v>
      </c>
      <c r="E616">
        <v>0</v>
      </c>
      <c r="F616" s="8">
        <f t="shared" si="29"/>
        <v>0.40177627405370631</v>
      </c>
    </row>
    <row r="617" spans="1:6" x14ac:dyDescent="0.25">
      <c r="A617" s="2">
        <v>42993</v>
      </c>
      <c r="B617" s="6">
        <f t="shared" si="27"/>
        <v>9</v>
      </c>
      <c r="C617" s="6">
        <f t="shared" si="28"/>
        <v>2017</v>
      </c>
      <c r="D617">
        <v>49.89</v>
      </c>
      <c r="E617">
        <v>0</v>
      </c>
      <c r="F617" s="8">
        <f t="shared" si="29"/>
        <v>5.0758213984835798</v>
      </c>
    </row>
  </sheetData>
  <sortState ref="A2:F617">
    <sortCondition descending="1"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8"/>
  <sheetViews>
    <sheetView workbookViewId="0">
      <selection activeCell="F85" sqref="F85"/>
    </sheetView>
  </sheetViews>
  <sheetFormatPr defaultRowHeight="15" x14ac:dyDescent="0.25"/>
  <sheetData>
    <row r="1" spans="1:12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L1" t="s">
        <v>29</v>
      </c>
    </row>
    <row r="2" spans="1:12" x14ac:dyDescent="0.25">
      <c r="A2" s="2">
        <v>38231</v>
      </c>
      <c r="B2">
        <v>49.849997999999999</v>
      </c>
      <c r="C2">
        <v>50.330002</v>
      </c>
      <c r="D2">
        <v>49.84</v>
      </c>
      <c r="E2">
        <v>50.25</v>
      </c>
      <c r="F2">
        <v>27.962886999999998</v>
      </c>
      <c r="G2">
        <v>233700</v>
      </c>
      <c r="H2" t="s">
        <v>11</v>
      </c>
    </row>
    <row r="3" spans="1:12" x14ac:dyDescent="0.25">
      <c r="A3" s="2">
        <v>38261</v>
      </c>
      <c r="B3">
        <v>50.349997999999999</v>
      </c>
      <c r="C3">
        <v>53.43</v>
      </c>
      <c r="D3">
        <v>50.25</v>
      </c>
      <c r="E3">
        <v>53.099997999999999</v>
      </c>
      <c r="F3">
        <v>29.548859</v>
      </c>
      <c r="G3">
        <v>411100</v>
      </c>
      <c r="H3">
        <f>100 * (F3-F2)/F2</f>
        <v>5.6717033545213038</v>
      </c>
    </row>
    <row r="4" spans="1:12" x14ac:dyDescent="0.25">
      <c r="A4" s="2">
        <v>38292</v>
      </c>
      <c r="B4">
        <v>53.200001</v>
      </c>
      <c r="C4">
        <v>56.220001000000003</v>
      </c>
      <c r="D4">
        <v>52.889999000000003</v>
      </c>
      <c r="E4">
        <v>55.200001</v>
      </c>
      <c r="F4">
        <v>30.717445000000001</v>
      </c>
      <c r="G4">
        <v>663200</v>
      </c>
      <c r="H4">
        <f t="shared" ref="H4:H67" si="0">100 * (F4-F3)/F3</f>
        <v>3.9547584561556208</v>
      </c>
    </row>
    <row r="5" spans="1:12" x14ac:dyDescent="0.25">
      <c r="A5" s="2">
        <v>38322</v>
      </c>
      <c r="B5">
        <v>55.349997999999999</v>
      </c>
      <c r="C5">
        <v>57.599997999999999</v>
      </c>
      <c r="D5">
        <v>55.330002</v>
      </c>
      <c r="E5">
        <v>56.549999</v>
      </c>
      <c r="F5">
        <v>31.468686999999999</v>
      </c>
      <c r="G5">
        <v>611900</v>
      </c>
      <c r="H5">
        <f t="shared" si="0"/>
        <v>2.4456526250799757</v>
      </c>
    </row>
    <row r="6" spans="1:12" x14ac:dyDescent="0.25">
      <c r="A6" s="2">
        <v>38353</v>
      </c>
      <c r="B6">
        <v>56.75</v>
      </c>
      <c r="C6">
        <v>56.75</v>
      </c>
      <c r="D6">
        <v>51.27</v>
      </c>
      <c r="E6">
        <v>51.709999000000003</v>
      </c>
      <c r="F6">
        <v>29.424105000000001</v>
      </c>
      <c r="G6">
        <v>951200</v>
      </c>
      <c r="H6">
        <f t="shared" si="0"/>
        <v>-6.4971951324184527</v>
      </c>
    </row>
    <row r="7" spans="1:12" x14ac:dyDescent="0.25">
      <c r="A7" s="2">
        <v>38384</v>
      </c>
      <c r="B7">
        <v>51.900002000000001</v>
      </c>
      <c r="C7">
        <v>55.110000999999997</v>
      </c>
      <c r="D7">
        <v>51.700001</v>
      </c>
      <c r="E7">
        <v>53.349997999999999</v>
      </c>
      <c r="F7">
        <v>30.357310999999999</v>
      </c>
      <c r="G7">
        <v>577900</v>
      </c>
      <c r="H7">
        <f t="shared" si="0"/>
        <v>3.171569704499078</v>
      </c>
    </row>
    <row r="8" spans="1:12" x14ac:dyDescent="0.25">
      <c r="A8" s="2">
        <v>38412</v>
      </c>
      <c r="B8">
        <v>53.25</v>
      </c>
      <c r="C8">
        <v>55.529998999999997</v>
      </c>
      <c r="D8">
        <v>51.130001</v>
      </c>
      <c r="E8">
        <v>51.82</v>
      </c>
      <c r="F8">
        <v>29.486694</v>
      </c>
      <c r="G8">
        <v>695000</v>
      </c>
      <c r="H8">
        <f t="shared" si="0"/>
        <v>-2.8678989387432878</v>
      </c>
    </row>
    <row r="9" spans="1:12" x14ac:dyDescent="0.25">
      <c r="A9" s="2">
        <v>38443</v>
      </c>
      <c r="B9">
        <v>52.59</v>
      </c>
      <c r="C9">
        <v>54.810001</v>
      </c>
      <c r="D9">
        <v>51.119999</v>
      </c>
      <c r="E9">
        <v>54.810001</v>
      </c>
      <c r="F9">
        <v>31.560670999999999</v>
      </c>
      <c r="G9">
        <v>689700</v>
      </c>
      <c r="H9">
        <f t="shared" si="0"/>
        <v>7.0336030210779112</v>
      </c>
    </row>
    <row r="10" spans="1:12" x14ac:dyDescent="0.25">
      <c r="A10" s="2">
        <v>38473</v>
      </c>
      <c r="B10">
        <v>55</v>
      </c>
      <c r="C10">
        <v>57.759998000000003</v>
      </c>
      <c r="D10">
        <v>54.169998</v>
      </c>
      <c r="E10">
        <v>56.740001999999997</v>
      </c>
      <c r="F10">
        <v>32.672001000000002</v>
      </c>
      <c r="G10">
        <v>985700</v>
      </c>
      <c r="H10">
        <f t="shared" si="0"/>
        <v>3.5212495957389573</v>
      </c>
    </row>
    <row r="11" spans="1:12" x14ac:dyDescent="0.25">
      <c r="A11" s="2">
        <v>38504</v>
      </c>
      <c r="B11">
        <v>56.799999</v>
      </c>
      <c r="C11">
        <v>60.09</v>
      </c>
      <c r="D11">
        <v>56.619999</v>
      </c>
      <c r="E11">
        <v>58.700001</v>
      </c>
      <c r="F11">
        <v>33.800598000000001</v>
      </c>
      <c r="G11">
        <v>696600</v>
      </c>
      <c r="H11">
        <f t="shared" si="0"/>
        <v>3.4543246983862392</v>
      </c>
    </row>
    <row r="12" spans="1:12" x14ac:dyDescent="0.25">
      <c r="A12" s="2">
        <v>38534</v>
      </c>
      <c r="B12">
        <v>58.709999000000003</v>
      </c>
      <c r="C12">
        <v>63.099997999999999</v>
      </c>
      <c r="D12">
        <v>58.68</v>
      </c>
      <c r="E12">
        <v>62.889999000000003</v>
      </c>
      <c r="F12">
        <v>36.613402999999998</v>
      </c>
      <c r="G12">
        <v>918200</v>
      </c>
      <c r="H12">
        <f t="shared" si="0"/>
        <v>8.321761052866572</v>
      </c>
    </row>
    <row r="13" spans="1:12" x14ac:dyDescent="0.25">
      <c r="A13" s="2">
        <v>38565</v>
      </c>
      <c r="B13">
        <v>63.099997999999999</v>
      </c>
      <c r="C13">
        <v>63.450001</v>
      </c>
      <c r="D13">
        <v>57.419998</v>
      </c>
      <c r="E13">
        <v>60.34</v>
      </c>
      <c r="F13">
        <v>35.128841000000001</v>
      </c>
      <c r="G13">
        <v>1251300</v>
      </c>
      <c r="H13">
        <f t="shared" si="0"/>
        <v>-4.0546954895178597</v>
      </c>
    </row>
    <row r="14" spans="1:12" x14ac:dyDescent="0.25">
      <c r="A14" s="2">
        <v>38596</v>
      </c>
      <c r="B14">
        <v>60.580002</v>
      </c>
      <c r="C14">
        <v>62.09</v>
      </c>
      <c r="D14">
        <v>58.25</v>
      </c>
      <c r="E14">
        <v>60.450001</v>
      </c>
      <c r="F14">
        <v>35.192886000000001</v>
      </c>
      <c r="G14">
        <v>805000</v>
      </c>
      <c r="H14">
        <f t="shared" si="0"/>
        <v>0.18231458305157328</v>
      </c>
    </row>
    <row r="15" spans="1:12" x14ac:dyDescent="0.25">
      <c r="A15" s="2">
        <v>38626</v>
      </c>
      <c r="B15">
        <v>60.560001</v>
      </c>
      <c r="C15">
        <v>60.560001</v>
      </c>
      <c r="D15">
        <v>55.040000999999997</v>
      </c>
      <c r="E15">
        <v>58.709999000000003</v>
      </c>
      <c r="F15">
        <v>34.573746</v>
      </c>
      <c r="G15">
        <v>1354100</v>
      </c>
      <c r="H15">
        <f t="shared" si="0"/>
        <v>-1.7592760082250758</v>
      </c>
    </row>
    <row r="16" spans="1:12" x14ac:dyDescent="0.25">
      <c r="A16" s="2">
        <v>38657</v>
      </c>
      <c r="B16">
        <v>58.709999000000003</v>
      </c>
      <c r="C16">
        <v>62.16</v>
      </c>
      <c r="D16">
        <v>56.869999</v>
      </c>
      <c r="E16">
        <v>61.150002000000001</v>
      </c>
      <c r="F16">
        <v>36.010643000000002</v>
      </c>
      <c r="G16">
        <v>711100</v>
      </c>
      <c r="H16">
        <f t="shared" si="0"/>
        <v>4.1560350446260639</v>
      </c>
    </row>
    <row r="17" spans="1:8" x14ac:dyDescent="0.25">
      <c r="A17" s="2">
        <v>38687</v>
      </c>
      <c r="B17">
        <v>61.330002</v>
      </c>
      <c r="C17">
        <v>62.450001</v>
      </c>
      <c r="D17">
        <v>59.459999000000003</v>
      </c>
      <c r="E17">
        <v>59.560001</v>
      </c>
      <c r="F17">
        <v>35.074299000000003</v>
      </c>
      <c r="G17">
        <v>826700</v>
      </c>
      <c r="H17">
        <f t="shared" si="0"/>
        <v>-2.6001868392075038</v>
      </c>
    </row>
    <row r="18" spans="1:8" x14ac:dyDescent="0.25">
      <c r="A18" s="2">
        <v>38718</v>
      </c>
      <c r="B18">
        <v>59.939999</v>
      </c>
      <c r="C18">
        <v>64.379997000000003</v>
      </c>
      <c r="D18">
        <v>59.16</v>
      </c>
      <c r="E18">
        <v>64.050003000000004</v>
      </c>
      <c r="F18">
        <v>38.734737000000003</v>
      </c>
      <c r="G18">
        <v>7415200</v>
      </c>
      <c r="H18">
        <f t="shared" si="0"/>
        <v>10.436239937396893</v>
      </c>
    </row>
    <row r="19" spans="1:8" x14ac:dyDescent="0.25">
      <c r="A19" s="2">
        <v>38749</v>
      </c>
      <c r="B19">
        <v>64.150002000000001</v>
      </c>
      <c r="C19">
        <v>66.029999000000004</v>
      </c>
      <c r="D19">
        <v>62.290000999999997</v>
      </c>
      <c r="E19">
        <v>65.239998</v>
      </c>
      <c r="F19">
        <v>39.454394999999998</v>
      </c>
      <c r="G19">
        <v>1996300</v>
      </c>
      <c r="H19">
        <f t="shared" si="0"/>
        <v>1.8579137377388037</v>
      </c>
    </row>
    <row r="20" spans="1:8" x14ac:dyDescent="0.25">
      <c r="A20" s="2">
        <v>38777</v>
      </c>
      <c r="B20">
        <v>66.199996999999996</v>
      </c>
      <c r="C20">
        <v>69.709998999999996</v>
      </c>
      <c r="D20">
        <v>64.879997000000003</v>
      </c>
      <c r="E20">
        <v>67.919998000000007</v>
      </c>
      <c r="F20">
        <v>41.075156999999997</v>
      </c>
      <c r="G20">
        <v>1783500</v>
      </c>
      <c r="H20">
        <f t="shared" si="0"/>
        <v>4.1079377848779561</v>
      </c>
    </row>
    <row r="21" spans="1:8" x14ac:dyDescent="0.25">
      <c r="A21" s="2">
        <v>38808</v>
      </c>
      <c r="B21">
        <v>68.150002000000001</v>
      </c>
      <c r="C21">
        <v>68.269997000000004</v>
      </c>
      <c r="D21">
        <v>63.459999000000003</v>
      </c>
      <c r="E21">
        <v>65.610000999999997</v>
      </c>
      <c r="F21">
        <v>39.909550000000003</v>
      </c>
      <c r="G21">
        <v>1058500</v>
      </c>
      <c r="H21">
        <f t="shared" si="0"/>
        <v>-2.8377420444187087</v>
      </c>
    </row>
    <row r="22" spans="1:8" x14ac:dyDescent="0.25">
      <c r="A22" s="2">
        <v>38838</v>
      </c>
      <c r="B22">
        <v>65.989998</v>
      </c>
      <c r="C22">
        <v>66.629997000000003</v>
      </c>
      <c r="D22">
        <v>61.689999</v>
      </c>
      <c r="E22">
        <v>63.84</v>
      </c>
      <c r="F22">
        <v>38.832886000000002</v>
      </c>
      <c r="G22">
        <v>1634400</v>
      </c>
      <c r="H22">
        <f t="shared" si="0"/>
        <v>-2.6977603105021251</v>
      </c>
    </row>
    <row r="23" spans="1:8" x14ac:dyDescent="0.25">
      <c r="A23" s="2">
        <v>38869</v>
      </c>
      <c r="B23">
        <v>64</v>
      </c>
      <c r="C23">
        <v>67.050003000000004</v>
      </c>
      <c r="D23">
        <v>63.700001</v>
      </c>
      <c r="E23">
        <v>66.300003000000004</v>
      </c>
      <c r="F23">
        <v>40.329273000000001</v>
      </c>
      <c r="G23">
        <v>1435800</v>
      </c>
      <c r="H23">
        <f t="shared" si="0"/>
        <v>3.8534014700838832</v>
      </c>
    </row>
    <row r="24" spans="1:8" x14ac:dyDescent="0.25">
      <c r="A24" s="2">
        <v>38899</v>
      </c>
      <c r="B24">
        <v>66.720000999999996</v>
      </c>
      <c r="C24">
        <v>69.139999000000003</v>
      </c>
      <c r="D24">
        <v>66.099997999999999</v>
      </c>
      <c r="E24">
        <v>68.879997000000003</v>
      </c>
      <c r="F24">
        <v>42.345486000000001</v>
      </c>
      <c r="G24">
        <v>2182500</v>
      </c>
      <c r="H24">
        <f t="shared" si="0"/>
        <v>4.9993784911520729</v>
      </c>
    </row>
    <row r="25" spans="1:8" x14ac:dyDescent="0.25">
      <c r="A25" s="2">
        <v>38930</v>
      </c>
      <c r="B25">
        <v>68.610000999999997</v>
      </c>
      <c r="C25">
        <v>71.639999000000003</v>
      </c>
      <c r="D25">
        <v>67.339995999999999</v>
      </c>
      <c r="E25">
        <v>71.279999000000004</v>
      </c>
      <c r="F25">
        <v>43.820923000000001</v>
      </c>
      <c r="G25">
        <v>1988500</v>
      </c>
      <c r="H25">
        <f t="shared" si="0"/>
        <v>3.4842840155382784</v>
      </c>
    </row>
    <row r="26" spans="1:8" x14ac:dyDescent="0.25">
      <c r="A26" s="2">
        <v>38961</v>
      </c>
      <c r="B26">
        <v>71.589995999999999</v>
      </c>
      <c r="C26">
        <v>73.589995999999999</v>
      </c>
      <c r="D26">
        <v>70.260002</v>
      </c>
      <c r="E26">
        <v>72</v>
      </c>
      <c r="F26">
        <v>44.263579999999997</v>
      </c>
      <c r="G26">
        <v>1389900</v>
      </c>
      <c r="H26">
        <f t="shared" si="0"/>
        <v>1.0101498774911633</v>
      </c>
    </row>
    <row r="27" spans="1:8" x14ac:dyDescent="0.25">
      <c r="A27" s="2">
        <v>38991</v>
      </c>
      <c r="B27">
        <v>72.129997000000003</v>
      </c>
      <c r="C27">
        <v>76.800003000000004</v>
      </c>
      <c r="D27">
        <v>71.300003000000004</v>
      </c>
      <c r="E27">
        <v>76.339995999999999</v>
      </c>
      <c r="F27">
        <v>47.375777999999997</v>
      </c>
      <c r="G27">
        <v>1589300</v>
      </c>
      <c r="H27">
        <f t="shared" si="0"/>
        <v>7.0310580391373669</v>
      </c>
    </row>
    <row r="28" spans="1:8" x14ac:dyDescent="0.25">
      <c r="A28" s="2">
        <v>39022</v>
      </c>
      <c r="B28">
        <v>76.519997000000004</v>
      </c>
      <c r="C28">
        <v>80.199996999999996</v>
      </c>
      <c r="D28">
        <v>72.690002000000007</v>
      </c>
      <c r="E28">
        <v>79.989998</v>
      </c>
      <c r="F28">
        <v>49.640915</v>
      </c>
      <c r="G28">
        <v>2390700</v>
      </c>
      <c r="H28">
        <f t="shared" si="0"/>
        <v>4.7812133027134731</v>
      </c>
    </row>
    <row r="29" spans="1:8" x14ac:dyDescent="0.25">
      <c r="A29" s="2">
        <v>39052</v>
      </c>
      <c r="B29">
        <v>80.199996999999996</v>
      </c>
      <c r="C29">
        <v>81.150002000000001</v>
      </c>
      <c r="D29">
        <v>74.970000999999996</v>
      </c>
      <c r="E29">
        <v>77</v>
      </c>
      <c r="F29">
        <v>47.785358000000002</v>
      </c>
      <c r="G29">
        <v>2723700</v>
      </c>
      <c r="H29">
        <f t="shared" si="0"/>
        <v>-3.7379588994280173</v>
      </c>
    </row>
    <row r="30" spans="1:8" x14ac:dyDescent="0.25">
      <c r="A30" s="2">
        <v>39083</v>
      </c>
      <c r="B30">
        <v>77.339995999999999</v>
      </c>
      <c r="C30">
        <v>83.940002000000007</v>
      </c>
      <c r="D30">
        <v>75.430000000000007</v>
      </c>
      <c r="E30">
        <v>83.760002</v>
      </c>
      <c r="F30">
        <v>53.004044</v>
      </c>
      <c r="G30">
        <v>2971000</v>
      </c>
      <c r="H30">
        <f t="shared" si="0"/>
        <v>10.921098467024141</v>
      </c>
    </row>
    <row r="31" spans="1:8" x14ac:dyDescent="0.25">
      <c r="A31" s="2">
        <v>39114</v>
      </c>
      <c r="B31">
        <v>83.830001999999993</v>
      </c>
      <c r="C31">
        <v>87.440002000000007</v>
      </c>
      <c r="D31">
        <v>80.080001999999993</v>
      </c>
      <c r="E31">
        <v>81.5</v>
      </c>
      <c r="F31">
        <v>51.573901999999997</v>
      </c>
      <c r="G31">
        <v>5091500</v>
      </c>
      <c r="H31">
        <f t="shared" si="0"/>
        <v>-2.6981752562125325</v>
      </c>
    </row>
    <row r="32" spans="1:8" x14ac:dyDescent="0.25">
      <c r="A32" s="2">
        <v>39142</v>
      </c>
      <c r="B32">
        <v>80.400002000000001</v>
      </c>
      <c r="C32">
        <v>81.800003000000004</v>
      </c>
      <c r="D32">
        <v>76.300003000000004</v>
      </c>
      <c r="E32">
        <v>79.349997999999999</v>
      </c>
      <c r="F32">
        <v>50.213360000000002</v>
      </c>
      <c r="G32">
        <v>3722800</v>
      </c>
      <c r="H32">
        <f t="shared" si="0"/>
        <v>-2.6380435593180351</v>
      </c>
    </row>
    <row r="33" spans="1:8" x14ac:dyDescent="0.25">
      <c r="A33" s="2">
        <v>39173</v>
      </c>
      <c r="B33">
        <v>79.300003000000004</v>
      </c>
      <c r="C33">
        <v>81.75</v>
      </c>
      <c r="D33">
        <v>78.449996999999996</v>
      </c>
      <c r="E33">
        <v>79.25</v>
      </c>
      <c r="F33">
        <v>50.440120999999998</v>
      </c>
      <c r="G33">
        <v>2178400</v>
      </c>
      <c r="H33">
        <f t="shared" si="0"/>
        <v>0.45159495401223143</v>
      </c>
    </row>
    <row r="34" spans="1:8" x14ac:dyDescent="0.25">
      <c r="A34" s="2">
        <v>39203</v>
      </c>
      <c r="B34">
        <v>79.5</v>
      </c>
      <c r="C34">
        <v>79.830001999999993</v>
      </c>
      <c r="D34">
        <v>73.199996999999996</v>
      </c>
      <c r="E34">
        <v>78.949996999999996</v>
      </c>
      <c r="F34">
        <v>50.249186999999999</v>
      </c>
      <c r="G34">
        <v>4334700</v>
      </c>
      <c r="H34">
        <f t="shared" si="0"/>
        <v>-0.37853596742957579</v>
      </c>
    </row>
    <row r="35" spans="1:8" x14ac:dyDescent="0.25">
      <c r="A35" s="2">
        <v>39234</v>
      </c>
      <c r="B35">
        <v>79.239998</v>
      </c>
      <c r="C35">
        <v>79.75</v>
      </c>
      <c r="D35">
        <v>69.139999000000003</v>
      </c>
      <c r="E35">
        <v>70.949996999999996</v>
      </c>
      <c r="F35">
        <v>45.157448000000002</v>
      </c>
      <c r="G35">
        <v>3681300</v>
      </c>
      <c r="H35">
        <f t="shared" si="0"/>
        <v>-10.132977872855927</v>
      </c>
    </row>
    <row r="36" spans="1:8" x14ac:dyDescent="0.25">
      <c r="A36" s="2">
        <v>39264</v>
      </c>
      <c r="B36">
        <v>71.209998999999996</v>
      </c>
      <c r="C36">
        <v>74.309997999999993</v>
      </c>
      <c r="D36">
        <v>64.110000999999997</v>
      </c>
      <c r="E36">
        <v>65.089995999999999</v>
      </c>
      <c r="F36">
        <v>41.946472</v>
      </c>
      <c r="G36">
        <v>3498600</v>
      </c>
      <c r="H36">
        <f t="shared" si="0"/>
        <v>-7.1106232575410422</v>
      </c>
    </row>
    <row r="37" spans="1:8" x14ac:dyDescent="0.25">
      <c r="A37" s="2">
        <v>39295</v>
      </c>
      <c r="B37">
        <v>65.010002</v>
      </c>
      <c r="C37">
        <v>70.440002000000007</v>
      </c>
      <c r="D37">
        <v>63.02</v>
      </c>
      <c r="E37">
        <v>69.480002999999996</v>
      </c>
      <c r="F37">
        <v>44.775562000000001</v>
      </c>
      <c r="G37">
        <v>8075000</v>
      </c>
      <c r="H37">
        <f t="shared" si="0"/>
        <v>6.7445243070740277</v>
      </c>
    </row>
    <row r="38" spans="1:8" x14ac:dyDescent="0.25">
      <c r="A38" s="2">
        <v>39326</v>
      </c>
      <c r="B38">
        <v>69.510002</v>
      </c>
      <c r="C38">
        <v>73.449996999999996</v>
      </c>
      <c r="D38">
        <v>66.569999999999993</v>
      </c>
      <c r="E38">
        <v>71.459998999999996</v>
      </c>
      <c r="F38">
        <v>46.051540000000003</v>
      </c>
      <c r="G38">
        <v>4380900</v>
      </c>
      <c r="H38">
        <f t="shared" si="0"/>
        <v>2.8497196752103346</v>
      </c>
    </row>
    <row r="39" spans="1:8" x14ac:dyDescent="0.25">
      <c r="A39" s="2">
        <v>39356</v>
      </c>
      <c r="B39">
        <v>72.099997999999999</v>
      </c>
      <c r="C39">
        <v>76.690002000000007</v>
      </c>
      <c r="D39">
        <v>68.760002</v>
      </c>
      <c r="E39">
        <v>72.959998999999996</v>
      </c>
      <c r="F39">
        <v>47.506217999999997</v>
      </c>
      <c r="G39">
        <v>5216100</v>
      </c>
      <c r="H39">
        <f t="shared" si="0"/>
        <v>3.1588042441142989</v>
      </c>
    </row>
    <row r="40" spans="1:8" x14ac:dyDescent="0.25">
      <c r="A40" s="2">
        <v>39387</v>
      </c>
      <c r="B40">
        <v>71.160004000000001</v>
      </c>
      <c r="C40">
        <v>71.319999999999993</v>
      </c>
      <c r="D40">
        <v>61.099997999999999</v>
      </c>
      <c r="E40">
        <v>66.050003000000004</v>
      </c>
      <c r="F40">
        <v>43.006939000000003</v>
      </c>
      <c r="G40">
        <v>6158300</v>
      </c>
      <c r="H40">
        <f t="shared" si="0"/>
        <v>-9.470926521660795</v>
      </c>
    </row>
    <row r="41" spans="1:8" x14ac:dyDescent="0.25">
      <c r="A41" s="2">
        <v>39417</v>
      </c>
      <c r="B41">
        <v>66.260002</v>
      </c>
      <c r="C41">
        <v>69.669998000000007</v>
      </c>
      <c r="D41">
        <v>60.009998000000003</v>
      </c>
      <c r="E41">
        <v>61.459999000000003</v>
      </c>
      <c r="F41">
        <v>40.018276</v>
      </c>
      <c r="G41">
        <v>7902200</v>
      </c>
      <c r="H41">
        <f t="shared" si="0"/>
        <v>-6.949257653514942</v>
      </c>
    </row>
    <row r="42" spans="1:8" x14ac:dyDescent="0.25">
      <c r="A42" s="2">
        <v>39448</v>
      </c>
      <c r="B42">
        <v>61.459999000000003</v>
      </c>
      <c r="C42">
        <v>63.099997999999999</v>
      </c>
      <c r="D42">
        <v>53.330002</v>
      </c>
      <c r="E42">
        <v>60.98</v>
      </c>
      <c r="F42">
        <v>40.361282000000003</v>
      </c>
      <c r="G42">
        <v>18634900</v>
      </c>
      <c r="H42">
        <f t="shared" si="0"/>
        <v>0.85712338032753477</v>
      </c>
    </row>
    <row r="43" spans="1:8" x14ac:dyDescent="0.25">
      <c r="A43" s="2">
        <v>39479</v>
      </c>
      <c r="B43">
        <v>61.349997999999999</v>
      </c>
      <c r="C43">
        <v>63.619999</v>
      </c>
      <c r="D43">
        <v>57.669998</v>
      </c>
      <c r="E43">
        <v>59.040000999999997</v>
      </c>
      <c r="F43">
        <v>39.077235999999999</v>
      </c>
      <c r="G43">
        <v>16829600</v>
      </c>
      <c r="H43">
        <f t="shared" si="0"/>
        <v>-3.1813806112501668</v>
      </c>
    </row>
    <row r="44" spans="1:8" x14ac:dyDescent="0.25">
      <c r="A44" s="2">
        <v>39508</v>
      </c>
      <c r="B44">
        <v>59.029998999999997</v>
      </c>
      <c r="C44">
        <v>65.599997999999999</v>
      </c>
      <c r="D44">
        <v>56.240001999999997</v>
      </c>
      <c r="E44">
        <v>62.389999000000003</v>
      </c>
      <c r="F44">
        <v>41.294517999999997</v>
      </c>
      <c r="G44">
        <v>11536300</v>
      </c>
      <c r="H44">
        <f t="shared" si="0"/>
        <v>5.6741014129044265</v>
      </c>
    </row>
    <row r="45" spans="1:8" x14ac:dyDescent="0.25">
      <c r="A45" s="2">
        <v>39539</v>
      </c>
      <c r="B45">
        <v>63.740001999999997</v>
      </c>
      <c r="C45">
        <v>68.809997999999993</v>
      </c>
      <c r="D45">
        <v>63.080002</v>
      </c>
      <c r="E45">
        <v>66.370002999999997</v>
      </c>
      <c r="F45">
        <v>44.266002999999998</v>
      </c>
      <c r="G45">
        <v>15844700</v>
      </c>
      <c r="H45">
        <f t="shared" si="0"/>
        <v>7.195834081414878</v>
      </c>
    </row>
    <row r="46" spans="1:8" x14ac:dyDescent="0.25">
      <c r="A46" s="2">
        <v>39569</v>
      </c>
      <c r="B46">
        <v>66.449996999999996</v>
      </c>
      <c r="C46">
        <v>68.720000999999996</v>
      </c>
      <c r="D46">
        <v>64.510002</v>
      </c>
      <c r="E46">
        <v>66.230002999999996</v>
      </c>
      <c r="F46">
        <v>44.172634000000002</v>
      </c>
      <c r="G46">
        <v>16191500</v>
      </c>
      <c r="H46">
        <f t="shared" si="0"/>
        <v>-0.21092710810143758</v>
      </c>
    </row>
    <row r="47" spans="1:8" x14ac:dyDescent="0.25">
      <c r="A47" s="2">
        <v>39600</v>
      </c>
      <c r="B47">
        <v>66.669998000000007</v>
      </c>
      <c r="C47">
        <v>67.419998000000007</v>
      </c>
      <c r="D47">
        <v>57.73</v>
      </c>
      <c r="E47">
        <v>58.419998</v>
      </c>
      <c r="F47">
        <v>38.963673</v>
      </c>
      <c r="G47">
        <v>10699000</v>
      </c>
      <c r="H47">
        <f t="shared" si="0"/>
        <v>-11.792280713891776</v>
      </c>
    </row>
    <row r="48" spans="1:8" x14ac:dyDescent="0.25">
      <c r="A48" s="2">
        <v>39630</v>
      </c>
      <c r="B48">
        <v>56.889999000000003</v>
      </c>
      <c r="C48">
        <v>63.200001</v>
      </c>
      <c r="D48">
        <v>53.189999</v>
      </c>
      <c r="E48">
        <v>60.240001999999997</v>
      </c>
      <c r="F48">
        <v>40.713588999999999</v>
      </c>
      <c r="G48">
        <v>82577600</v>
      </c>
      <c r="H48">
        <f t="shared" si="0"/>
        <v>4.4911474336621167</v>
      </c>
    </row>
    <row r="49" spans="1:8" x14ac:dyDescent="0.25">
      <c r="A49" s="2">
        <v>39661</v>
      </c>
      <c r="B49">
        <v>60.27</v>
      </c>
      <c r="C49">
        <v>64.519997000000004</v>
      </c>
      <c r="D49">
        <v>58.380001</v>
      </c>
      <c r="E49">
        <v>61.669998</v>
      </c>
      <c r="F49">
        <v>41.680061000000002</v>
      </c>
      <c r="G49">
        <v>64977900</v>
      </c>
      <c r="H49">
        <f t="shared" si="0"/>
        <v>2.3738314988639373</v>
      </c>
    </row>
    <row r="50" spans="1:8" x14ac:dyDescent="0.25">
      <c r="A50" s="2">
        <v>39692</v>
      </c>
      <c r="B50">
        <v>62</v>
      </c>
      <c r="C50">
        <v>68.949996999999996</v>
      </c>
      <c r="D50">
        <v>55.830002</v>
      </c>
      <c r="E50">
        <v>60.799999</v>
      </c>
      <c r="F50">
        <v>41.092075000000001</v>
      </c>
      <c r="G50">
        <v>69565900</v>
      </c>
      <c r="H50">
        <f t="shared" si="0"/>
        <v>-1.410712906586199</v>
      </c>
    </row>
    <row r="51" spans="1:8" x14ac:dyDescent="0.25">
      <c r="A51" s="2">
        <v>39722</v>
      </c>
      <c r="B51">
        <v>60.5</v>
      </c>
      <c r="C51">
        <v>60.5</v>
      </c>
      <c r="D51">
        <v>32.529998999999997</v>
      </c>
      <c r="E51">
        <v>41.509998000000003</v>
      </c>
      <c r="F51">
        <v>28.421023999999999</v>
      </c>
      <c r="G51">
        <v>81280200</v>
      </c>
      <c r="H51">
        <f t="shared" si="0"/>
        <v>-30.835753609424692</v>
      </c>
    </row>
    <row r="52" spans="1:8" x14ac:dyDescent="0.25">
      <c r="A52" s="2">
        <v>39753</v>
      </c>
      <c r="B52">
        <v>41.400002000000001</v>
      </c>
      <c r="C52">
        <v>42.540000999999997</v>
      </c>
      <c r="D52">
        <v>22.52</v>
      </c>
      <c r="E52">
        <v>32.080002</v>
      </c>
      <c r="F52">
        <v>21.964511999999999</v>
      </c>
      <c r="G52">
        <v>100577600</v>
      </c>
      <c r="H52">
        <f t="shared" si="0"/>
        <v>-22.717379922693848</v>
      </c>
    </row>
    <row r="53" spans="1:8" x14ac:dyDescent="0.25">
      <c r="A53" s="2">
        <v>39783</v>
      </c>
      <c r="B53">
        <v>31.280000999999999</v>
      </c>
      <c r="C53">
        <v>39.220001000000003</v>
      </c>
      <c r="D53">
        <v>25.450001</v>
      </c>
      <c r="E53">
        <v>36.450001</v>
      </c>
      <c r="F53">
        <v>24.956553</v>
      </c>
      <c r="G53">
        <v>48442300</v>
      </c>
      <c r="H53">
        <f t="shared" si="0"/>
        <v>13.622160146330593</v>
      </c>
    </row>
    <row r="54" spans="1:8" x14ac:dyDescent="0.25">
      <c r="A54" s="2">
        <v>39814</v>
      </c>
      <c r="B54">
        <v>36.630001</v>
      </c>
      <c r="C54">
        <v>36.75</v>
      </c>
      <c r="D54">
        <v>28.66</v>
      </c>
      <c r="E54">
        <v>30.059999000000001</v>
      </c>
      <c r="F54">
        <v>21.140948999999999</v>
      </c>
      <c r="G54">
        <v>60678400</v>
      </c>
      <c r="H54">
        <f t="shared" si="0"/>
        <v>-15.288986423726069</v>
      </c>
    </row>
    <row r="55" spans="1:8" x14ac:dyDescent="0.25">
      <c r="A55" s="2">
        <v>39845</v>
      </c>
      <c r="B55">
        <v>29.370000999999998</v>
      </c>
      <c r="C55">
        <v>31.639999</v>
      </c>
      <c r="D55">
        <v>23.18</v>
      </c>
      <c r="E55">
        <v>23.889999</v>
      </c>
      <c r="F55">
        <v>16.801641</v>
      </c>
      <c r="G55">
        <v>79691200</v>
      </c>
      <c r="H55">
        <f t="shared" si="0"/>
        <v>-20.525606490039777</v>
      </c>
    </row>
    <row r="56" spans="1:8" x14ac:dyDescent="0.25">
      <c r="A56" s="2">
        <v>39873</v>
      </c>
      <c r="B56">
        <v>23.559999000000001</v>
      </c>
      <c r="C56">
        <v>27.27</v>
      </c>
      <c r="D56">
        <v>19.950001</v>
      </c>
      <c r="E56">
        <v>24.280000999999999</v>
      </c>
      <c r="F56">
        <v>17.075924000000001</v>
      </c>
      <c r="G56">
        <v>69303000</v>
      </c>
      <c r="H56">
        <f t="shared" si="0"/>
        <v>1.6324774466970251</v>
      </c>
    </row>
    <row r="57" spans="1:8" x14ac:dyDescent="0.25">
      <c r="A57" s="2">
        <v>39904</v>
      </c>
      <c r="B57">
        <v>23.85</v>
      </c>
      <c r="C57">
        <v>33</v>
      </c>
      <c r="D57">
        <v>23.59</v>
      </c>
      <c r="E57">
        <v>31.73</v>
      </c>
      <c r="F57">
        <v>22.756540000000001</v>
      </c>
      <c r="G57">
        <v>94192200</v>
      </c>
      <c r="H57">
        <f t="shared" si="0"/>
        <v>33.266814726980513</v>
      </c>
    </row>
    <row r="58" spans="1:8" x14ac:dyDescent="0.25">
      <c r="A58" s="2">
        <v>39934</v>
      </c>
      <c r="B58">
        <v>31.76</v>
      </c>
      <c r="C58">
        <v>33.619999</v>
      </c>
      <c r="D58">
        <v>29</v>
      </c>
      <c r="E58">
        <v>32.560001</v>
      </c>
      <c r="F58">
        <v>23.35182</v>
      </c>
      <c r="G58">
        <v>74050600</v>
      </c>
      <c r="H58">
        <f t="shared" si="0"/>
        <v>2.6158633957534798</v>
      </c>
    </row>
    <row r="59" spans="1:8" x14ac:dyDescent="0.25">
      <c r="A59" s="2">
        <v>39965</v>
      </c>
      <c r="B59">
        <v>33.340000000000003</v>
      </c>
      <c r="C59">
        <v>35.099997999999999</v>
      </c>
      <c r="D59">
        <v>29.57</v>
      </c>
      <c r="E59">
        <v>31.01</v>
      </c>
      <c r="F59">
        <v>22.240164</v>
      </c>
      <c r="G59">
        <v>52703500</v>
      </c>
      <c r="H59">
        <f t="shared" si="0"/>
        <v>-4.7604683489338306</v>
      </c>
    </row>
    <row r="60" spans="1:8" x14ac:dyDescent="0.25">
      <c r="A60" s="2">
        <v>39995</v>
      </c>
      <c r="B60">
        <v>31.23</v>
      </c>
      <c r="C60">
        <v>34.909999999999997</v>
      </c>
      <c r="D60">
        <v>27.82</v>
      </c>
      <c r="E60">
        <v>34.349997999999999</v>
      </c>
      <c r="F60">
        <v>25.040002999999999</v>
      </c>
      <c r="G60">
        <v>44814900</v>
      </c>
      <c r="H60">
        <f t="shared" si="0"/>
        <v>12.589111303315921</v>
      </c>
    </row>
    <row r="61" spans="1:8" x14ac:dyDescent="0.25">
      <c r="A61" s="2">
        <v>40026</v>
      </c>
      <c r="B61">
        <v>35.090000000000003</v>
      </c>
      <c r="C61">
        <v>40.900002000000001</v>
      </c>
      <c r="D61">
        <v>34.43</v>
      </c>
      <c r="E61">
        <v>39.270000000000003</v>
      </c>
      <c r="F61">
        <v>28.626519999999999</v>
      </c>
      <c r="G61">
        <v>83862700</v>
      </c>
      <c r="H61">
        <f t="shared" si="0"/>
        <v>14.3231492424342</v>
      </c>
    </row>
    <row r="62" spans="1:8" x14ac:dyDescent="0.25">
      <c r="A62" s="2">
        <v>40057</v>
      </c>
      <c r="B62">
        <v>38.970001000000003</v>
      </c>
      <c r="C62">
        <v>45.240001999999997</v>
      </c>
      <c r="D62">
        <v>36.18</v>
      </c>
      <c r="E62">
        <v>41.450001</v>
      </c>
      <c r="F62">
        <v>30.215664</v>
      </c>
      <c r="G62">
        <v>67563400</v>
      </c>
      <c r="H62">
        <f t="shared" si="0"/>
        <v>5.5512999833720658</v>
      </c>
    </row>
    <row r="63" spans="1:8" x14ac:dyDescent="0.25">
      <c r="A63" s="2">
        <v>40087</v>
      </c>
      <c r="B63">
        <v>41.360000999999997</v>
      </c>
      <c r="C63">
        <v>42.380001</v>
      </c>
      <c r="D63">
        <v>38.470001000000003</v>
      </c>
      <c r="E63">
        <v>39.599997999999999</v>
      </c>
      <c r="F63">
        <v>29.151907000000001</v>
      </c>
      <c r="G63">
        <v>76966800</v>
      </c>
      <c r="H63">
        <f t="shared" si="0"/>
        <v>-3.5205481501250442</v>
      </c>
    </row>
    <row r="64" spans="1:8" x14ac:dyDescent="0.25">
      <c r="A64" s="2">
        <v>40118</v>
      </c>
      <c r="B64">
        <v>39.700001</v>
      </c>
      <c r="C64">
        <v>43.509998000000003</v>
      </c>
      <c r="D64">
        <v>38.439999</v>
      </c>
      <c r="E64">
        <v>42.200001</v>
      </c>
      <c r="F64">
        <v>31.065913999999999</v>
      </c>
      <c r="G64">
        <v>53448600</v>
      </c>
      <c r="H64">
        <f t="shared" si="0"/>
        <v>6.5656322243344079</v>
      </c>
    </row>
    <row r="65" spans="1:8" x14ac:dyDescent="0.25">
      <c r="A65" s="2">
        <v>40148</v>
      </c>
      <c r="B65">
        <v>42.630001</v>
      </c>
      <c r="C65">
        <v>46.639999000000003</v>
      </c>
      <c r="D65">
        <v>42.18</v>
      </c>
      <c r="E65">
        <v>44.740001999999997</v>
      </c>
      <c r="F65">
        <v>32.935763999999999</v>
      </c>
      <c r="G65">
        <v>47683200</v>
      </c>
      <c r="H65">
        <f t="shared" si="0"/>
        <v>6.0189762966574865</v>
      </c>
    </row>
    <row r="66" spans="1:8" x14ac:dyDescent="0.25">
      <c r="A66" s="2">
        <v>40179</v>
      </c>
      <c r="B66">
        <v>45.220001000000003</v>
      </c>
      <c r="C66">
        <v>45.630001</v>
      </c>
      <c r="D66">
        <v>41.860000999999997</v>
      </c>
      <c r="E66">
        <v>42.27</v>
      </c>
      <c r="F66">
        <v>31.518903999999999</v>
      </c>
      <c r="G66">
        <v>59791000</v>
      </c>
      <c r="H66">
        <f t="shared" si="0"/>
        <v>-4.3018889739433392</v>
      </c>
    </row>
    <row r="67" spans="1:8" x14ac:dyDescent="0.25">
      <c r="A67" s="2">
        <v>40210</v>
      </c>
      <c r="B67">
        <v>42.59</v>
      </c>
      <c r="C67">
        <v>45.119999</v>
      </c>
      <c r="D67">
        <v>40.330002</v>
      </c>
      <c r="E67">
        <v>44.630001</v>
      </c>
      <c r="F67">
        <v>33.278655999999998</v>
      </c>
      <c r="G67">
        <v>58118800</v>
      </c>
      <c r="H67">
        <f t="shared" si="0"/>
        <v>5.583163678533996</v>
      </c>
    </row>
    <row r="68" spans="1:8" x14ac:dyDescent="0.25">
      <c r="A68" s="2">
        <v>40238</v>
      </c>
      <c r="B68">
        <v>44.900002000000001</v>
      </c>
      <c r="C68">
        <v>50.5</v>
      </c>
      <c r="D68">
        <v>44.73</v>
      </c>
      <c r="E68">
        <v>48.810001</v>
      </c>
      <c r="F68">
        <v>36.395508</v>
      </c>
      <c r="G68">
        <v>58754600</v>
      </c>
      <c r="H68">
        <f t="shared" ref="H68:H131" si="1">100 * (F68-F67)/F67</f>
        <v>9.3659191044253749</v>
      </c>
    </row>
    <row r="69" spans="1:8" x14ac:dyDescent="0.25">
      <c r="A69" s="2">
        <v>40269</v>
      </c>
      <c r="B69">
        <v>49.169998</v>
      </c>
      <c r="C69">
        <v>54.360000999999997</v>
      </c>
      <c r="D69">
        <v>48.610000999999997</v>
      </c>
      <c r="E69">
        <v>52.299999</v>
      </c>
      <c r="F69">
        <v>39.290557999999997</v>
      </c>
      <c r="G69">
        <v>58159500</v>
      </c>
      <c r="H69">
        <f t="shared" si="1"/>
        <v>7.9544156932773067</v>
      </c>
    </row>
    <row r="70" spans="1:8" x14ac:dyDescent="0.25">
      <c r="A70" s="2">
        <v>40299</v>
      </c>
      <c r="B70">
        <v>52.759998000000003</v>
      </c>
      <c r="C70">
        <v>54.349997999999999</v>
      </c>
      <c r="D70">
        <v>45</v>
      </c>
      <c r="E70">
        <v>49.509998000000003</v>
      </c>
      <c r="F70">
        <v>37.194557000000003</v>
      </c>
      <c r="G70">
        <v>84316700</v>
      </c>
      <c r="H70">
        <f t="shared" si="1"/>
        <v>-5.33461754348206</v>
      </c>
    </row>
    <row r="71" spans="1:8" x14ac:dyDescent="0.25">
      <c r="A71" s="2">
        <v>40330</v>
      </c>
      <c r="B71">
        <v>48.84</v>
      </c>
      <c r="C71">
        <v>52.150002000000001</v>
      </c>
      <c r="D71">
        <v>45.23</v>
      </c>
      <c r="E71">
        <v>46.490001999999997</v>
      </c>
      <c r="F71">
        <v>34.92577</v>
      </c>
      <c r="G71">
        <v>78490500</v>
      </c>
      <c r="H71">
        <f t="shared" si="1"/>
        <v>-6.0997822880374759</v>
      </c>
    </row>
    <row r="72" spans="1:8" x14ac:dyDescent="0.25">
      <c r="A72" s="2">
        <v>40360</v>
      </c>
      <c r="B72">
        <v>46.52</v>
      </c>
      <c r="C72">
        <v>51.82</v>
      </c>
      <c r="D72">
        <v>43.959999000000003</v>
      </c>
      <c r="E72">
        <v>50.950001</v>
      </c>
      <c r="F72">
        <v>38.638129999999997</v>
      </c>
      <c r="G72">
        <v>67021200</v>
      </c>
      <c r="H72">
        <f t="shared" si="1"/>
        <v>10.629286054394782</v>
      </c>
    </row>
    <row r="73" spans="1:8" x14ac:dyDescent="0.25">
      <c r="A73" s="2">
        <v>40391</v>
      </c>
      <c r="B73">
        <v>51.779998999999997</v>
      </c>
      <c r="C73">
        <v>52.810001</v>
      </c>
      <c r="D73">
        <v>48.110000999999997</v>
      </c>
      <c r="E73">
        <v>50.299999</v>
      </c>
      <c r="F73">
        <v>38.145214000000003</v>
      </c>
      <c r="G73">
        <v>49065200</v>
      </c>
      <c r="H73">
        <f t="shared" si="1"/>
        <v>-1.2757242651235812</v>
      </c>
    </row>
    <row r="74" spans="1:8" x14ac:dyDescent="0.25">
      <c r="A74" s="2">
        <v>40422</v>
      </c>
      <c r="B74">
        <v>50.889999000000003</v>
      </c>
      <c r="C74">
        <v>54.849997999999999</v>
      </c>
      <c r="D74">
        <v>50.880001</v>
      </c>
      <c r="E74">
        <v>52.080002</v>
      </c>
      <c r="F74">
        <v>39.495075</v>
      </c>
      <c r="G74">
        <v>44821500</v>
      </c>
      <c r="H74">
        <f t="shared" si="1"/>
        <v>3.5387427633778565</v>
      </c>
    </row>
    <row r="75" spans="1:8" x14ac:dyDescent="0.25">
      <c r="A75" s="2">
        <v>40452</v>
      </c>
      <c r="B75">
        <v>52.389999000000003</v>
      </c>
      <c r="C75">
        <v>56.18</v>
      </c>
      <c r="D75">
        <v>51.689999</v>
      </c>
      <c r="E75">
        <v>54.549999</v>
      </c>
      <c r="F75">
        <v>41.740555000000001</v>
      </c>
      <c r="G75">
        <v>42152700</v>
      </c>
      <c r="H75">
        <f t="shared" si="1"/>
        <v>5.6854683780192863</v>
      </c>
    </row>
    <row r="76" spans="1:8" x14ac:dyDescent="0.25">
      <c r="A76" s="2">
        <v>40483</v>
      </c>
      <c r="B76">
        <v>54.810001</v>
      </c>
      <c r="C76">
        <v>57.650002000000001</v>
      </c>
      <c r="D76">
        <v>51.619999</v>
      </c>
      <c r="E76">
        <v>53.540000999999997</v>
      </c>
      <c r="F76">
        <v>40.967734999999998</v>
      </c>
      <c r="G76">
        <v>37579700</v>
      </c>
      <c r="H76">
        <f t="shared" si="1"/>
        <v>-1.8514847251072799</v>
      </c>
    </row>
    <row r="77" spans="1:8" x14ac:dyDescent="0.25">
      <c r="A77" s="2">
        <v>40513</v>
      </c>
      <c r="B77">
        <v>54.200001</v>
      </c>
      <c r="C77">
        <v>55.75</v>
      </c>
      <c r="D77">
        <v>52.75</v>
      </c>
      <c r="E77">
        <v>55.369999</v>
      </c>
      <c r="F77">
        <v>42.368011000000003</v>
      </c>
      <c r="G77">
        <v>39338400</v>
      </c>
      <c r="H77">
        <f t="shared" si="1"/>
        <v>3.4179971140703906</v>
      </c>
    </row>
    <row r="78" spans="1:8" x14ac:dyDescent="0.25">
      <c r="A78" s="2">
        <v>40544</v>
      </c>
      <c r="B78">
        <v>55.759998000000003</v>
      </c>
      <c r="C78">
        <v>57.599997999999999</v>
      </c>
      <c r="D78">
        <v>54.419998</v>
      </c>
      <c r="E78">
        <v>57.169998</v>
      </c>
      <c r="F78">
        <v>44.224457000000001</v>
      </c>
      <c r="G78">
        <v>33458200</v>
      </c>
      <c r="H78">
        <f t="shared" si="1"/>
        <v>4.3817161962122748</v>
      </c>
    </row>
    <row r="79" spans="1:8" x14ac:dyDescent="0.25">
      <c r="A79" s="2">
        <v>40575</v>
      </c>
      <c r="B79">
        <v>57.509998000000003</v>
      </c>
      <c r="C79">
        <v>59.860000999999997</v>
      </c>
      <c r="D79">
        <v>56.759998000000003</v>
      </c>
      <c r="E79">
        <v>59.860000999999997</v>
      </c>
      <c r="F79">
        <v>46.305340000000001</v>
      </c>
      <c r="G79">
        <v>28594500</v>
      </c>
      <c r="H79">
        <f t="shared" si="1"/>
        <v>4.7052765396305487</v>
      </c>
    </row>
    <row r="80" spans="1:8" x14ac:dyDescent="0.25">
      <c r="A80" s="2">
        <v>40603</v>
      </c>
      <c r="B80">
        <v>59.830002</v>
      </c>
      <c r="C80">
        <v>60</v>
      </c>
      <c r="D80">
        <v>55.73</v>
      </c>
      <c r="E80">
        <v>58.470001000000003</v>
      </c>
      <c r="F80">
        <v>45.230083</v>
      </c>
      <c r="G80">
        <v>47023800</v>
      </c>
      <c r="H80">
        <f t="shared" si="1"/>
        <v>-2.3221015114023578</v>
      </c>
    </row>
    <row r="81" spans="1:8" x14ac:dyDescent="0.25">
      <c r="A81" s="2">
        <v>40634</v>
      </c>
      <c r="B81">
        <v>58.779998999999997</v>
      </c>
      <c r="C81">
        <v>62.380001</v>
      </c>
      <c r="D81">
        <v>57.099997999999999</v>
      </c>
      <c r="E81">
        <v>61.830002</v>
      </c>
      <c r="F81">
        <v>48.177605</v>
      </c>
      <c r="G81">
        <v>35259100</v>
      </c>
      <c r="H81">
        <f t="shared" si="1"/>
        <v>6.5167291424161196</v>
      </c>
    </row>
    <row r="82" spans="1:8" x14ac:dyDescent="0.25">
      <c r="A82" s="2">
        <v>40664</v>
      </c>
      <c r="B82">
        <v>62.130001</v>
      </c>
      <c r="C82">
        <v>62.700001</v>
      </c>
      <c r="D82">
        <v>59.720001000000003</v>
      </c>
      <c r="E82">
        <v>62.68</v>
      </c>
      <c r="F82">
        <v>48.839911999999998</v>
      </c>
      <c r="G82">
        <v>34298300</v>
      </c>
      <c r="H82">
        <f t="shared" si="1"/>
        <v>1.3747196441168017</v>
      </c>
    </row>
    <row r="83" spans="1:8" x14ac:dyDescent="0.25">
      <c r="A83" s="2">
        <v>40695</v>
      </c>
      <c r="B83">
        <v>62.540000999999997</v>
      </c>
      <c r="C83">
        <v>62.610000999999997</v>
      </c>
      <c r="D83">
        <v>57.82</v>
      </c>
      <c r="E83">
        <v>60.099997999999999</v>
      </c>
      <c r="F83">
        <v>46.829597</v>
      </c>
      <c r="G83">
        <v>42225100</v>
      </c>
      <c r="H83">
        <f t="shared" si="1"/>
        <v>-4.1161314950772203</v>
      </c>
    </row>
    <row r="84" spans="1:8" x14ac:dyDescent="0.25">
      <c r="A84" s="2">
        <v>40725</v>
      </c>
      <c r="B84">
        <v>60.27</v>
      </c>
      <c r="C84">
        <v>63.32</v>
      </c>
      <c r="D84">
        <v>59.959999000000003</v>
      </c>
      <c r="E84">
        <v>61.040000999999997</v>
      </c>
      <c r="F84">
        <v>47.967250999999997</v>
      </c>
      <c r="G84">
        <v>34963400</v>
      </c>
      <c r="H84">
        <f t="shared" si="1"/>
        <v>2.4293482602466079</v>
      </c>
    </row>
    <row r="85" spans="1:8" x14ac:dyDescent="0.25">
      <c r="A85" s="2">
        <v>40756</v>
      </c>
      <c r="B85">
        <v>61.77</v>
      </c>
      <c r="C85">
        <v>62</v>
      </c>
      <c r="D85">
        <v>48.720001000000003</v>
      </c>
      <c r="E85">
        <v>57.610000999999997</v>
      </c>
      <c r="F85">
        <v>45.271835000000003</v>
      </c>
      <c r="G85">
        <v>90734500</v>
      </c>
      <c r="H85">
        <f t="shared" si="1"/>
        <v>-5.6192838734910922</v>
      </c>
    </row>
    <row r="86" spans="1:8" x14ac:dyDescent="0.25">
      <c r="A86" s="2">
        <v>40787</v>
      </c>
      <c r="B86">
        <v>57.5</v>
      </c>
      <c r="C86">
        <v>57.959999000000003</v>
      </c>
      <c r="D86">
        <v>50.650002000000001</v>
      </c>
      <c r="E86">
        <v>50.869999</v>
      </c>
      <c r="F86">
        <v>39.975327</v>
      </c>
      <c r="G86">
        <v>54834000</v>
      </c>
      <c r="H86">
        <f t="shared" si="1"/>
        <v>-11.699344636681953</v>
      </c>
    </row>
    <row r="87" spans="1:8" x14ac:dyDescent="0.25">
      <c r="A87" s="2">
        <v>40817</v>
      </c>
      <c r="B87">
        <v>50.34</v>
      </c>
      <c r="C87">
        <v>59.119999</v>
      </c>
      <c r="D87">
        <v>47.099997999999999</v>
      </c>
      <c r="E87">
        <v>58.139999000000003</v>
      </c>
      <c r="F87">
        <v>46.131973000000002</v>
      </c>
      <c r="G87">
        <v>60425700</v>
      </c>
      <c r="H87">
        <f t="shared" si="1"/>
        <v>15.40111479263197</v>
      </c>
    </row>
    <row r="88" spans="1:8" x14ac:dyDescent="0.25">
      <c r="A88" s="2">
        <v>40848</v>
      </c>
      <c r="B88">
        <v>56.349997999999999</v>
      </c>
      <c r="C88">
        <v>58.490001999999997</v>
      </c>
      <c r="D88">
        <v>51.889999000000003</v>
      </c>
      <c r="E88">
        <v>55.93</v>
      </c>
      <c r="F88">
        <v>44.378413999999999</v>
      </c>
      <c r="G88">
        <v>40705700</v>
      </c>
      <c r="H88">
        <f t="shared" si="1"/>
        <v>-3.8011792818833103</v>
      </c>
    </row>
    <row r="89" spans="1:8" x14ac:dyDescent="0.25">
      <c r="A89" s="2">
        <v>40878</v>
      </c>
      <c r="B89">
        <v>55.91</v>
      </c>
      <c r="C89">
        <v>58.869999</v>
      </c>
      <c r="D89">
        <v>54.299999</v>
      </c>
      <c r="E89">
        <v>58</v>
      </c>
      <c r="F89">
        <v>46.020896999999998</v>
      </c>
      <c r="G89">
        <v>34587700</v>
      </c>
      <c r="H89">
        <f t="shared" si="1"/>
        <v>3.701085397058125</v>
      </c>
    </row>
    <row r="90" spans="1:8" x14ac:dyDescent="0.25">
      <c r="A90" s="2">
        <v>40909</v>
      </c>
      <c r="B90">
        <v>59.049999</v>
      </c>
      <c r="C90">
        <v>62.119999</v>
      </c>
      <c r="D90">
        <v>57.029998999999997</v>
      </c>
      <c r="E90">
        <v>61.700001</v>
      </c>
      <c r="F90">
        <v>49.499274999999997</v>
      </c>
      <c r="G90">
        <v>37191500</v>
      </c>
      <c r="H90">
        <f t="shared" si="1"/>
        <v>7.5582577193139002</v>
      </c>
    </row>
    <row r="91" spans="1:8" x14ac:dyDescent="0.25">
      <c r="A91" s="2">
        <v>40940</v>
      </c>
      <c r="B91">
        <v>62.209999000000003</v>
      </c>
      <c r="C91">
        <v>63.349997999999999</v>
      </c>
      <c r="D91">
        <v>60.779998999999997</v>
      </c>
      <c r="E91">
        <v>60.990001999999997</v>
      </c>
      <c r="F91">
        <v>48.929679999999998</v>
      </c>
      <c r="G91">
        <v>43676600</v>
      </c>
      <c r="H91">
        <f t="shared" si="1"/>
        <v>-1.1507138235863044</v>
      </c>
    </row>
    <row r="92" spans="1:8" x14ac:dyDescent="0.25">
      <c r="A92" s="2">
        <v>40969</v>
      </c>
      <c r="B92">
        <v>61.049999</v>
      </c>
      <c r="C92">
        <v>63.970001000000003</v>
      </c>
      <c r="D92">
        <v>60.650002000000001</v>
      </c>
      <c r="E92">
        <v>63.650002000000001</v>
      </c>
      <c r="F92">
        <v>51.063685999999997</v>
      </c>
      <c r="G92">
        <v>45843900</v>
      </c>
      <c r="H92">
        <f t="shared" si="1"/>
        <v>4.3613733014399427</v>
      </c>
    </row>
    <row r="93" spans="1:8" x14ac:dyDescent="0.25">
      <c r="A93" s="2">
        <v>41000</v>
      </c>
      <c r="B93">
        <v>63.73</v>
      </c>
      <c r="C93">
        <v>65.760002</v>
      </c>
      <c r="D93">
        <v>60.84</v>
      </c>
      <c r="E93">
        <v>65.470000999999996</v>
      </c>
      <c r="F93">
        <v>52.945945999999999</v>
      </c>
      <c r="G93">
        <v>44864300</v>
      </c>
      <c r="H93">
        <f t="shared" si="1"/>
        <v>3.6861028794513628</v>
      </c>
    </row>
    <row r="94" spans="1:8" x14ac:dyDescent="0.25">
      <c r="A94" s="2">
        <v>41030</v>
      </c>
      <c r="B94">
        <v>65.550003000000004</v>
      </c>
      <c r="C94">
        <v>66.690002000000007</v>
      </c>
      <c r="D94">
        <v>60.91</v>
      </c>
      <c r="E94">
        <v>62.52</v>
      </c>
      <c r="F94">
        <v>50.560257</v>
      </c>
      <c r="G94">
        <v>47361600</v>
      </c>
      <c r="H94">
        <f t="shared" si="1"/>
        <v>-4.505895503311999</v>
      </c>
    </row>
    <row r="95" spans="1:8" x14ac:dyDescent="0.25">
      <c r="A95" s="2">
        <v>41061</v>
      </c>
      <c r="B95">
        <v>61.599997999999999</v>
      </c>
      <c r="C95">
        <v>65.470000999999996</v>
      </c>
      <c r="D95">
        <v>60.139999000000003</v>
      </c>
      <c r="E95">
        <v>65.430000000000007</v>
      </c>
      <c r="F95">
        <v>52.913597000000003</v>
      </c>
      <c r="G95">
        <v>51999500</v>
      </c>
      <c r="H95">
        <f t="shared" si="1"/>
        <v>4.6545253913563034</v>
      </c>
    </row>
    <row r="96" spans="1:8" x14ac:dyDescent="0.25">
      <c r="A96" s="2">
        <v>41091</v>
      </c>
      <c r="B96">
        <v>65.940002000000007</v>
      </c>
      <c r="C96">
        <v>67.709998999999996</v>
      </c>
      <c r="D96">
        <v>64.930000000000007</v>
      </c>
      <c r="E96">
        <v>66.739998</v>
      </c>
      <c r="F96">
        <v>54.417834999999997</v>
      </c>
      <c r="G96">
        <v>37159300</v>
      </c>
      <c r="H96">
        <f t="shared" si="1"/>
        <v>2.8428193985753674</v>
      </c>
    </row>
    <row r="97" spans="1:8" x14ac:dyDescent="0.25">
      <c r="A97" s="2">
        <v>41122</v>
      </c>
      <c r="B97">
        <v>67.120002999999997</v>
      </c>
      <c r="C97">
        <v>67.550003000000004</v>
      </c>
      <c r="D97">
        <v>65.300003000000004</v>
      </c>
      <c r="E97">
        <v>66.730002999999996</v>
      </c>
      <c r="F97">
        <v>54.409694999999999</v>
      </c>
      <c r="G97">
        <v>39574300</v>
      </c>
      <c r="H97">
        <f t="shared" si="1"/>
        <v>-1.4958331216222351E-2</v>
      </c>
    </row>
    <row r="98" spans="1:8" x14ac:dyDescent="0.25">
      <c r="A98" s="2">
        <v>41153</v>
      </c>
      <c r="B98">
        <v>66.739998</v>
      </c>
      <c r="C98">
        <v>69.199996999999996</v>
      </c>
      <c r="D98">
        <v>64.589995999999999</v>
      </c>
      <c r="E98">
        <v>64.970000999999996</v>
      </c>
      <c r="F98">
        <v>52.974640000000001</v>
      </c>
      <c r="G98">
        <v>61408400</v>
      </c>
      <c r="H98">
        <f t="shared" si="1"/>
        <v>-2.6374987031263424</v>
      </c>
    </row>
    <row r="99" spans="1:8" x14ac:dyDescent="0.25">
      <c r="A99" s="2">
        <v>41183</v>
      </c>
      <c r="B99">
        <v>65.099997999999999</v>
      </c>
      <c r="C99">
        <v>66.319999999999993</v>
      </c>
      <c r="D99">
        <v>63.400002000000001</v>
      </c>
      <c r="E99">
        <v>64.379997000000003</v>
      </c>
      <c r="F99">
        <v>52.911029999999997</v>
      </c>
      <c r="G99">
        <v>47588200</v>
      </c>
      <c r="H99">
        <f t="shared" si="1"/>
        <v>-0.12007632331244565</v>
      </c>
    </row>
    <row r="100" spans="1:8" x14ac:dyDescent="0.25">
      <c r="A100" s="2">
        <v>41214</v>
      </c>
      <c r="B100">
        <v>64.5</v>
      </c>
      <c r="C100">
        <v>65.569999999999993</v>
      </c>
      <c r="D100">
        <v>61.66</v>
      </c>
      <c r="E100">
        <v>64.209998999999996</v>
      </c>
      <c r="F100">
        <v>52.771317000000003</v>
      </c>
      <c r="G100">
        <v>54429400</v>
      </c>
      <c r="H100">
        <f t="shared" si="1"/>
        <v>-0.26405269373889212</v>
      </c>
    </row>
    <row r="101" spans="1:8" x14ac:dyDescent="0.25">
      <c r="A101" s="2">
        <v>41244</v>
      </c>
      <c r="B101">
        <v>64.480002999999996</v>
      </c>
      <c r="C101">
        <v>66.559997999999993</v>
      </c>
      <c r="D101">
        <v>64.129997000000003</v>
      </c>
      <c r="E101">
        <v>65.800003000000004</v>
      </c>
      <c r="F101">
        <v>54.078071999999999</v>
      </c>
      <c r="G101">
        <v>50012600</v>
      </c>
      <c r="H101">
        <f t="shared" si="1"/>
        <v>2.4762599728181796</v>
      </c>
    </row>
    <row r="102" spans="1:8" x14ac:dyDescent="0.25">
      <c r="A102" s="2">
        <v>41275</v>
      </c>
      <c r="B102">
        <v>66.930000000000007</v>
      </c>
      <c r="C102">
        <v>69.330001999999993</v>
      </c>
      <c r="D102">
        <v>66.209998999999996</v>
      </c>
      <c r="E102">
        <v>68.260002</v>
      </c>
      <c r="F102">
        <v>56.782195999999999</v>
      </c>
      <c r="G102">
        <v>51706400</v>
      </c>
      <c r="H102">
        <f t="shared" si="1"/>
        <v>5.0004075589085364</v>
      </c>
    </row>
    <row r="103" spans="1:8" x14ac:dyDescent="0.25">
      <c r="A103" s="2">
        <v>41306</v>
      </c>
      <c r="B103">
        <v>68.620002999999997</v>
      </c>
      <c r="C103">
        <v>70.069999999999993</v>
      </c>
      <c r="D103">
        <v>68.029999000000004</v>
      </c>
      <c r="E103">
        <v>69.089995999999999</v>
      </c>
      <c r="F103">
        <v>57.472645</v>
      </c>
      <c r="G103">
        <v>50827200</v>
      </c>
      <c r="H103">
        <f t="shared" si="1"/>
        <v>1.2159603689860832</v>
      </c>
    </row>
    <row r="104" spans="1:8" x14ac:dyDescent="0.25">
      <c r="A104" s="2">
        <v>41334</v>
      </c>
      <c r="B104">
        <v>68.910004000000001</v>
      </c>
      <c r="C104">
        <v>70.739998</v>
      </c>
      <c r="D104">
        <v>68.559997999999993</v>
      </c>
      <c r="E104">
        <v>70.529999000000004</v>
      </c>
      <c r="F104">
        <v>58.670506000000003</v>
      </c>
      <c r="G104">
        <v>50762200</v>
      </c>
      <c r="H104">
        <f t="shared" si="1"/>
        <v>2.0842280705890657</v>
      </c>
    </row>
    <row r="105" spans="1:8" x14ac:dyDescent="0.25">
      <c r="A105" s="2">
        <v>41365</v>
      </c>
      <c r="B105">
        <v>70.660004000000001</v>
      </c>
      <c r="C105">
        <v>75.290001000000004</v>
      </c>
      <c r="D105">
        <v>70.110000999999997</v>
      </c>
      <c r="E105">
        <v>75.279999000000004</v>
      </c>
      <c r="F105">
        <v>63.105141000000003</v>
      </c>
      <c r="G105">
        <v>53433200</v>
      </c>
      <c r="H105">
        <f t="shared" si="1"/>
        <v>7.558542276761683</v>
      </c>
    </row>
    <row r="106" spans="1:8" x14ac:dyDescent="0.25">
      <c r="A106" s="2">
        <v>41395</v>
      </c>
      <c r="B106">
        <v>75.389999000000003</v>
      </c>
      <c r="C106">
        <v>78.860000999999997</v>
      </c>
      <c r="D106">
        <v>70.75</v>
      </c>
      <c r="E106">
        <v>70.779999000000004</v>
      </c>
      <c r="F106">
        <v>59.332912</v>
      </c>
      <c r="G106">
        <v>72839000</v>
      </c>
      <c r="H106">
        <f t="shared" si="1"/>
        <v>-5.97768888591819</v>
      </c>
    </row>
    <row r="107" spans="1:8" x14ac:dyDescent="0.25">
      <c r="A107" s="2">
        <v>41426</v>
      </c>
      <c r="B107">
        <v>70.760002</v>
      </c>
      <c r="C107">
        <v>71.5</v>
      </c>
      <c r="D107">
        <v>64.279999000000004</v>
      </c>
      <c r="E107">
        <v>68.720000999999996</v>
      </c>
      <c r="F107">
        <v>57.606068</v>
      </c>
      <c r="G107">
        <v>110962000</v>
      </c>
      <c r="H107">
        <f t="shared" si="1"/>
        <v>-2.9104319032917174</v>
      </c>
    </row>
    <row r="108" spans="1:8" x14ac:dyDescent="0.25">
      <c r="A108" s="2">
        <v>41456</v>
      </c>
      <c r="B108">
        <v>69.260002</v>
      </c>
      <c r="C108">
        <v>72.860000999999997</v>
      </c>
      <c r="D108">
        <v>67.370002999999997</v>
      </c>
      <c r="E108">
        <v>69.339995999999999</v>
      </c>
      <c r="F108">
        <v>58.681697999999997</v>
      </c>
      <c r="G108">
        <v>58248800</v>
      </c>
      <c r="H108">
        <f t="shared" si="1"/>
        <v>1.8672164883741011</v>
      </c>
    </row>
    <row r="109" spans="1:8" x14ac:dyDescent="0.25">
      <c r="A109" s="2">
        <v>41487</v>
      </c>
      <c r="B109">
        <v>69.610000999999997</v>
      </c>
      <c r="C109">
        <v>69.809997999999993</v>
      </c>
      <c r="D109">
        <v>63.470001000000003</v>
      </c>
      <c r="E109">
        <v>64.5</v>
      </c>
      <c r="F109">
        <v>54.585659</v>
      </c>
      <c r="G109">
        <v>70399600</v>
      </c>
      <c r="H109">
        <f t="shared" si="1"/>
        <v>-6.9800962473853385</v>
      </c>
    </row>
    <row r="110" spans="1:8" x14ac:dyDescent="0.25">
      <c r="A110" s="2">
        <v>41518</v>
      </c>
      <c r="B110">
        <v>64.75</v>
      </c>
      <c r="C110">
        <v>70.069999999999993</v>
      </c>
      <c r="D110">
        <v>63.400002000000001</v>
      </c>
      <c r="E110">
        <v>66.139999000000003</v>
      </c>
      <c r="F110">
        <v>55.973579000000001</v>
      </c>
      <c r="G110">
        <v>73282700</v>
      </c>
      <c r="H110">
        <f t="shared" si="1"/>
        <v>2.5426458623500379</v>
      </c>
    </row>
    <row r="111" spans="1:8" x14ac:dyDescent="0.25">
      <c r="A111" s="2">
        <v>41548</v>
      </c>
      <c r="B111">
        <v>66.150002000000001</v>
      </c>
      <c r="C111">
        <v>71.129997000000003</v>
      </c>
      <c r="D111">
        <v>65.400002000000001</v>
      </c>
      <c r="E111">
        <v>69.129997000000003</v>
      </c>
      <c r="F111">
        <v>59.039841000000003</v>
      </c>
      <c r="G111">
        <v>69727000</v>
      </c>
      <c r="H111">
        <f t="shared" si="1"/>
        <v>5.4780524218399567</v>
      </c>
    </row>
    <row r="112" spans="1:8" x14ac:dyDescent="0.25">
      <c r="A112" s="2">
        <v>41579</v>
      </c>
      <c r="B112">
        <v>69.410004000000001</v>
      </c>
      <c r="C112">
        <v>69.949996999999996</v>
      </c>
      <c r="D112">
        <v>65.400002000000001</v>
      </c>
      <c r="E112">
        <v>65.5</v>
      </c>
      <c r="F112">
        <v>55.939670999999997</v>
      </c>
      <c r="G112">
        <v>52018700</v>
      </c>
      <c r="H112">
        <f t="shared" si="1"/>
        <v>-5.2509795885121129</v>
      </c>
    </row>
    <row r="113" spans="1:8" x14ac:dyDescent="0.25">
      <c r="A113" s="2">
        <v>41609</v>
      </c>
      <c r="B113">
        <v>65.430000000000007</v>
      </c>
      <c r="C113">
        <v>66.510002</v>
      </c>
      <c r="D113">
        <v>63.959999000000003</v>
      </c>
      <c r="E113">
        <v>64.559997999999993</v>
      </c>
      <c r="F113">
        <v>55.136864000000003</v>
      </c>
      <c r="G113">
        <v>66444700</v>
      </c>
      <c r="H113">
        <f t="shared" si="1"/>
        <v>-1.4351299992450695</v>
      </c>
    </row>
    <row r="114" spans="1:8" x14ac:dyDescent="0.25">
      <c r="A114" s="2">
        <v>41640</v>
      </c>
      <c r="B114">
        <v>64.279999000000004</v>
      </c>
      <c r="C114">
        <v>67.620002999999997</v>
      </c>
      <c r="D114">
        <v>64.050003000000004</v>
      </c>
      <c r="E114">
        <v>67.319999999999993</v>
      </c>
      <c r="F114">
        <v>57.759543999999998</v>
      </c>
      <c r="G114">
        <v>68138100</v>
      </c>
      <c r="H114">
        <f t="shared" si="1"/>
        <v>4.7566724143034245</v>
      </c>
    </row>
    <row r="115" spans="1:8" x14ac:dyDescent="0.25">
      <c r="A115" s="2">
        <v>41671</v>
      </c>
      <c r="B115">
        <v>67.220000999999996</v>
      </c>
      <c r="C115">
        <v>70.989998</v>
      </c>
      <c r="D115">
        <v>65.989998</v>
      </c>
      <c r="E115">
        <v>70.730002999999996</v>
      </c>
      <c r="F115">
        <v>60.685276000000002</v>
      </c>
      <c r="G115">
        <v>82899000</v>
      </c>
      <c r="H115">
        <f t="shared" si="1"/>
        <v>5.0653654744919798</v>
      </c>
    </row>
    <row r="116" spans="1:8" x14ac:dyDescent="0.25">
      <c r="A116" s="2">
        <v>41699</v>
      </c>
      <c r="B116">
        <v>70.290001000000004</v>
      </c>
      <c r="C116">
        <v>72.010002</v>
      </c>
      <c r="D116">
        <v>68.790001000000004</v>
      </c>
      <c r="E116">
        <v>70.620002999999997</v>
      </c>
      <c r="F116">
        <v>60.590899999999998</v>
      </c>
      <c r="G116">
        <v>80879900</v>
      </c>
      <c r="H116">
        <f t="shared" si="1"/>
        <v>-0.15551713071224066</v>
      </c>
    </row>
    <row r="117" spans="1:8" x14ac:dyDescent="0.25">
      <c r="A117" s="2">
        <v>41730</v>
      </c>
      <c r="B117">
        <v>70.769997000000004</v>
      </c>
      <c r="C117">
        <v>72.989998</v>
      </c>
      <c r="D117">
        <v>70.129997000000003</v>
      </c>
      <c r="E117">
        <v>72.940002000000007</v>
      </c>
      <c r="F117">
        <v>62.990341000000001</v>
      </c>
      <c r="G117">
        <v>68785200</v>
      </c>
      <c r="H117">
        <f t="shared" si="1"/>
        <v>3.9600682610755134</v>
      </c>
    </row>
    <row r="118" spans="1:8" x14ac:dyDescent="0.25">
      <c r="A118" s="2">
        <v>41760</v>
      </c>
      <c r="B118">
        <v>73.059997999999993</v>
      </c>
      <c r="C118">
        <v>75.019997000000004</v>
      </c>
      <c r="D118">
        <v>72.309997999999993</v>
      </c>
      <c r="E118">
        <v>74.690002000000007</v>
      </c>
      <c r="F118">
        <v>64.501632999999998</v>
      </c>
      <c r="G118">
        <v>59941900</v>
      </c>
      <c r="H118">
        <f t="shared" si="1"/>
        <v>2.399244036478541</v>
      </c>
    </row>
    <row r="119" spans="1:8" x14ac:dyDescent="0.25">
      <c r="A119" s="2">
        <v>41791</v>
      </c>
      <c r="B119">
        <v>74.919998000000007</v>
      </c>
      <c r="C119">
        <v>76.769997000000004</v>
      </c>
      <c r="D119">
        <v>73.650002000000001</v>
      </c>
      <c r="E119">
        <v>74.839995999999999</v>
      </c>
      <c r="F119">
        <v>64.631172000000007</v>
      </c>
      <c r="G119">
        <v>65971500</v>
      </c>
      <c r="H119">
        <f t="shared" si="1"/>
        <v>0.20083057432051107</v>
      </c>
    </row>
    <row r="120" spans="1:8" x14ac:dyDescent="0.25">
      <c r="A120" s="2">
        <v>41821</v>
      </c>
      <c r="B120">
        <v>74.889999000000003</v>
      </c>
      <c r="C120">
        <v>76.879997000000003</v>
      </c>
      <c r="D120">
        <v>74.309997999999993</v>
      </c>
      <c r="E120">
        <v>74.900002000000001</v>
      </c>
      <c r="F120">
        <v>65.285477</v>
      </c>
      <c r="G120">
        <v>59277200</v>
      </c>
      <c r="H120">
        <f t="shared" si="1"/>
        <v>1.0123675306398492</v>
      </c>
    </row>
    <row r="121" spans="1:8" x14ac:dyDescent="0.25">
      <c r="A121" s="2">
        <v>41852</v>
      </c>
      <c r="B121">
        <v>74.889999000000003</v>
      </c>
      <c r="C121">
        <v>77.839995999999999</v>
      </c>
      <c r="D121">
        <v>74</v>
      </c>
      <c r="E121">
        <v>77.180000000000007</v>
      </c>
      <c r="F121">
        <v>67.272796999999997</v>
      </c>
      <c r="G121">
        <v>47424400</v>
      </c>
      <c r="H121">
        <f t="shared" si="1"/>
        <v>3.0440460747495139</v>
      </c>
    </row>
    <row r="122" spans="1:8" x14ac:dyDescent="0.25">
      <c r="A122" s="2">
        <v>41883</v>
      </c>
      <c r="B122">
        <v>77.050003000000004</v>
      </c>
      <c r="C122">
        <v>78.080001999999993</v>
      </c>
      <c r="D122">
        <v>71.089995999999999</v>
      </c>
      <c r="E122">
        <v>71.849997999999999</v>
      </c>
      <c r="F122">
        <v>62.626984</v>
      </c>
      <c r="G122">
        <v>75046600</v>
      </c>
      <c r="H122">
        <f t="shared" si="1"/>
        <v>-6.9059310853389926</v>
      </c>
    </row>
    <row r="123" spans="1:8" x14ac:dyDescent="0.25">
      <c r="A123" s="2">
        <v>41913</v>
      </c>
      <c r="B123">
        <v>71.599997999999999</v>
      </c>
      <c r="C123">
        <v>79.050003000000004</v>
      </c>
      <c r="D123">
        <v>71.319999999999993</v>
      </c>
      <c r="E123">
        <v>78.989998</v>
      </c>
      <c r="F123">
        <v>69.490470999999999</v>
      </c>
      <c r="G123">
        <v>93672300</v>
      </c>
      <c r="H123">
        <f t="shared" si="1"/>
        <v>10.959312682213787</v>
      </c>
    </row>
    <row r="124" spans="1:8" x14ac:dyDescent="0.25">
      <c r="A124" s="2">
        <v>41944</v>
      </c>
      <c r="B124">
        <v>79.029999000000004</v>
      </c>
      <c r="C124">
        <v>81.440002000000007</v>
      </c>
      <c r="D124">
        <v>78.059997999999993</v>
      </c>
      <c r="E124">
        <v>80.569999999999993</v>
      </c>
      <c r="F124">
        <v>70.880463000000006</v>
      </c>
      <c r="G124">
        <v>58833900</v>
      </c>
      <c r="H124">
        <f t="shared" si="1"/>
        <v>2.000262741059859</v>
      </c>
    </row>
    <row r="125" spans="1:8" x14ac:dyDescent="0.25">
      <c r="A125" s="2">
        <v>41974</v>
      </c>
      <c r="B125">
        <v>80.5</v>
      </c>
      <c r="C125">
        <v>83.089995999999999</v>
      </c>
      <c r="D125">
        <v>79.169998000000007</v>
      </c>
      <c r="E125">
        <v>81</v>
      </c>
      <c r="F125">
        <v>71.258735999999999</v>
      </c>
      <c r="G125">
        <v>92390600</v>
      </c>
      <c r="H125">
        <f t="shared" si="1"/>
        <v>0.53367738300466938</v>
      </c>
    </row>
    <row r="126" spans="1:8" x14ac:dyDescent="0.25">
      <c r="A126" s="2">
        <v>42005</v>
      </c>
      <c r="B126">
        <v>81.699996999999996</v>
      </c>
      <c r="C126">
        <v>89.269997000000004</v>
      </c>
      <c r="D126">
        <v>81.339995999999999</v>
      </c>
      <c r="E126">
        <v>86.550003000000004</v>
      </c>
      <c r="F126">
        <v>77.179069999999996</v>
      </c>
      <c r="G126">
        <v>98660200</v>
      </c>
      <c r="H126">
        <f t="shared" si="1"/>
        <v>8.3082220262789903</v>
      </c>
    </row>
    <row r="127" spans="1:8" x14ac:dyDescent="0.25">
      <c r="A127" s="2">
        <v>42036</v>
      </c>
      <c r="B127">
        <v>86.529999000000004</v>
      </c>
      <c r="C127">
        <v>87.790001000000004</v>
      </c>
      <c r="D127">
        <v>82.43</v>
      </c>
      <c r="E127">
        <v>83.370002999999997</v>
      </c>
      <c r="F127">
        <v>74.343376000000006</v>
      </c>
      <c r="G127">
        <v>95065500</v>
      </c>
      <c r="H127">
        <f t="shared" si="1"/>
        <v>-3.6741748766861142</v>
      </c>
    </row>
    <row r="128" spans="1:8" x14ac:dyDescent="0.25">
      <c r="A128" s="2">
        <v>42064</v>
      </c>
      <c r="B128">
        <v>83.580001999999993</v>
      </c>
      <c r="C128">
        <v>87.610000999999997</v>
      </c>
      <c r="D128">
        <v>80.220000999999996</v>
      </c>
      <c r="E128">
        <v>84.309997999999993</v>
      </c>
      <c r="F128">
        <v>75.181586999999993</v>
      </c>
      <c r="G128">
        <v>99367400</v>
      </c>
      <c r="H128">
        <f t="shared" si="1"/>
        <v>1.1274857897225261</v>
      </c>
    </row>
    <row r="129" spans="1:8" x14ac:dyDescent="0.25">
      <c r="A129" s="2">
        <v>42095</v>
      </c>
      <c r="B129">
        <v>84.370002999999997</v>
      </c>
      <c r="C129">
        <v>86</v>
      </c>
      <c r="D129">
        <v>78.889999000000003</v>
      </c>
      <c r="E129">
        <v>79.379997000000003</v>
      </c>
      <c r="F129">
        <v>71.208427</v>
      </c>
      <c r="G129">
        <v>81096000</v>
      </c>
      <c r="H129">
        <f t="shared" si="1"/>
        <v>-5.2847514378753315</v>
      </c>
    </row>
    <row r="130" spans="1:8" x14ac:dyDescent="0.25">
      <c r="A130" s="2">
        <v>42125</v>
      </c>
      <c r="B130">
        <v>79.470000999999996</v>
      </c>
      <c r="C130">
        <v>81.569999999999993</v>
      </c>
      <c r="D130">
        <v>77.720000999999996</v>
      </c>
      <c r="E130">
        <v>79.139999000000003</v>
      </c>
      <c r="F130">
        <v>70.993126000000004</v>
      </c>
      <c r="G130">
        <v>88164600</v>
      </c>
      <c r="H130">
        <f t="shared" si="1"/>
        <v>-0.30235325939722923</v>
      </c>
    </row>
    <row r="131" spans="1:8" x14ac:dyDescent="0.25">
      <c r="A131" s="2">
        <v>42156</v>
      </c>
      <c r="B131">
        <v>79.389999000000003</v>
      </c>
      <c r="C131">
        <v>80.260002</v>
      </c>
      <c r="D131">
        <v>74.5</v>
      </c>
      <c r="E131">
        <v>74.690002000000007</v>
      </c>
      <c r="F131">
        <v>67.001213000000007</v>
      </c>
      <c r="G131">
        <v>101208600</v>
      </c>
      <c r="H131">
        <f t="shared" si="1"/>
        <v>-5.6229570733369263</v>
      </c>
    </row>
    <row r="132" spans="1:8" x14ac:dyDescent="0.25">
      <c r="A132" s="2">
        <v>42186</v>
      </c>
      <c r="B132">
        <v>74.379997000000003</v>
      </c>
      <c r="C132">
        <v>79.629997000000003</v>
      </c>
      <c r="D132">
        <v>74.360000999999997</v>
      </c>
      <c r="E132">
        <v>79</v>
      </c>
      <c r="F132">
        <v>71.584129000000004</v>
      </c>
      <c r="G132">
        <v>83199700</v>
      </c>
      <c r="H132">
        <f t="shared" ref="H132:H158" si="2">100 * (F132-F131)/F131</f>
        <v>6.8400492988089585</v>
      </c>
    </row>
    <row r="133" spans="1:8" x14ac:dyDescent="0.25">
      <c r="A133" s="2">
        <v>42217</v>
      </c>
      <c r="B133">
        <v>79.269997000000004</v>
      </c>
      <c r="C133">
        <v>80.830001999999993</v>
      </c>
      <c r="D133">
        <v>72.25</v>
      </c>
      <c r="E133">
        <v>75.870002999999997</v>
      </c>
      <c r="F133">
        <v>68.747955000000005</v>
      </c>
      <c r="G133">
        <v>102028700</v>
      </c>
      <c r="H133">
        <f t="shared" si="2"/>
        <v>-3.9620150997436872</v>
      </c>
    </row>
    <row r="134" spans="1:8" x14ac:dyDescent="0.25">
      <c r="A134" s="2">
        <v>42248</v>
      </c>
      <c r="B134">
        <v>73.290001000000004</v>
      </c>
      <c r="C134">
        <v>77.739998</v>
      </c>
      <c r="D134">
        <v>71.669998000000007</v>
      </c>
      <c r="E134">
        <v>75.540001000000004</v>
      </c>
      <c r="F134">
        <v>68.448929000000007</v>
      </c>
      <c r="G134">
        <v>86888300</v>
      </c>
      <c r="H134">
        <f t="shared" si="2"/>
        <v>-0.43495984716926894</v>
      </c>
    </row>
    <row r="135" spans="1:8" x14ac:dyDescent="0.25">
      <c r="A135" s="2">
        <v>42278</v>
      </c>
      <c r="B135">
        <v>75.660004000000001</v>
      </c>
      <c r="C135">
        <v>81.769997000000004</v>
      </c>
      <c r="D135">
        <v>75.040001000000004</v>
      </c>
      <c r="E135">
        <v>79.889999000000003</v>
      </c>
      <c r="F135">
        <v>73.114127999999994</v>
      </c>
      <c r="G135">
        <v>84704700</v>
      </c>
      <c r="H135">
        <f t="shared" si="2"/>
        <v>6.8155909349582178</v>
      </c>
    </row>
    <row r="136" spans="1:8" x14ac:dyDescent="0.25">
      <c r="A136" s="2">
        <v>42309</v>
      </c>
      <c r="B136">
        <v>80.069999999999993</v>
      </c>
      <c r="C136">
        <v>81.599997999999999</v>
      </c>
      <c r="D136">
        <v>76.120002999999997</v>
      </c>
      <c r="E136">
        <v>79.389999000000003</v>
      </c>
      <c r="F136">
        <v>72.656531999999999</v>
      </c>
      <c r="G136">
        <v>80265400</v>
      </c>
      <c r="H136">
        <f t="shared" si="2"/>
        <v>-0.62586535942820143</v>
      </c>
    </row>
    <row r="137" spans="1:8" x14ac:dyDescent="0.25">
      <c r="A137" s="2">
        <v>42339</v>
      </c>
      <c r="B137">
        <v>79.5</v>
      </c>
      <c r="C137">
        <v>80.910004000000001</v>
      </c>
      <c r="D137">
        <v>77.069999999999993</v>
      </c>
      <c r="E137">
        <v>79.730002999999996</v>
      </c>
      <c r="F137">
        <v>72.967697000000001</v>
      </c>
      <c r="G137">
        <v>90104700</v>
      </c>
      <c r="H137">
        <f t="shared" si="2"/>
        <v>0.42826844529271307</v>
      </c>
    </row>
    <row r="138" spans="1:8" x14ac:dyDescent="0.25">
      <c r="A138" s="2">
        <v>42370</v>
      </c>
      <c r="B138">
        <v>79.069999999999993</v>
      </c>
      <c r="C138">
        <v>80.540001000000004</v>
      </c>
      <c r="D138">
        <v>72.330001999999993</v>
      </c>
      <c r="E138">
        <v>76.989998</v>
      </c>
      <c r="F138">
        <v>71.444220999999999</v>
      </c>
      <c r="G138">
        <v>118158200</v>
      </c>
      <c r="H138">
        <f t="shared" si="2"/>
        <v>-2.0878773246742353</v>
      </c>
    </row>
    <row r="139" spans="1:8" x14ac:dyDescent="0.25">
      <c r="A139" s="2">
        <v>42401</v>
      </c>
      <c r="B139">
        <v>76.519997000000004</v>
      </c>
      <c r="C139">
        <v>77.779999000000004</v>
      </c>
      <c r="D139">
        <v>70.889999000000003</v>
      </c>
      <c r="E139">
        <v>76.709998999999996</v>
      </c>
      <c r="F139">
        <v>71.184387000000001</v>
      </c>
      <c r="G139">
        <v>88667800</v>
      </c>
      <c r="H139">
        <f t="shared" si="2"/>
        <v>-0.36368791815925589</v>
      </c>
    </row>
    <row r="140" spans="1:8" x14ac:dyDescent="0.25">
      <c r="A140" s="2">
        <v>42430</v>
      </c>
      <c r="B140">
        <v>76.779999000000004</v>
      </c>
      <c r="C140">
        <v>83.910004000000001</v>
      </c>
      <c r="D140">
        <v>76.639999000000003</v>
      </c>
      <c r="E140">
        <v>83.800003000000004</v>
      </c>
      <c r="F140">
        <v>77.763679999999994</v>
      </c>
      <c r="G140">
        <v>80967500</v>
      </c>
      <c r="H140">
        <f t="shared" si="2"/>
        <v>9.2426068092712423</v>
      </c>
    </row>
    <row r="141" spans="1:8" x14ac:dyDescent="0.25">
      <c r="A141" s="2">
        <v>42461</v>
      </c>
      <c r="B141">
        <v>83.629997000000003</v>
      </c>
      <c r="C141">
        <v>84.010002</v>
      </c>
      <c r="D141">
        <v>80.680000000000007</v>
      </c>
      <c r="E141">
        <v>81.830001999999993</v>
      </c>
      <c r="F141">
        <v>76.785583000000003</v>
      </c>
      <c r="G141">
        <v>70248400</v>
      </c>
      <c r="H141">
        <f t="shared" si="2"/>
        <v>-1.2577812675531703</v>
      </c>
    </row>
    <row r="142" spans="1:8" x14ac:dyDescent="0.25">
      <c r="A142" s="2">
        <v>42491</v>
      </c>
      <c r="B142">
        <v>81.779999000000004</v>
      </c>
      <c r="C142">
        <v>86.82</v>
      </c>
      <c r="D142">
        <v>80.959998999999996</v>
      </c>
      <c r="E142">
        <v>83.669998000000007</v>
      </c>
      <c r="F142">
        <v>78.512153999999995</v>
      </c>
      <c r="G142">
        <v>78247600</v>
      </c>
      <c r="H142">
        <f t="shared" si="2"/>
        <v>2.2485614259124564</v>
      </c>
    </row>
    <row r="143" spans="1:8" x14ac:dyDescent="0.25">
      <c r="A143" s="2">
        <v>42522</v>
      </c>
      <c r="B143">
        <v>83.379997000000003</v>
      </c>
      <c r="C143">
        <v>88.669998000000007</v>
      </c>
      <c r="D143">
        <v>83.290001000000004</v>
      </c>
      <c r="E143">
        <v>88.669998000000007</v>
      </c>
      <c r="F143">
        <v>83.203918000000002</v>
      </c>
      <c r="G143">
        <v>85535300</v>
      </c>
      <c r="H143">
        <f t="shared" si="2"/>
        <v>5.9758441985937703</v>
      </c>
    </row>
    <row r="144" spans="1:8" x14ac:dyDescent="0.25">
      <c r="A144" s="2">
        <v>42552</v>
      </c>
      <c r="B144">
        <v>88.970000999999996</v>
      </c>
      <c r="C144">
        <v>92.919998000000007</v>
      </c>
      <c r="D144">
        <v>87.879997000000003</v>
      </c>
      <c r="E144">
        <v>92.449996999999996</v>
      </c>
      <c r="F144">
        <v>87.530677999999995</v>
      </c>
      <c r="G144">
        <v>65999800</v>
      </c>
      <c r="H144">
        <f t="shared" si="2"/>
        <v>5.2001878084635305</v>
      </c>
    </row>
    <row r="145" spans="1:8" x14ac:dyDescent="0.25">
      <c r="A145" s="2">
        <v>42583</v>
      </c>
      <c r="B145">
        <v>92.330001999999993</v>
      </c>
      <c r="C145">
        <v>92.75</v>
      </c>
      <c r="D145">
        <v>87.589995999999999</v>
      </c>
      <c r="E145">
        <v>88.970000999999996</v>
      </c>
      <c r="F145">
        <v>84.235847000000007</v>
      </c>
      <c r="G145">
        <v>92147700</v>
      </c>
      <c r="H145">
        <f t="shared" si="2"/>
        <v>-3.764201392339253</v>
      </c>
    </row>
    <row r="146" spans="1:8" x14ac:dyDescent="0.25">
      <c r="A146" s="2">
        <v>42614</v>
      </c>
      <c r="B146">
        <v>89.07</v>
      </c>
      <c r="C146">
        <v>90.800003000000004</v>
      </c>
      <c r="D146">
        <v>84.129997000000003</v>
      </c>
      <c r="E146">
        <v>86.739998</v>
      </c>
      <c r="F146">
        <v>82.124511999999996</v>
      </c>
      <c r="G146">
        <v>102156400</v>
      </c>
      <c r="H146">
        <f t="shared" si="2"/>
        <v>-2.5064566632778216</v>
      </c>
    </row>
    <row r="147" spans="1:8" x14ac:dyDescent="0.25">
      <c r="A147" s="2">
        <v>42644</v>
      </c>
      <c r="B147">
        <v>86.010002</v>
      </c>
      <c r="C147">
        <v>86.290001000000004</v>
      </c>
      <c r="D147">
        <v>80.040001000000004</v>
      </c>
      <c r="E147">
        <v>81.760002</v>
      </c>
      <c r="F147">
        <v>77.944587999999996</v>
      </c>
      <c r="G147">
        <v>98264800</v>
      </c>
      <c r="H147">
        <f t="shared" si="2"/>
        <v>-5.0897398330963597</v>
      </c>
    </row>
    <row r="148" spans="1:8" x14ac:dyDescent="0.25">
      <c r="A148" s="2">
        <v>42675</v>
      </c>
      <c r="B148">
        <v>81.400002000000001</v>
      </c>
      <c r="C148">
        <v>81.730002999999996</v>
      </c>
      <c r="D148">
        <v>76.980002999999996</v>
      </c>
      <c r="E148">
        <v>80.389999000000003</v>
      </c>
      <c r="F148">
        <v>76.638519000000002</v>
      </c>
      <c r="G148">
        <v>122993100</v>
      </c>
      <c r="H148">
        <f t="shared" si="2"/>
        <v>-1.6756378261951859</v>
      </c>
    </row>
    <row r="149" spans="1:8" x14ac:dyDescent="0.25">
      <c r="A149" s="2">
        <v>42705</v>
      </c>
      <c r="B149">
        <v>79.919998000000007</v>
      </c>
      <c r="C149">
        <v>84.260002</v>
      </c>
      <c r="D149">
        <v>78.760002</v>
      </c>
      <c r="E149">
        <v>82.529999000000004</v>
      </c>
      <c r="F149">
        <v>78.678641999999996</v>
      </c>
      <c r="G149">
        <v>96110400</v>
      </c>
      <c r="H149">
        <f t="shared" si="2"/>
        <v>2.6620073386334542</v>
      </c>
    </row>
    <row r="150" spans="1:8" x14ac:dyDescent="0.25">
      <c r="A150" s="2">
        <v>42736</v>
      </c>
      <c r="B150">
        <v>82.980002999999996</v>
      </c>
      <c r="C150">
        <v>84.699996999999996</v>
      </c>
      <c r="D150">
        <v>81.569999999999993</v>
      </c>
      <c r="E150">
        <v>82.370002999999997</v>
      </c>
      <c r="F150">
        <v>80.174537999999998</v>
      </c>
      <c r="G150">
        <v>94852700</v>
      </c>
      <c r="H150">
        <f t="shared" si="2"/>
        <v>1.9012732832882422</v>
      </c>
    </row>
    <row r="151" spans="1:8" x14ac:dyDescent="0.25">
      <c r="A151" s="2">
        <v>42767</v>
      </c>
      <c r="B151">
        <v>82.279999000000004</v>
      </c>
      <c r="C151">
        <v>86.160004000000001</v>
      </c>
      <c r="D151">
        <v>81.319999999999993</v>
      </c>
      <c r="E151">
        <v>85.260002</v>
      </c>
      <c r="F151">
        <v>82.987503000000004</v>
      </c>
      <c r="G151">
        <v>70198700</v>
      </c>
      <c r="H151">
        <f t="shared" si="2"/>
        <v>3.5085515553578936</v>
      </c>
    </row>
    <row r="152" spans="1:8" x14ac:dyDescent="0.25">
      <c r="A152" s="2">
        <v>42795</v>
      </c>
      <c r="B152">
        <v>85</v>
      </c>
      <c r="C152">
        <v>85.489998</v>
      </c>
      <c r="D152">
        <v>79.980002999999996</v>
      </c>
      <c r="E152">
        <v>82.589995999999999</v>
      </c>
      <c r="F152">
        <v>80.388664000000006</v>
      </c>
      <c r="G152">
        <v>113419400</v>
      </c>
      <c r="H152">
        <f t="shared" si="2"/>
        <v>-3.1316028390443296</v>
      </c>
    </row>
    <row r="153" spans="1:8" x14ac:dyDescent="0.25">
      <c r="A153" s="2">
        <v>42826</v>
      </c>
      <c r="B153">
        <v>82.360000999999997</v>
      </c>
      <c r="C153">
        <v>85.720000999999996</v>
      </c>
      <c r="D153">
        <v>82.32</v>
      </c>
      <c r="E153">
        <v>82.790001000000004</v>
      </c>
      <c r="F153">
        <v>81.172256000000004</v>
      </c>
      <c r="G153">
        <v>81135700</v>
      </c>
      <c r="H153">
        <f t="shared" si="2"/>
        <v>0.97475435093684193</v>
      </c>
    </row>
    <row r="154" spans="1:8" x14ac:dyDescent="0.25">
      <c r="A154" s="2">
        <v>42856</v>
      </c>
      <c r="B154">
        <v>83.150002000000001</v>
      </c>
      <c r="C154">
        <v>83.650002000000001</v>
      </c>
      <c r="D154">
        <v>80.699996999999996</v>
      </c>
      <c r="E154">
        <v>82.190002000000007</v>
      </c>
      <c r="F154">
        <v>80.583984000000001</v>
      </c>
      <c r="G154">
        <v>98725200</v>
      </c>
      <c r="H154">
        <f t="shared" si="2"/>
        <v>-0.72472052520014152</v>
      </c>
    </row>
    <row r="155" spans="1:8" x14ac:dyDescent="0.25">
      <c r="A155" s="2">
        <v>42887</v>
      </c>
      <c r="B155">
        <v>81.959998999999996</v>
      </c>
      <c r="C155">
        <v>85.389999000000003</v>
      </c>
      <c r="D155">
        <v>81.760002</v>
      </c>
      <c r="E155">
        <v>83.230002999999996</v>
      </c>
      <c r="F155">
        <v>81.603661000000002</v>
      </c>
      <c r="G155">
        <v>93138700</v>
      </c>
      <c r="H155">
        <f t="shared" si="2"/>
        <v>1.265359379600792</v>
      </c>
    </row>
    <row r="156" spans="1:8" x14ac:dyDescent="0.25">
      <c r="A156" s="2">
        <v>42917</v>
      </c>
      <c r="B156">
        <v>83.559997999999993</v>
      </c>
      <c r="C156">
        <v>84.730002999999996</v>
      </c>
      <c r="D156">
        <v>80.580001999999993</v>
      </c>
      <c r="E156">
        <v>84.260002</v>
      </c>
      <c r="F156">
        <v>83.402641000000003</v>
      </c>
      <c r="G156">
        <v>63756900</v>
      </c>
      <c r="H156">
        <f t="shared" si="2"/>
        <v>2.2045334461158554</v>
      </c>
    </row>
    <row r="157" spans="1:8" x14ac:dyDescent="0.25">
      <c r="A157" s="2">
        <v>42948</v>
      </c>
      <c r="B157">
        <v>84.519997000000004</v>
      </c>
      <c r="C157">
        <v>85</v>
      </c>
      <c r="D157">
        <v>81.730002999999996</v>
      </c>
      <c r="E157">
        <v>84.040001000000004</v>
      </c>
      <c r="F157">
        <v>83.184882999999999</v>
      </c>
      <c r="G157">
        <v>55337900</v>
      </c>
      <c r="H157">
        <f t="shared" si="2"/>
        <v>-0.2610924514968338</v>
      </c>
    </row>
    <row r="158" spans="1:8" x14ac:dyDescent="0.25">
      <c r="A158" s="2">
        <v>42979</v>
      </c>
      <c r="B158">
        <v>84.059997999999993</v>
      </c>
      <c r="C158">
        <v>85.800003000000004</v>
      </c>
      <c r="D158">
        <v>82.440002000000007</v>
      </c>
      <c r="E158">
        <v>82.489998</v>
      </c>
      <c r="F158">
        <v>81.650649999999999</v>
      </c>
      <c r="G158">
        <v>49085300</v>
      </c>
      <c r="H158">
        <f t="shared" si="2"/>
        <v>-1.8443651594725454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9"/>
  <sheetViews>
    <sheetView workbookViewId="0">
      <selection activeCell="L2" sqref="L2"/>
    </sheetView>
  </sheetViews>
  <sheetFormatPr defaultRowHeight="15" x14ac:dyDescent="0.25"/>
  <cols>
    <col min="1" max="7" width="12.28515625" customWidth="1"/>
  </cols>
  <sheetData>
    <row r="1" spans="1:12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30</v>
      </c>
      <c r="L1" t="s">
        <v>33</v>
      </c>
    </row>
    <row r="2" spans="1:12" x14ac:dyDescent="0.25">
      <c r="A2" s="2">
        <v>38200</v>
      </c>
      <c r="B2">
        <v>49.813285999999998</v>
      </c>
      <c r="C2">
        <v>56.528117999999999</v>
      </c>
      <c r="D2">
        <v>47.800831000000002</v>
      </c>
      <c r="E2">
        <v>50.993862</v>
      </c>
      <c r="F2">
        <v>50.993862</v>
      </c>
      <c r="G2">
        <v>134241100</v>
      </c>
      <c r="H2" t="s">
        <v>11</v>
      </c>
    </row>
    <row r="3" spans="1:12" x14ac:dyDescent="0.25">
      <c r="A3" s="2">
        <v>38231</v>
      </c>
      <c r="B3">
        <v>51.158245000000001</v>
      </c>
      <c r="C3">
        <v>67.257903999999996</v>
      </c>
      <c r="D3">
        <v>49.285266999999997</v>
      </c>
      <c r="E3">
        <v>64.558021999999994</v>
      </c>
      <c r="F3">
        <v>64.558021999999994</v>
      </c>
      <c r="G3">
        <v>213503200</v>
      </c>
      <c r="H3" s="8">
        <f>100 * (F3-F2)/F2</f>
        <v>26.599593496174098</v>
      </c>
    </row>
    <row r="4" spans="1:12" x14ac:dyDescent="0.25">
      <c r="A4" s="2">
        <v>38261</v>
      </c>
      <c r="B4">
        <v>65.155777</v>
      </c>
      <c r="C4">
        <v>99.601669000000001</v>
      </c>
      <c r="D4">
        <v>64.209327999999999</v>
      </c>
      <c r="E4">
        <v>94.96405</v>
      </c>
      <c r="F4">
        <v>94.96405</v>
      </c>
      <c r="G4">
        <v>516060900</v>
      </c>
      <c r="H4" s="8">
        <f t="shared" ref="H4:H67" si="0">100 * (F4-F3)/F3</f>
        <v>47.09876024392446</v>
      </c>
    </row>
    <row r="5" spans="1:12" x14ac:dyDescent="0.25">
      <c r="A5" s="2">
        <v>38292</v>
      </c>
      <c r="B5">
        <v>96.413619999999995</v>
      </c>
      <c r="C5">
        <v>100.42358400000001</v>
      </c>
      <c r="D5">
        <v>80.353813000000002</v>
      </c>
      <c r="E5">
        <v>90.650222999999997</v>
      </c>
      <c r="F5">
        <v>90.650222999999997</v>
      </c>
      <c r="G5">
        <v>557267200</v>
      </c>
      <c r="H5" s="8">
        <f t="shared" si="0"/>
        <v>-4.5425895378303718</v>
      </c>
    </row>
    <row r="6" spans="1:12" x14ac:dyDescent="0.25">
      <c r="A6" s="2">
        <v>38322</v>
      </c>
      <c r="B6">
        <v>90.635277000000002</v>
      </c>
      <c r="C6">
        <v>99.566802999999993</v>
      </c>
      <c r="D6">
        <v>83.920447999999993</v>
      </c>
      <c r="E6">
        <v>96.035033999999996</v>
      </c>
      <c r="F6">
        <v>96.035033999999996</v>
      </c>
      <c r="G6">
        <v>291772100</v>
      </c>
      <c r="H6" s="8">
        <f t="shared" si="0"/>
        <v>5.9402071189609762</v>
      </c>
    </row>
    <row r="7" spans="1:12" x14ac:dyDescent="0.25">
      <c r="A7" s="2">
        <v>38353</v>
      </c>
      <c r="B7">
        <v>98.331429</v>
      </c>
      <c r="C7">
        <v>102.266678</v>
      </c>
      <c r="D7">
        <v>87.815842000000004</v>
      </c>
      <c r="E7">
        <v>97.444755999999998</v>
      </c>
      <c r="F7">
        <v>97.444755999999998</v>
      </c>
      <c r="G7">
        <v>411865800</v>
      </c>
      <c r="H7" s="8">
        <f t="shared" si="0"/>
        <v>1.4679247158906636</v>
      </c>
    </row>
    <row r="8" spans="1:12" x14ac:dyDescent="0.25">
      <c r="A8" s="2">
        <v>38384</v>
      </c>
      <c r="B8">
        <v>96.827072000000001</v>
      </c>
      <c r="C8">
        <v>107.995209</v>
      </c>
      <c r="D8">
        <v>90.162047999999999</v>
      </c>
      <c r="E8">
        <v>93.643996999999999</v>
      </c>
      <c r="F8">
        <v>93.643996999999999</v>
      </c>
      <c r="G8">
        <v>653658400</v>
      </c>
      <c r="H8" s="8">
        <f t="shared" si="0"/>
        <v>-3.9004243594185812</v>
      </c>
    </row>
    <row r="9" spans="1:12" x14ac:dyDescent="0.25">
      <c r="A9" s="2">
        <v>38412</v>
      </c>
      <c r="B9">
        <v>94.291573</v>
      </c>
      <c r="C9">
        <v>94.570526000000001</v>
      </c>
      <c r="D9">
        <v>85.962790999999996</v>
      </c>
      <c r="E9">
        <v>89.917968999999999</v>
      </c>
      <c r="F9">
        <v>89.917968999999999</v>
      </c>
      <c r="G9">
        <v>345184900</v>
      </c>
      <c r="H9" s="8">
        <f t="shared" si="0"/>
        <v>-3.9789288361965149</v>
      </c>
    </row>
    <row r="10" spans="1:12" x14ac:dyDescent="0.25">
      <c r="A10" s="2">
        <v>38443</v>
      </c>
      <c r="B10">
        <v>90.540633999999997</v>
      </c>
      <c r="C10">
        <v>111.95038599999999</v>
      </c>
      <c r="D10">
        <v>89.584213000000005</v>
      </c>
      <c r="E10">
        <v>109.58923299999999</v>
      </c>
      <c r="F10">
        <v>109.58923299999999</v>
      </c>
      <c r="G10">
        <v>455080000</v>
      </c>
      <c r="H10" s="8">
        <f t="shared" si="0"/>
        <v>21.876899821880979</v>
      </c>
    </row>
    <row r="11" spans="1:12" x14ac:dyDescent="0.25">
      <c r="A11" s="2">
        <v>38473</v>
      </c>
      <c r="B11">
        <v>110.610405</v>
      </c>
      <c r="C11">
        <v>138.68019100000001</v>
      </c>
      <c r="D11">
        <v>109.69383999999999</v>
      </c>
      <c r="E11">
        <v>138.11731</v>
      </c>
      <c r="F11">
        <v>138.11731</v>
      </c>
      <c r="G11">
        <v>509437700</v>
      </c>
      <c r="H11" s="8">
        <f t="shared" si="0"/>
        <v>26.031824677521023</v>
      </c>
    </row>
    <row r="12" spans="1:12" x14ac:dyDescent="0.25">
      <c r="A12" s="2">
        <v>38504</v>
      </c>
      <c r="B12">
        <v>141.07122799999999</v>
      </c>
      <c r="C12">
        <v>154.04759200000001</v>
      </c>
      <c r="D12">
        <v>133.21566799999999</v>
      </c>
      <c r="E12">
        <v>146.52578700000001</v>
      </c>
      <c r="F12">
        <v>146.52578700000001</v>
      </c>
      <c r="G12">
        <v>780916900</v>
      </c>
      <c r="H12" s="8">
        <f t="shared" si="0"/>
        <v>6.0879240987244865</v>
      </c>
    </row>
    <row r="13" spans="1:12" x14ac:dyDescent="0.25">
      <c r="A13" s="2">
        <v>38534</v>
      </c>
      <c r="B13">
        <v>146.96911600000001</v>
      </c>
      <c r="C13">
        <v>158.306625</v>
      </c>
      <c r="D13">
        <v>142.95915199999999</v>
      </c>
      <c r="E13">
        <v>143.34271200000001</v>
      </c>
      <c r="F13">
        <v>143.34271200000001</v>
      </c>
      <c r="G13">
        <v>411432500</v>
      </c>
      <c r="H13" s="8">
        <f t="shared" si="0"/>
        <v>-2.172365059537269</v>
      </c>
    </row>
    <row r="14" spans="1:12" x14ac:dyDescent="0.25">
      <c r="A14" s="2">
        <v>38565</v>
      </c>
      <c r="B14">
        <v>143.52204900000001</v>
      </c>
      <c r="C14">
        <v>149.30038500000001</v>
      </c>
      <c r="D14">
        <v>136.164627</v>
      </c>
      <c r="E14">
        <v>142.466003</v>
      </c>
      <c r="F14">
        <v>142.466003</v>
      </c>
      <c r="G14">
        <v>287013100</v>
      </c>
      <c r="H14" s="8">
        <f t="shared" si="0"/>
        <v>-0.61161742216793358</v>
      </c>
    </row>
    <row r="15" spans="1:12" x14ac:dyDescent="0.25">
      <c r="A15" s="2">
        <v>38596</v>
      </c>
      <c r="B15">
        <v>142.42117300000001</v>
      </c>
      <c r="C15">
        <v>159.87574799999999</v>
      </c>
      <c r="D15">
        <v>141.96786499999999</v>
      </c>
      <c r="E15">
        <v>157.63912999999999</v>
      </c>
      <c r="F15">
        <v>157.63912999999999</v>
      </c>
      <c r="G15">
        <v>341579700</v>
      </c>
      <c r="H15" s="8">
        <f t="shared" si="0"/>
        <v>10.65034933281591</v>
      </c>
    </row>
    <row r="16" spans="1:12" x14ac:dyDescent="0.25">
      <c r="A16" s="2">
        <v>38626</v>
      </c>
      <c r="B16">
        <v>156.22941599999999</v>
      </c>
      <c r="C16">
        <v>186.67529300000001</v>
      </c>
      <c r="D16">
        <v>144.79727199999999</v>
      </c>
      <c r="E16">
        <v>185.375168</v>
      </c>
      <c r="F16">
        <v>185.375168</v>
      </c>
      <c r="G16">
        <v>387369600</v>
      </c>
      <c r="H16" s="8">
        <f t="shared" si="0"/>
        <v>17.594640366259323</v>
      </c>
    </row>
    <row r="17" spans="1:8" x14ac:dyDescent="0.25">
      <c r="A17" s="2">
        <v>38657</v>
      </c>
      <c r="B17">
        <v>185.23568700000001</v>
      </c>
      <c r="C17">
        <v>214.814819</v>
      </c>
      <c r="D17">
        <v>183.81601000000001</v>
      </c>
      <c r="E17">
        <v>201.69899000000001</v>
      </c>
      <c r="F17">
        <v>201.69899000000001</v>
      </c>
      <c r="G17">
        <v>424917100</v>
      </c>
      <c r="H17" s="8">
        <f t="shared" si="0"/>
        <v>8.805829915687525</v>
      </c>
    </row>
    <row r="18" spans="1:8" x14ac:dyDescent="0.25">
      <c r="A18" s="2">
        <v>38687</v>
      </c>
      <c r="B18">
        <v>203.83596800000001</v>
      </c>
      <c r="C18">
        <v>222.27186599999999</v>
      </c>
      <c r="D18">
        <v>198.759995</v>
      </c>
      <c r="E18">
        <v>206.65541099999999</v>
      </c>
      <c r="F18">
        <v>206.65541099999999</v>
      </c>
      <c r="G18">
        <v>399051300</v>
      </c>
      <c r="H18" s="8">
        <f t="shared" si="0"/>
        <v>2.4573355573074398</v>
      </c>
    </row>
    <row r="19" spans="1:8" x14ac:dyDescent="0.25">
      <c r="A19" s="2">
        <v>38718</v>
      </c>
      <c r="B19">
        <v>210.47110000000001</v>
      </c>
      <c r="C19">
        <v>236.66790800000001</v>
      </c>
      <c r="D19">
        <v>196.63296500000001</v>
      </c>
      <c r="E19">
        <v>215.52217099999999</v>
      </c>
      <c r="F19">
        <v>215.52217099999999</v>
      </c>
      <c r="G19">
        <v>600320200</v>
      </c>
      <c r="H19" s="8">
        <f t="shared" si="0"/>
        <v>4.2906014205454319</v>
      </c>
    </row>
    <row r="20" spans="1:8" x14ac:dyDescent="0.25">
      <c r="A20" s="2">
        <v>38749</v>
      </c>
      <c r="B20">
        <v>193.788635</v>
      </c>
      <c r="C20">
        <v>202.49101300000001</v>
      </c>
      <c r="D20">
        <v>168.28422499999999</v>
      </c>
      <c r="E20">
        <v>180.63294999999999</v>
      </c>
      <c r="F20">
        <v>180.63294999999999</v>
      </c>
      <c r="G20">
        <v>597278500</v>
      </c>
      <c r="H20" s="8">
        <f t="shared" si="0"/>
        <v>-16.188228263532107</v>
      </c>
    </row>
    <row r="21" spans="1:8" x14ac:dyDescent="0.25">
      <c r="A21" s="2">
        <v>38777</v>
      </c>
      <c r="B21">
        <v>183.591858</v>
      </c>
      <c r="C21">
        <v>198.75502</v>
      </c>
      <c r="D21">
        <v>165.15595999999999</v>
      </c>
      <c r="E21">
        <v>194.27181999999999</v>
      </c>
      <c r="F21">
        <v>194.27181999999999</v>
      </c>
      <c r="G21">
        <v>615825400</v>
      </c>
      <c r="H21" s="8">
        <f t="shared" si="0"/>
        <v>7.5505991570198008</v>
      </c>
    </row>
    <row r="22" spans="1:8" x14ac:dyDescent="0.25">
      <c r="A22" s="2">
        <v>38808</v>
      </c>
      <c r="B22">
        <v>194.03770399999999</v>
      </c>
      <c r="C22">
        <v>224.51844800000001</v>
      </c>
      <c r="D22">
        <v>193.240692</v>
      </c>
      <c r="E22">
        <v>208.189651</v>
      </c>
      <c r="F22">
        <v>208.189651</v>
      </c>
      <c r="G22">
        <v>372016400</v>
      </c>
      <c r="H22" s="8">
        <f t="shared" si="0"/>
        <v>7.16410182392897</v>
      </c>
    </row>
    <row r="23" spans="1:8" x14ac:dyDescent="0.25">
      <c r="A23" s="2">
        <v>38838</v>
      </c>
      <c r="B23">
        <v>208.45365899999999</v>
      </c>
      <c r="C23">
        <v>208.936859</v>
      </c>
      <c r="D23">
        <v>179.611771</v>
      </c>
      <c r="E23">
        <v>185.21575899999999</v>
      </c>
      <c r="F23">
        <v>185.21575899999999</v>
      </c>
      <c r="G23">
        <v>353196300</v>
      </c>
      <c r="H23" s="8">
        <f t="shared" si="0"/>
        <v>-11.035078780164728</v>
      </c>
    </row>
    <row r="24" spans="1:8" x14ac:dyDescent="0.25">
      <c r="A24" s="2">
        <v>38869</v>
      </c>
      <c r="B24">
        <v>186.07255599999999</v>
      </c>
      <c r="C24">
        <v>208.88206500000001</v>
      </c>
      <c r="D24">
        <v>185.10617099999999</v>
      </c>
      <c r="E24">
        <v>208.88206500000001</v>
      </c>
      <c r="F24">
        <v>208.88206500000001</v>
      </c>
      <c r="G24">
        <v>285826500</v>
      </c>
      <c r="H24" s="8">
        <f t="shared" si="0"/>
        <v>12.777695660335265</v>
      </c>
    </row>
    <row r="25" spans="1:8" x14ac:dyDescent="0.25">
      <c r="A25" s="2">
        <v>38899</v>
      </c>
      <c r="B25">
        <v>209.23573300000001</v>
      </c>
      <c r="C25">
        <v>213.146072</v>
      </c>
      <c r="D25">
        <v>188.13980100000001</v>
      </c>
      <c r="E25">
        <v>192.578171</v>
      </c>
      <c r="F25">
        <v>192.578171</v>
      </c>
      <c r="G25">
        <v>255998000</v>
      </c>
      <c r="H25" s="8">
        <f t="shared" si="0"/>
        <v>-7.8053106186976908</v>
      </c>
    </row>
    <row r="26" spans="1:8" x14ac:dyDescent="0.25">
      <c r="A26" s="2">
        <v>38930</v>
      </c>
      <c r="B26">
        <v>191.83595299999999</v>
      </c>
      <c r="C26">
        <v>194.27181999999999</v>
      </c>
      <c r="D26">
        <v>181.00155599999999</v>
      </c>
      <c r="E26">
        <v>188.558243</v>
      </c>
      <c r="F26">
        <v>188.558243</v>
      </c>
      <c r="G26">
        <v>214743800</v>
      </c>
      <c r="H26" s="8">
        <f t="shared" si="0"/>
        <v>-2.0874266170073832</v>
      </c>
    </row>
    <row r="27" spans="1:8" x14ac:dyDescent="0.25">
      <c r="A27" s="2">
        <v>38961</v>
      </c>
      <c r="B27">
        <v>189.783646</v>
      </c>
      <c r="C27">
        <v>208.56324799999999</v>
      </c>
      <c r="D27">
        <v>187.65661600000001</v>
      </c>
      <c r="E27">
        <v>200.1996</v>
      </c>
      <c r="F27">
        <v>200.1996</v>
      </c>
      <c r="G27">
        <v>244011500</v>
      </c>
      <c r="H27" s="8">
        <f t="shared" si="0"/>
        <v>6.1738785930456501</v>
      </c>
    </row>
    <row r="28" spans="1:8" x14ac:dyDescent="0.25">
      <c r="A28" s="2">
        <v>38991</v>
      </c>
      <c r="B28">
        <v>200.1996</v>
      </c>
      <c r="C28">
        <v>245.06144699999999</v>
      </c>
      <c r="D28">
        <v>198.35153199999999</v>
      </c>
      <c r="E28">
        <v>237.30552700000001</v>
      </c>
      <c r="F28">
        <v>237.30552700000001</v>
      </c>
      <c r="G28">
        <v>318214300</v>
      </c>
      <c r="H28" s="8">
        <f t="shared" si="0"/>
        <v>18.534466102829381</v>
      </c>
    </row>
    <row r="29" spans="1:8" x14ac:dyDescent="0.25">
      <c r="A29" s="2">
        <v>39022</v>
      </c>
      <c r="B29">
        <v>238.486099</v>
      </c>
      <c r="C29">
        <v>255.54216</v>
      </c>
      <c r="D29">
        <v>231.66168200000001</v>
      </c>
      <c r="E29">
        <v>241.49980199999999</v>
      </c>
      <c r="F29">
        <v>241.49980199999999</v>
      </c>
      <c r="G29">
        <v>237766300</v>
      </c>
      <c r="H29" s="8">
        <f t="shared" si="0"/>
        <v>1.767457780281694</v>
      </c>
    </row>
    <row r="30" spans="1:8" x14ac:dyDescent="0.25">
      <c r="A30" s="2">
        <v>39052</v>
      </c>
      <c r="B30">
        <v>242.08261100000001</v>
      </c>
      <c r="C30">
        <v>245.28062399999999</v>
      </c>
      <c r="D30">
        <v>225.325424</v>
      </c>
      <c r="E30">
        <v>229.380234</v>
      </c>
      <c r="F30">
        <v>229.380234</v>
      </c>
      <c r="G30">
        <v>184013900</v>
      </c>
      <c r="H30" s="8">
        <f t="shared" si="0"/>
        <v>-5.01845877289787</v>
      </c>
    </row>
    <row r="31" spans="1:8" x14ac:dyDescent="0.25">
      <c r="A31" s="2">
        <v>39083</v>
      </c>
      <c r="B31">
        <v>231.49435399999999</v>
      </c>
      <c r="C31">
        <v>254.842499</v>
      </c>
      <c r="D31">
        <v>229.065155</v>
      </c>
      <c r="E31">
        <v>249.12965399999999</v>
      </c>
      <c r="F31">
        <v>249.12965399999999</v>
      </c>
      <c r="G31">
        <v>250793200</v>
      </c>
      <c r="H31" s="8">
        <f t="shared" si="0"/>
        <v>8.6099048970365892</v>
      </c>
    </row>
    <row r="32" spans="1:8" x14ac:dyDescent="0.25">
      <c r="A32" s="2">
        <v>39114</v>
      </c>
      <c r="B32">
        <v>251.36511200000001</v>
      </c>
      <c r="C32">
        <v>251.37008700000001</v>
      </c>
      <c r="D32">
        <v>220.08853099999999</v>
      </c>
      <c r="E32">
        <v>223.27282700000001</v>
      </c>
      <c r="F32">
        <v>223.27282700000001</v>
      </c>
      <c r="G32">
        <v>229308300</v>
      </c>
      <c r="H32" s="8">
        <f t="shared" si="0"/>
        <v>-10.378863609709017</v>
      </c>
    </row>
    <row r="33" spans="1:8" x14ac:dyDescent="0.25">
      <c r="A33" s="2">
        <v>39142</v>
      </c>
      <c r="B33">
        <v>219.90472399999999</v>
      </c>
      <c r="C33">
        <v>231.49435399999999</v>
      </c>
      <c r="D33">
        <v>217.08805799999999</v>
      </c>
      <c r="E33">
        <v>227.59968599999999</v>
      </c>
      <c r="F33">
        <v>227.59968599999999</v>
      </c>
      <c r="G33">
        <v>237766900</v>
      </c>
      <c r="H33" s="8">
        <f t="shared" si="0"/>
        <v>1.9379245822869366</v>
      </c>
    </row>
    <row r="34" spans="1:8" x14ac:dyDescent="0.25">
      <c r="A34" s="2">
        <v>39173</v>
      </c>
      <c r="B34">
        <v>227.40097</v>
      </c>
      <c r="C34">
        <v>244.658737</v>
      </c>
      <c r="D34">
        <v>224.599197</v>
      </c>
      <c r="E34">
        <v>234.166977</v>
      </c>
      <c r="F34">
        <v>234.166977</v>
      </c>
      <c r="G34">
        <v>187124400</v>
      </c>
      <c r="H34" s="8">
        <f t="shared" si="0"/>
        <v>2.8854569685126945</v>
      </c>
    </row>
    <row r="35" spans="1:8" x14ac:dyDescent="0.25">
      <c r="A35" s="2">
        <v>39203</v>
      </c>
      <c r="B35">
        <v>234.56935100000001</v>
      </c>
      <c r="C35">
        <v>252.74612400000001</v>
      </c>
      <c r="D35">
        <v>227.22711200000001</v>
      </c>
      <c r="E35">
        <v>247.34625199999999</v>
      </c>
      <c r="F35">
        <v>247.34625199999999</v>
      </c>
      <c r="G35">
        <v>200456500</v>
      </c>
      <c r="H35" s="8">
        <f t="shared" si="0"/>
        <v>5.6281526835442675</v>
      </c>
    </row>
    <row r="36" spans="1:8" x14ac:dyDescent="0.25">
      <c r="A36" s="2">
        <v>39234</v>
      </c>
      <c r="B36">
        <v>248.881271</v>
      </c>
      <c r="C36">
        <v>265.76644900000002</v>
      </c>
      <c r="D36">
        <v>247.187286</v>
      </c>
      <c r="E36">
        <v>259.66116299999999</v>
      </c>
      <c r="F36">
        <v>259.66116299999999</v>
      </c>
      <c r="G36">
        <v>259773400</v>
      </c>
      <c r="H36" s="8">
        <f t="shared" si="0"/>
        <v>4.978814475830422</v>
      </c>
    </row>
    <row r="37" spans="1:8" x14ac:dyDescent="0.25">
      <c r="A37" s="2">
        <v>39264</v>
      </c>
      <c r="B37">
        <v>261.04714999999999</v>
      </c>
      <c r="C37">
        <v>277.485229</v>
      </c>
      <c r="D37">
        <v>247.82811000000001</v>
      </c>
      <c r="E37">
        <v>253.35218800000001</v>
      </c>
      <c r="F37">
        <v>253.35218800000001</v>
      </c>
      <c r="G37">
        <v>234776200</v>
      </c>
      <c r="H37" s="8">
        <f t="shared" si="0"/>
        <v>-2.4296952717568994</v>
      </c>
    </row>
    <row r="38" spans="1:8" x14ac:dyDescent="0.25">
      <c r="A38" s="2">
        <v>39295</v>
      </c>
      <c r="B38">
        <v>253.600571</v>
      </c>
      <c r="C38">
        <v>261.707855</v>
      </c>
      <c r="D38">
        <v>238.677628</v>
      </c>
      <c r="E38">
        <v>255.96021999999999</v>
      </c>
      <c r="F38">
        <v>255.96021999999999</v>
      </c>
      <c r="G38">
        <v>178552800</v>
      </c>
      <c r="H38" s="8">
        <f t="shared" si="0"/>
        <v>1.029409700618011</v>
      </c>
    </row>
    <row r="39" spans="1:8" x14ac:dyDescent="0.25">
      <c r="A39" s="2">
        <v>39326</v>
      </c>
      <c r="B39">
        <v>255.84596300000001</v>
      </c>
      <c r="C39">
        <v>284.04754600000001</v>
      </c>
      <c r="D39">
        <v>253.78935200000001</v>
      </c>
      <c r="E39">
        <v>281.80215500000003</v>
      </c>
      <c r="F39">
        <v>281.80215500000003</v>
      </c>
      <c r="G39">
        <v>139728700</v>
      </c>
      <c r="H39" s="8">
        <f t="shared" si="0"/>
        <v>10.096074694731875</v>
      </c>
    </row>
    <row r="40" spans="1:8" x14ac:dyDescent="0.25">
      <c r="A40" s="2">
        <v>39356</v>
      </c>
      <c r="B40">
        <v>283.14343300000002</v>
      </c>
      <c r="C40">
        <v>351.21566799999999</v>
      </c>
      <c r="D40">
        <v>282.96460000000002</v>
      </c>
      <c r="E40">
        <v>351.21566799999999</v>
      </c>
      <c r="F40">
        <v>351.21566799999999</v>
      </c>
      <c r="G40">
        <v>312921600</v>
      </c>
      <c r="H40" s="8">
        <f t="shared" si="0"/>
        <v>24.632002193169871</v>
      </c>
    </row>
    <row r="41" spans="1:8" x14ac:dyDescent="0.25">
      <c r="A41" s="2">
        <v>39387</v>
      </c>
      <c r="B41">
        <v>349.12429800000001</v>
      </c>
      <c r="C41">
        <v>371.20565800000003</v>
      </c>
      <c r="D41">
        <v>306.01962300000002</v>
      </c>
      <c r="E41">
        <v>344.26092499999999</v>
      </c>
      <c r="F41">
        <v>344.26092499999999</v>
      </c>
      <c r="G41">
        <v>345178600</v>
      </c>
      <c r="H41" s="8">
        <f t="shared" si="0"/>
        <v>-1.980191555691077</v>
      </c>
    </row>
    <row r="42" spans="1:8" x14ac:dyDescent="0.25">
      <c r="A42" s="2">
        <v>39417</v>
      </c>
      <c r="B42">
        <v>343.27233899999999</v>
      </c>
      <c r="C42">
        <v>360.05816700000003</v>
      </c>
      <c r="D42">
        <v>324.14178500000003</v>
      </c>
      <c r="E42">
        <v>343.50582900000001</v>
      </c>
      <c r="F42">
        <v>343.50582900000001</v>
      </c>
      <c r="G42">
        <v>171735800</v>
      </c>
      <c r="H42" s="8">
        <f t="shared" si="0"/>
        <v>-0.21933828243794457</v>
      </c>
    </row>
    <row r="43" spans="1:8" x14ac:dyDescent="0.25">
      <c r="A43" s="2">
        <v>39448</v>
      </c>
      <c r="B43">
        <v>344.19632000000001</v>
      </c>
      <c r="C43">
        <v>346.43179300000003</v>
      </c>
      <c r="D43">
        <v>257.82312000000002</v>
      </c>
      <c r="E43">
        <v>280.326752</v>
      </c>
      <c r="F43">
        <v>280.326752</v>
      </c>
      <c r="G43">
        <v>317629300</v>
      </c>
      <c r="H43" s="8">
        <f t="shared" si="0"/>
        <v>-18.392432286789521</v>
      </c>
    </row>
    <row r="44" spans="1:8" x14ac:dyDescent="0.25">
      <c r="A44" s="2">
        <v>39479</v>
      </c>
      <c r="B44">
        <v>262.62686200000002</v>
      </c>
      <c r="C44">
        <v>268.77191199999999</v>
      </c>
      <c r="D44">
        <v>221.98123200000001</v>
      </c>
      <c r="E44">
        <v>234.067612</v>
      </c>
      <c r="F44">
        <v>234.067612</v>
      </c>
      <c r="G44">
        <v>356674000</v>
      </c>
      <c r="H44" s="8">
        <f t="shared" si="0"/>
        <v>-16.501864224503272</v>
      </c>
    </row>
    <row r="45" spans="1:8" x14ac:dyDescent="0.25">
      <c r="A45" s="2">
        <v>39508</v>
      </c>
      <c r="B45">
        <v>234.23155199999999</v>
      </c>
      <c r="C45">
        <v>234.83264199999999</v>
      </c>
      <c r="D45">
        <v>204.723465</v>
      </c>
      <c r="E45">
        <v>218.81184400000001</v>
      </c>
      <c r="F45">
        <v>218.81184400000001</v>
      </c>
      <c r="G45">
        <v>293123000</v>
      </c>
      <c r="H45" s="8">
        <f t="shared" si="0"/>
        <v>-6.5176757560118954</v>
      </c>
    </row>
    <row r="46" spans="1:8" x14ac:dyDescent="0.25">
      <c r="A46" s="2">
        <v>39539</v>
      </c>
      <c r="B46">
        <v>222.42335499999999</v>
      </c>
      <c r="C46">
        <v>290.54031400000002</v>
      </c>
      <c r="D46">
        <v>219.07513399999999</v>
      </c>
      <c r="E46">
        <v>285.28945900000002</v>
      </c>
      <c r="F46">
        <v>285.28945900000002</v>
      </c>
      <c r="G46">
        <v>287947900</v>
      </c>
      <c r="H46" s="8">
        <f t="shared" si="0"/>
        <v>30.381177629488835</v>
      </c>
    </row>
    <row r="47" spans="1:8" x14ac:dyDescent="0.25">
      <c r="A47" s="2">
        <v>39569</v>
      </c>
      <c r="B47">
        <v>287.28646900000001</v>
      </c>
      <c r="C47">
        <v>299.27847300000002</v>
      </c>
      <c r="D47">
        <v>267.167328</v>
      </c>
      <c r="E47">
        <v>291.00726300000002</v>
      </c>
      <c r="F47">
        <v>291.00726300000002</v>
      </c>
      <c r="G47">
        <v>210624600</v>
      </c>
      <c r="H47" s="8">
        <f t="shared" si="0"/>
        <v>2.0042114489761085</v>
      </c>
    </row>
    <row r="48" spans="1:8" x14ac:dyDescent="0.25">
      <c r="A48" s="2">
        <v>39600</v>
      </c>
      <c r="B48">
        <v>289.36795000000001</v>
      </c>
      <c r="C48">
        <v>292.120026</v>
      </c>
      <c r="D48">
        <v>255.88073700000001</v>
      </c>
      <c r="E48">
        <v>261.50912499999998</v>
      </c>
      <c r="F48">
        <v>261.50912499999998</v>
      </c>
      <c r="G48">
        <v>188786800</v>
      </c>
      <c r="H48" s="8">
        <f t="shared" si="0"/>
        <v>-10.136564186028593</v>
      </c>
    </row>
    <row r="49" spans="1:8" x14ac:dyDescent="0.25">
      <c r="A49" s="2">
        <v>39630</v>
      </c>
      <c r="B49">
        <v>258.11123700000002</v>
      </c>
      <c r="C49">
        <v>276.04458599999998</v>
      </c>
      <c r="D49">
        <v>231.29563899999999</v>
      </c>
      <c r="E49">
        <v>235.34431499999999</v>
      </c>
      <c r="F49">
        <v>235.34431499999999</v>
      </c>
      <c r="G49">
        <v>209523600</v>
      </c>
      <c r="H49" s="8">
        <f t="shared" si="0"/>
        <v>-10.005314346105509</v>
      </c>
    </row>
    <row r="50" spans="1:8" x14ac:dyDescent="0.25">
      <c r="A50" s="2">
        <v>39661</v>
      </c>
      <c r="B50">
        <v>234.728317</v>
      </c>
      <c r="C50">
        <v>253.68005400000001</v>
      </c>
      <c r="D50">
        <v>229.457596</v>
      </c>
      <c r="E50">
        <v>230.14810199999999</v>
      </c>
      <c r="F50">
        <v>230.14810199999999</v>
      </c>
      <c r="G50">
        <v>138521900</v>
      </c>
      <c r="H50" s="8">
        <f t="shared" si="0"/>
        <v>-2.2079194902158568</v>
      </c>
    </row>
    <row r="51" spans="1:8" x14ac:dyDescent="0.25">
      <c r="A51" s="2">
        <v>39692</v>
      </c>
      <c r="B51">
        <v>236.844559</v>
      </c>
      <c r="C51">
        <v>239.53207399999999</v>
      </c>
      <c r="D51">
        <v>189.12492399999999</v>
      </c>
      <c r="E51">
        <v>198.965912</v>
      </c>
      <c r="F51">
        <v>198.965912</v>
      </c>
      <c r="G51">
        <v>269898900</v>
      </c>
      <c r="H51" s="8">
        <f t="shared" si="0"/>
        <v>-13.548749578651746</v>
      </c>
    </row>
    <row r="52" spans="1:8" x14ac:dyDescent="0.25">
      <c r="A52" s="2">
        <v>39722</v>
      </c>
      <c r="B52">
        <v>204.246567</v>
      </c>
      <c r="C52">
        <v>207.142731</v>
      </c>
      <c r="D52">
        <v>153.72020000000001</v>
      </c>
      <c r="E52">
        <v>178.51890599999999</v>
      </c>
      <c r="F52">
        <v>178.51890599999999</v>
      </c>
      <c r="G52">
        <v>401181500</v>
      </c>
      <c r="H52" s="8">
        <f t="shared" si="0"/>
        <v>-10.276637738830365</v>
      </c>
    </row>
    <row r="53" spans="1:8" x14ac:dyDescent="0.25">
      <c r="A53" s="2">
        <v>39753</v>
      </c>
      <c r="B53">
        <v>177.634659</v>
      </c>
      <c r="C53">
        <v>184.97689800000001</v>
      </c>
      <c r="D53">
        <v>122.85097500000001</v>
      </c>
      <c r="E53">
        <v>145.533447</v>
      </c>
      <c r="F53">
        <v>145.533447</v>
      </c>
      <c r="G53">
        <v>318119800</v>
      </c>
      <c r="H53" s="8">
        <f t="shared" si="0"/>
        <v>-18.477291699289257</v>
      </c>
    </row>
    <row r="54" spans="1:8" x14ac:dyDescent="0.25">
      <c r="A54" s="2">
        <v>39783</v>
      </c>
      <c r="B54">
        <v>142.41374200000001</v>
      </c>
      <c r="C54">
        <v>163.68537900000001</v>
      </c>
      <c r="D54">
        <v>130.44160500000001</v>
      </c>
      <c r="E54">
        <v>152.83097799999999</v>
      </c>
      <c r="F54">
        <v>152.83097799999999</v>
      </c>
      <c r="G54">
        <v>227482400</v>
      </c>
      <c r="H54" s="8">
        <f t="shared" si="0"/>
        <v>5.0143325472116338</v>
      </c>
    </row>
    <row r="55" spans="1:8" x14ac:dyDescent="0.25">
      <c r="A55" s="2">
        <v>39814</v>
      </c>
      <c r="B55">
        <v>153.30291700000001</v>
      </c>
      <c r="C55">
        <v>175.02662699999999</v>
      </c>
      <c r="D55">
        <v>140.46144100000001</v>
      </c>
      <c r="E55">
        <v>168.17120399999999</v>
      </c>
      <c r="F55">
        <v>168.17120399999999</v>
      </c>
      <c r="G55">
        <v>221190400</v>
      </c>
      <c r="H55" s="8">
        <f t="shared" si="0"/>
        <v>10.037379987190819</v>
      </c>
    </row>
    <row r="56" spans="1:8" x14ac:dyDescent="0.25">
      <c r="A56" s="2">
        <v>39845</v>
      </c>
      <c r="B56">
        <v>166.064911</v>
      </c>
      <c r="C56">
        <v>189.26898199999999</v>
      </c>
      <c r="D56">
        <v>163.71021999999999</v>
      </c>
      <c r="E56">
        <v>167.90295399999999</v>
      </c>
      <c r="F56">
        <v>167.90295399999999</v>
      </c>
      <c r="G56">
        <v>224620400</v>
      </c>
      <c r="H56" s="8">
        <f t="shared" si="0"/>
        <v>-0.15951006689587285</v>
      </c>
    </row>
    <row r="57" spans="1:8" x14ac:dyDescent="0.25">
      <c r="A57" s="2">
        <v>39873</v>
      </c>
      <c r="B57">
        <v>165.58801299999999</v>
      </c>
      <c r="C57">
        <v>178.419556</v>
      </c>
      <c r="D57">
        <v>143.78978000000001</v>
      </c>
      <c r="E57">
        <v>172.90541099999999</v>
      </c>
      <c r="F57">
        <v>172.90541099999999</v>
      </c>
      <c r="G57">
        <v>229430900</v>
      </c>
      <c r="H57" s="8">
        <f t="shared" si="0"/>
        <v>2.9793740257839612</v>
      </c>
    </row>
    <row r="58" spans="1:8" x14ac:dyDescent="0.25">
      <c r="A58" s="2">
        <v>39904</v>
      </c>
      <c r="B58">
        <v>170.77925099999999</v>
      </c>
      <c r="C58">
        <v>200.57048</v>
      </c>
      <c r="D58">
        <v>169.20448300000001</v>
      </c>
      <c r="E58">
        <v>196.705612</v>
      </c>
      <c r="F58">
        <v>196.705612</v>
      </c>
      <c r="G58">
        <v>176806100</v>
      </c>
      <c r="H58" s="8">
        <f t="shared" si="0"/>
        <v>13.764867659347004</v>
      </c>
    </row>
    <row r="59" spans="1:8" x14ac:dyDescent="0.25">
      <c r="A59" s="2">
        <v>39934</v>
      </c>
      <c r="B59">
        <v>196.238663</v>
      </c>
      <c r="C59">
        <v>207.26692199999999</v>
      </c>
      <c r="D59">
        <v>191.10206600000001</v>
      </c>
      <c r="E59">
        <v>207.26692199999999</v>
      </c>
      <c r="F59">
        <v>207.26692199999999</v>
      </c>
      <c r="G59">
        <v>114810500</v>
      </c>
      <c r="H59" s="8">
        <f t="shared" si="0"/>
        <v>5.3690944008247161</v>
      </c>
    </row>
    <row r="60" spans="1:8" x14ac:dyDescent="0.25">
      <c r="A60" s="2">
        <v>39965</v>
      </c>
      <c r="B60">
        <v>208.01208500000001</v>
      </c>
      <c r="C60">
        <v>222.22463999999999</v>
      </c>
      <c r="D60">
        <v>199.64648399999999</v>
      </c>
      <c r="E60">
        <v>209.43284600000001</v>
      </c>
      <c r="F60">
        <v>209.43284600000001</v>
      </c>
      <c r="G60">
        <v>141836400</v>
      </c>
      <c r="H60" s="8">
        <f t="shared" si="0"/>
        <v>1.0449926013761222</v>
      </c>
    </row>
    <row r="61" spans="1:8" x14ac:dyDescent="0.25">
      <c r="A61" s="2">
        <v>39995</v>
      </c>
      <c r="B61">
        <v>210.72941599999999</v>
      </c>
      <c r="C61">
        <v>224.88732899999999</v>
      </c>
      <c r="D61">
        <v>196.710587</v>
      </c>
      <c r="E61">
        <v>220.09350599999999</v>
      </c>
      <c r="F61">
        <v>220.09350599999999</v>
      </c>
      <c r="G61">
        <v>146982800</v>
      </c>
      <c r="H61" s="8">
        <f t="shared" si="0"/>
        <v>5.0902521756305497</v>
      </c>
    </row>
    <row r="62" spans="1:8" x14ac:dyDescent="0.25">
      <c r="A62" s="2">
        <v>40026</v>
      </c>
      <c r="B62">
        <v>222.92012</v>
      </c>
      <c r="C62">
        <v>235.64238</v>
      </c>
      <c r="D62">
        <v>217.86300700000001</v>
      </c>
      <c r="E62">
        <v>229.34333799999999</v>
      </c>
      <c r="F62">
        <v>229.34333799999999</v>
      </c>
      <c r="G62">
        <v>98108800</v>
      </c>
      <c r="H62" s="8">
        <f t="shared" si="0"/>
        <v>4.2026828360851312</v>
      </c>
    </row>
    <row r="63" spans="1:8" x14ac:dyDescent="0.25">
      <c r="A63" s="2">
        <v>40057</v>
      </c>
      <c r="B63">
        <v>228.35476700000001</v>
      </c>
      <c r="C63">
        <v>251.86187699999999</v>
      </c>
      <c r="D63">
        <v>224.83268699999999</v>
      </c>
      <c r="E63">
        <v>246.32290599999999</v>
      </c>
      <c r="F63">
        <v>246.32290599999999</v>
      </c>
      <c r="G63">
        <v>102821300</v>
      </c>
      <c r="H63" s="8">
        <f t="shared" si="0"/>
        <v>7.4035584151129781</v>
      </c>
    </row>
    <row r="64" spans="1:8" x14ac:dyDescent="0.25">
      <c r="A64" s="2">
        <v>40087</v>
      </c>
      <c r="B64">
        <v>244.90711999999999</v>
      </c>
      <c r="C64">
        <v>279.00534099999999</v>
      </c>
      <c r="D64">
        <v>239.740723</v>
      </c>
      <c r="E64">
        <v>266.327789</v>
      </c>
      <c r="F64">
        <v>266.327789</v>
      </c>
      <c r="G64">
        <v>155350500</v>
      </c>
      <c r="H64" s="8">
        <f t="shared" si="0"/>
        <v>8.121405891500812</v>
      </c>
    </row>
    <row r="65" spans="1:8" x14ac:dyDescent="0.25">
      <c r="A65" s="2">
        <v>40118</v>
      </c>
      <c r="B65">
        <v>266.804688</v>
      </c>
      <c r="C65">
        <v>291.63320900000002</v>
      </c>
      <c r="D65">
        <v>262.41326900000001</v>
      </c>
      <c r="E65">
        <v>289.616333</v>
      </c>
      <c r="F65">
        <v>289.616333</v>
      </c>
      <c r="G65">
        <v>82342500</v>
      </c>
      <c r="H65" s="8">
        <f t="shared" si="0"/>
        <v>8.7443162005148487</v>
      </c>
    </row>
    <row r="66" spans="1:8" x14ac:dyDescent="0.25">
      <c r="A66" s="2">
        <v>40148</v>
      </c>
      <c r="B66">
        <v>292.16476399999999</v>
      </c>
      <c r="C66">
        <v>310.97241200000002</v>
      </c>
      <c r="D66">
        <v>287.718658</v>
      </c>
      <c r="E66">
        <v>307.98684700000001</v>
      </c>
      <c r="F66">
        <v>307.98684700000001</v>
      </c>
      <c r="G66">
        <v>85793200</v>
      </c>
      <c r="H66" s="8">
        <f t="shared" si="0"/>
        <v>6.3430517919029157</v>
      </c>
    </row>
    <row r="67" spans="1:8" x14ac:dyDescent="0.25">
      <c r="A67" s="2">
        <v>40179</v>
      </c>
      <c r="B67">
        <v>311.44931000000003</v>
      </c>
      <c r="C67">
        <v>312.72103900000002</v>
      </c>
      <c r="D67">
        <v>261.10674999999998</v>
      </c>
      <c r="E67">
        <v>263.25775099999998</v>
      </c>
      <c r="F67">
        <v>263.25775099999998</v>
      </c>
      <c r="G67">
        <v>179358400</v>
      </c>
      <c r="H67" s="8">
        <f t="shared" si="0"/>
        <v>-14.523053966652032</v>
      </c>
    </row>
    <row r="68" spans="1:8" x14ac:dyDescent="0.25">
      <c r="A68" s="2">
        <v>40210</v>
      </c>
      <c r="B68">
        <v>265.57269300000002</v>
      </c>
      <c r="C68">
        <v>271.98101800000001</v>
      </c>
      <c r="D68">
        <v>258.319885</v>
      </c>
      <c r="E68">
        <v>261.69790599999999</v>
      </c>
      <c r="F68">
        <v>261.69790599999999</v>
      </c>
      <c r="G68">
        <v>104743200</v>
      </c>
      <c r="H68" s="8">
        <f t="shared" ref="H68:H131" si="1">100 * (F68-F67)/F67</f>
        <v>-0.59251626745075237</v>
      </c>
    </row>
    <row r="69" spans="1:8" x14ac:dyDescent="0.25">
      <c r="A69" s="2">
        <v>40238</v>
      </c>
      <c r="B69">
        <v>262.89016700000002</v>
      </c>
      <c r="C69">
        <v>292.23925800000001</v>
      </c>
      <c r="D69">
        <v>262.16485599999999</v>
      </c>
      <c r="E69">
        <v>281.72763099999997</v>
      </c>
      <c r="F69">
        <v>281.72763099999997</v>
      </c>
      <c r="G69">
        <v>168637000</v>
      </c>
      <c r="H69" s="8">
        <f t="shared" si="1"/>
        <v>7.6537582230405716</v>
      </c>
    </row>
    <row r="70" spans="1:8" x14ac:dyDescent="0.25">
      <c r="A70" s="2">
        <v>40269</v>
      </c>
      <c r="B70">
        <v>283.828979</v>
      </c>
      <c r="C70">
        <v>296.98837300000002</v>
      </c>
      <c r="D70">
        <v>258.83154300000001</v>
      </c>
      <c r="E70">
        <v>261.15145899999999</v>
      </c>
      <c r="F70">
        <v>261.15145899999999</v>
      </c>
      <c r="G70">
        <v>147070900</v>
      </c>
      <c r="H70" s="8">
        <f t="shared" si="1"/>
        <v>-7.3035690276329301</v>
      </c>
    </row>
    <row r="71" spans="1:8" x14ac:dyDescent="0.25">
      <c r="A71" s="2">
        <v>40299</v>
      </c>
      <c r="B71">
        <v>261.54888899999997</v>
      </c>
      <c r="C71">
        <v>264.73812900000001</v>
      </c>
      <c r="D71">
        <v>228.513733</v>
      </c>
      <c r="E71">
        <v>241.245926</v>
      </c>
      <c r="F71">
        <v>241.245926</v>
      </c>
      <c r="G71">
        <v>164181400</v>
      </c>
      <c r="H71" s="8">
        <f t="shared" si="1"/>
        <v>-7.6222178027349221</v>
      </c>
    </row>
    <row r="72" spans="1:8" x14ac:dyDescent="0.25">
      <c r="A72" s="2">
        <v>40330</v>
      </c>
      <c r="B72">
        <v>238.662735</v>
      </c>
      <c r="C72">
        <v>252.979614</v>
      </c>
      <c r="D72">
        <v>220.92311100000001</v>
      </c>
      <c r="E72">
        <v>221.03736900000001</v>
      </c>
      <c r="F72">
        <v>221.03736900000001</v>
      </c>
      <c r="G72">
        <v>120502500</v>
      </c>
      <c r="H72" s="8">
        <f t="shared" si="1"/>
        <v>-8.3767453963139609</v>
      </c>
    </row>
    <row r="73" spans="1:8" x14ac:dyDescent="0.25">
      <c r="A73" s="2">
        <v>40360</v>
      </c>
      <c r="B73">
        <v>221.20626799999999</v>
      </c>
      <c r="C73">
        <v>247.14257799999999</v>
      </c>
      <c r="D73">
        <v>215.41394</v>
      </c>
      <c r="E73">
        <v>240.85844399999999</v>
      </c>
      <c r="F73">
        <v>240.85844399999999</v>
      </c>
      <c r="G73">
        <v>139519800</v>
      </c>
      <c r="H73" s="8">
        <f t="shared" si="1"/>
        <v>8.9672959326619459</v>
      </c>
    </row>
    <row r="74" spans="1:8" x14ac:dyDescent="0.25">
      <c r="A74" s="2">
        <v>40391</v>
      </c>
      <c r="B74">
        <v>242.91506999999999</v>
      </c>
      <c r="C74">
        <v>252.65670800000001</v>
      </c>
      <c r="D74">
        <v>222.378647</v>
      </c>
      <c r="E74">
        <v>223.555984</v>
      </c>
      <c r="F74">
        <v>223.555984</v>
      </c>
      <c r="G74">
        <v>106395800</v>
      </c>
      <c r="H74" s="8">
        <f t="shared" si="1"/>
        <v>-7.183663446733882</v>
      </c>
    </row>
    <row r="75" spans="1:8" x14ac:dyDescent="0.25">
      <c r="A75" s="2">
        <v>40422</v>
      </c>
      <c r="B75">
        <v>226.019958</v>
      </c>
      <c r="C75">
        <v>266.69042999999999</v>
      </c>
      <c r="D75">
        <v>224.78796399999999</v>
      </c>
      <c r="E75">
        <v>261.196167</v>
      </c>
      <c r="F75">
        <v>261.196167</v>
      </c>
      <c r="G75">
        <v>120176800</v>
      </c>
      <c r="H75" s="8">
        <f t="shared" si="1"/>
        <v>16.837027721879281</v>
      </c>
    </row>
    <row r="76" spans="1:8" x14ac:dyDescent="0.25">
      <c r="A76" s="2">
        <v>40452</v>
      </c>
      <c r="B76">
        <v>263.28756700000002</v>
      </c>
      <c r="C76">
        <v>310.351471</v>
      </c>
      <c r="D76">
        <v>257.74859600000002</v>
      </c>
      <c r="E76">
        <v>304.86712599999998</v>
      </c>
      <c r="F76">
        <v>304.86712599999998</v>
      </c>
      <c r="G76">
        <v>159726000</v>
      </c>
      <c r="H76" s="8">
        <f t="shared" si="1"/>
        <v>16.719601784967995</v>
      </c>
    </row>
    <row r="77" spans="1:8" x14ac:dyDescent="0.25">
      <c r="A77" s="2">
        <v>40483</v>
      </c>
      <c r="B77">
        <v>305.87558000000001</v>
      </c>
      <c r="C77">
        <v>313.38671900000003</v>
      </c>
      <c r="D77">
        <v>274.86724900000002</v>
      </c>
      <c r="E77">
        <v>276.05950899999999</v>
      </c>
      <c r="F77">
        <v>276.05950899999999</v>
      </c>
      <c r="G77">
        <v>117642000</v>
      </c>
      <c r="H77" s="8">
        <f t="shared" si="1"/>
        <v>-9.449236911165027</v>
      </c>
    </row>
    <row r="78" spans="1:8" x14ac:dyDescent="0.25">
      <c r="A78" s="2">
        <v>40513</v>
      </c>
      <c r="B78">
        <v>279.68093900000002</v>
      </c>
      <c r="C78">
        <v>301.53878800000001</v>
      </c>
      <c r="D78">
        <v>279.38287400000002</v>
      </c>
      <c r="E78">
        <v>295.06588699999998</v>
      </c>
      <c r="F78">
        <v>295.06588699999998</v>
      </c>
      <c r="G78">
        <v>85118500</v>
      </c>
      <c r="H78" s="8">
        <f t="shared" si="1"/>
        <v>6.8848843746947272</v>
      </c>
    </row>
    <row r="79" spans="1:8" x14ac:dyDescent="0.25">
      <c r="A79" s="2">
        <v>40544</v>
      </c>
      <c r="B79">
        <v>296.31277499999999</v>
      </c>
      <c r="C79">
        <v>319.40258799999998</v>
      </c>
      <c r="D79">
        <v>295.85076900000001</v>
      </c>
      <c r="E79">
        <v>298.24023399999999</v>
      </c>
      <c r="F79">
        <v>298.24023399999999</v>
      </c>
      <c r="G79">
        <v>120747200</v>
      </c>
      <c r="H79" s="8">
        <f t="shared" si="1"/>
        <v>1.0758095530033303</v>
      </c>
    </row>
    <row r="80" spans="1:8" x14ac:dyDescent="0.25">
      <c r="A80" s="2">
        <v>40575</v>
      </c>
      <c r="B80">
        <v>300.291901</v>
      </c>
      <c r="C80">
        <v>313.550659</v>
      </c>
      <c r="D80">
        <v>298.73202500000002</v>
      </c>
      <c r="E80">
        <v>304.71810900000003</v>
      </c>
      <c r="F80">
        <v>304.71810900000003</v>
      </c>
      <c r="G80">
        <v>84280400</v>
      </c>
      <c r="H80" s="8">
        <f t="shared" si="1"/>
        <v>2.1720325635206015</v>
      </c>
    </row>
    <row r="81" spans="1:8" x14ac:dyDescent="0.25">
      <c r="A81" s="2">
        <v>40603</v>
      </c>
      <c r="B81">
        <v>306.89395100000002</v>
      </c>
      <c r="C81">
        <v>307.609283</v>
      </c>
      <c r="D81">
        <v>273.85882600000002</v>
      </c>
      <c r="E81">
        <v>291.48416099999997</v>
      </c>
      <c r="F81">
        <v>291.48416099999997</v>
      </c>
      <c r="G81">
        <v>121057900</v>
      </c>
      <c r="H81" s="8">
        <f t="shared" si="1"/>
        <v>-4.3430132995476329</v>
      </c>
    </row>
    <row r="82" spans="1:8" x14ac:dyDescent="0.25">
      <c r="A82" s="2">
        <v>40634</v>
      </c>
      <c r="B82">
        <v>292.47772200000003</v>
      </c>
      <c r="C82">
        <v>295.67193600000002</v>
      </c>
      <c r="D82">
        <v>257.82312000000002</v>
      </c>
      <c r="E82">
        <v>270.29202299999997</v>
      </c>
      <c r="F82">
        <v>270.29202299999997</v>
      </c>
      <c r="G82">
        <v>141395000</v>
      </c>
      <c r="H82" s="8">
        <f t="shared" si="1"/>
        <v>-7.270425235901584</v>
      </c>
    </row>
    <row r="83" spans="1:8" x14ac:dyDescent="0.25">
      <c r="A83" s="2">
        <v>40664</v>
      </c>
      <c r="B83">
        <v>271.08685300000002</v>
      </c>
      <c r="C83">
        <v>271.10174599999999</v>
      </c>
      <c r="D83">
        <v>255.04119900000001</v>
      </c>
      <c r="E83">
        <v>262.80072000000001</v>
      </c>
      <c r="F83">
        <v>262.80072000000001</v>
      </c>
      <c r="G83">
        <v>91243400</v>
      </c>
      <c r="H83" s="8">
        <f t="shared" si="1"/>
        <v>-2.7715590407934312</v>
      </c>
    </row>
    <row r="84" spans="1:8" x14ac:dyDescent="0.25">
      <c r="A84" s="2">
        <v>40695</v>
      </c>
      <c r="B84">
        <v>262.31390399999998</v>
      </c>
      <c r="C84">
        <v>264.877228</v>
      </c>
      <c r="D84">
        <v>234.981674</v>
      </c>
      <c r="E84">
        <v>251.55387899999999</v>
      </c>
      <c r="F84">
        <v>251.55387899999999</v>
      </c>
      <c r="G84">
        <v>119017100</v>
      </c>
      <c r="H84" s="8">
        <f t="shared" si="1"/>
        <v>-4.2796081380599018</v>
      </c>
    </row>
    <row r="85" spans="1:8" x14ac:dyDescent="0.25">
      <c r="A85" s="2">
        <v>40725</v>
      </c>
      <c r="B85">
        <v>251.73272700000001</v>
      </c>
      <c r="C85">
        <v>311.722534</v>
      </c>
      <c r="D85">
        <v>251.55387899999999</v>
      </c>
      <c r="E85">
        <v>299.89447000000001</v>
      </c>
      <c r="F85">
        <v>299.89447000000001</v>
      </c>
      <c r="G85">
        <v>163163100</v>
      </c>
      <c r="H85" s="8">
        <f t="shared" si="1"/>
        <v>19.216794108748378</v>
      </c>
    </row>
    <row r="86" spans="1:8" x14ac:dyDescent="0.25">
      <c r="A86" s="2">
        <v>40756</v>
      </c>
      <c r="B86">
        <v>303.635132</v>
      </c>
      <c r="C86">
        <v>305.76132200000001</v>
      </c>
      <c r="D86">
        <v>243.84402499999999</v>
      </c>
      <c r="E86">
        <v>268.732147</v>
      </c>
      <c r="F86">
        <v>268.732147</v>
      </c>
      <c r="G86">
        <v>214937600</v>
      </c>
      <c r="H86" s="8">
        <f t="shared" si="1"/>
        <v>-10.391096241287816</v>
      </c>
    </row>
    <row r="87" spans="1:8" x14ac:dyDescent="0.25">
      <c r="A87" s="2">
        <v>40787</v>
      </c>
      <c r="B87">
        <v>268.627838</v>
      </c>
      <c r="C87">
        <v>277.45541400000002</v>
      </c>
      <c r="D87">
        <v>253.600571</v>
      </c>
      <c r="E87">
        <v>255.85591099999999</v>
      </c>
      <c r="F87">
        <v>255.85591099999999</v>
      </c>
      <c r="G87">
        <v>118020100</v>
      </c>
      <c r="H87" s="8">
        <f t="shared" si="1"/>
        <v>-4.7914758780236317</v>
      </c>
    </row>
    <row r="88" spans="1:8" x14ac:dyDescent="0.25">
      <c r="A88" s="2">
        <v>40817</v>
      </c>
      <c r="B88">
        <v>253.27767900000001</v>
      </c>
      <c r="C88">
        <v>299.40267899999998</v>
      </c>
      <c r="D88">
        <v>238.74717699999999</v>
      </c>
      <c r="E88">
        <v>294.40518200000002</v>
      </c>
      <c r="F88">
        <v>294.40518200000002</v>
      </c>
      <c r="G88">
        <v>155433000</v>
      </c>
      <c r="H88" s="8">
        <f t="shared" si="1"/>
        <v>15.066789291414899</v>
      </c>
    </row>
    <row r="89" spans="1:8" x14ac:dyDescent="0.25">
      <c r="A89" s="2">
        <v>40848</v>
      </c>
      <c r="B89">
        <v>288.17568999999997</v>
      </c>
      <c r="C89">
        <v>307.15228300000001</v>
      </c>
      <c r="D89">
        <v>278.85134900000003</v>
      </c>
      <c r="E89">
        <v>297.75836199999998</v>
      </c>
      <c r="F89">
        <v>297.75836199999998</v>
      </c>
      <c r="G89">
        <v>121383100</v>
      </c>
      <c r="H89" s="8">
        <f t="shared" si="1"/>
        <v>1.1389677237406615</v>
      </c>
    </row>
    <row r="90" spans="1:8" x14ac:dyDescent="0.25">
      <c r="A90" s="2">
        <v>40878</v>
      </c>
      <c r="B90">
        <v>298.06140099999999</v>
      </c>
      <c r="C90">
        <v>321.29031400000002</v>
      </c>
      <c r="D90">
        <v>297.56463600000001</v>
      </c>
      <c r="E90">
        <v>320.86309799999998</v>
      </c>
      <c r="F90">
        <v>320.86309799999998</v>
      </c>
      <c r="G90">
        <v>110809000</v>
      </c>
      <c r="H90" s="8">
        <f t="shared" si="1"/>
        <v>7.7595590749521941</v>
      </c>
    </row>
    <row r="91" spans="1:8" x14ac:dyDescent="0.25">
      <c r="A91" s="2">
        <v>40909</v>
      </c>
      <c r="B91">
        <v>324.36035199999998</v>
      </c>
      <c r="C91">
        <v>332.95941199999999</v>
      </c>
      <c r="D91">
        <v>280.45092799999998</v>
      </c>
      <c r="E91">
        <v>288.18066399999998</v>
      </c>
      <c r="F91">
        <v>288.18066399999998</v>
      </c>
      <c r="G91">
        <v>148241000</v>
      </c>
      <c r="H91" s="8">
        <f t="shared" si="1"/>
        <v>-10.185787709373798</v>
      </c>
    </row>
    <row r="92" spans="1:8" x14ac:dyDescent="0.25">
      <c r="A92" s="2">
        <v>40940</v>
      </c>
      <c r="B92">
        <v>290.58004799999998</v>
      </c>
      <c r="C92">
        <v>310.77868699999999</v>
      </c>
      <c r="D92">
        <v>287.69879200000003</v>
      </c>
      <c r="E92">
        <v>307.12744099999998</v>
      </c>
      <c r="F92">
        <v>307.12744099999998</v>
      </c>
      <c r="G92">
        <v>95343200</v>
      </c>
      <c r="H92" s="8">
        <f t="shared" si="1"/>
        <v>6.5746177196676872</v>
      </c>
    </row>
    <row r="93" spans="1:8" x14ac:dyDescent="0.25">
      <c r="A93" s="2">
        <v>40969</v>
      </c>
      <c r="B93">
        <v>309.11947600000002</v>
      </c>
      <c r="C93">
        <v>327.16708399999999</v>
      </c>
      <c r="D93">
        <v>295.00131199999998</v>
      </c>
      <c r="E93">
        <v>318.548157</v>
      </c>
      <c r="F93">
        <v>318.548157</v>
      </c>
      <c r="G93">
        <v>95273600</v>
      </c>
      <c r="H93" s="8">
        <f t="shared" si="1"/>
        <v>3.7185592934367686</v>
      </c>
    </row>
    <row r="94" spans="1:8" x14ac:dyDescent="0.25">
      <c r="A94" s="2">
        <v>41000</v>
      </c>
      <c r="B94">
        <v>318.31466699999999</v>
      </c>
      <c r="C94">
        <v>324.45971700000001</v>
      </c>
      <c r="D94">
        <v>293.19305400000002</v>
      </c>
      <c r="E94">
        <v>300.47073399999999</v>
      </c>
      <c r="F94">
        <v>300.47073399999999</v>
      </c>
      <c r="G94">
        <v>118519300</v>
      </c>
      <c r="H94" s="8">
        <f t="shared" si="1"/>
        <v>-5.6749419523403519</v>
      </c>
    </row>
    <row r="95" spans="1:8" x14ac:dyDescent="0.25">
      <c r="A95" s="2">
        <v>41030</v>
      </c>
      <c r="B95">
        <v>299.94415300000003</v>
      </c>
      <c r="C95">
        <v>316.864105</v>
      </c>
      <c r="D95">
        <v>287.62924199999998</v>
      </c>
      <c r="E95">
        <v>288.55325299999998</v>
      </c>
      <c r="F95">
        <v>288.55325299999998</v>
      </c>
      <c r="G95">
        <v>118108000</v>
      </c>
      <c r="H95" s="8">
        <f t="shared" si="1"/>
        <v>-3.9662701393074808</v>
      </c>
    </row>
    <row r="96" spans="1:8" x14ac:dyDescent="0.25">
      <c r="A96" s="2">
        <v>41061</v>
      </c>
      <c r="B96">
        <v>284.04754600000001</v>
      </c>
      <c r="C96">
        <v>292.04553199999998</v>
      </c>
      <c r="D96">
        <v>276.461884</v>
      </c>
      <c r="E96">
        <v>288.160797</v>
      </c>
      <c r="F96">
        <v>288.160797</v>
      </c>
      <c r="G96">
        <v>93611600</v>
      </c>
      <c r="H96" s="8">
        <f t="shared" si="1"/>
        <v>-0.13600817038786997</v>
      </c>
    </row>
    <row r="97" spans="1:8" x14ac:dyDescent="0.25">
      <c r="A97" s="2">
        <v>41091</v>
      </c>
      <c r="B97">
        <v>289.03015099999999</v>
      </c>
      <c r="C97">
        <v>319.22375499999998</v>
      </c>
      <c r="D97">
        <v>279.228882</v>
      </c>
      <c r="E97">
        <v>314.43988000000002</v>
      </c>
      <c r="F97">
        <v>314.43988000000002</v>
      </c>
      <c r="G97">
        <v>103238300</v>
      </c>
      <c r="H97" s="8">
        <f t="shared" si="1"/>
        <v>9.1195899211786315</v>
      </c>
    </row>
    <row r="98" spans="1:8" x14ac:dyDescent="0.25">
      <c r="A98" s="2">
        <v>41122</v>
      </c>
      <c r="B98">
        <v>316.59088100000002</v>
      </c>
      <c r="C98">
        <v>342.26886000000002</v>
      </c>
      <c r="D98">
        <v>309.690765</v>
      </c>
      <c r="E98">
        <v>340.33148199999999</v>
      </c>
      <c r="F98">
        <v>340.33148199999999</v>
      </c>
      <c r="G98">
        <v>94736400</v>
      </c>
      <c r="H98" s="8">
        <f t="shared" si="1"/>
        <v>8.234197901360341</v>
      </c>
    </row>
    <row r="99" spans="1:8" x14ac:dyDescent="0.25">
      <c r="A99" s="2">
        <v>41153</v>
      </c>
      <c r="B99">
        <v>340.06320199999999</v>
      </c>
      <c r="C99">
        <v>379.97363300000001</v>
      </c>
      <c r="D99">
        <v>334.573914</v>
      </c>
      <c r="E99">
        <v>374.81219499999997</v>
      </c>
      <c r="F99">
        <v>374.81219499999997</v>
      </c>
      <c r="G99">
        <v>121135900</v>
      </c>
      <c r="H99" s="8">
        <f t="shared" si="1"/>
        <v>10.131508492064798</v>
      </c>
    </row>
    <row r="100" spans="1:8" x14ac:dyDescent="0.25">
      <c r="A100" s="2">
        <v>41183</v>
      </c>
      <c r="B100">
        <v>377.07251000000002</v>
      </c>
      <c r="C100">
        <v>384.68798800000002</v>
      </c>
      <c r="D100">
        <v>332.68618800000002</v>
      </c>
      <c r="E100">
        <v>337.95193499999999</v>
      </c>
      <c r="F100">
        <v>337.95193499999999</v>
      </c>
      <c r="G100">
        <v>144530000</v>
      </c>
      <c r="H100" s="8">
        <f t="shared" si="1"/>
        <v>-9.8343278291678811</v>
      </c>
    </row>
    <row r="101" spans="1:8" x14ac:dyDescent="0.25">
      <c r="A101" s="2">
        <v>41214</v>
      </c>
      <c r="B101">
        <v>337.55453499999999</v>
      </c>
      <c r="C101">
        <v>347.35082999999997</v>
      </c>
      <c r="D101">
        <v>315.94506799999999</v>
      </c>
      <c r="E101">
        <v>346.92855800000001</v>
      </c>
      <c r="F101">
        <v>346.92855800000001</v>
      </c>
      <c r="G101">
        <v>93963200</v>
      </c>
      <c r="H101" s="8">
        <f t="shared" si="1"/>
        <v>2.6561833415748954</v>
      </c>
    </row>
    <row r="102" spans="1:8" x14ac:dyDescent="0.25">
      <c r="A102" s="2">
        <v>41244</v>
      </c>
      <c r="B102">
        <v>348.85107399999998</v>
      </c>
      <c r="C102">
        <v>362.194275</v>
      </c>
      <c r="D102">
        <v>338.96038800000002</v>
      </c>
      <c r="E102">
        <v>351.404449</v>
      </c>
      <c r="F102">
        <v>351.404449</v>
      </c>
      <c r="G102">
        <v>83931400</v>
      </c>
      <c r="H102" s="8">
        <f t="shared" si="1"/>
        <v>1.2901477542820186</v>
      </c>
    </row>
    <row r="103" spans="1:8" x14ac:dyDescent="0.25">
      <c r="A103" s="2">
        <v>41275</v>
      </c>
      <c r="B103">
        <v>357.385559</v>
      </c>
      <c r="C103">
        <v>378.01635700000003</v>
      </c>
      <c r="D103">
        <v>345.512787</v>
      </c>
      <c r="E103">
        <v>375.40335099999999</v>
      </c>
      <c r="F103">
        <v>375.40335099999999</v>
      </c>
      <c r="G103">
        <v>105490000</v>
      </c>
      <c r="H103" s="8">
        <f t="shared" si="1"/>
        <v>6.8294246325834047</v>
      </c>
    </row>
    <row r="104" spans="1:8" x14ac:dyDescent="0.25">
      <c r="A104" s="2">
        <v>41306</v>
      </c>
      <c r="B104">
        <v>376.650238</v>
      </c>
      <c r="C104">
        <v>401.871216</v>
      </c>
      <c r="D104">
        <v>376.60058600000002</v>
      </c>
      <c r="E104">
        <v>398.01132200000001</v>
      </c>
      <c r="F104">
        <v>398.01132200000001</v>
      </c>
      <c r="G104">
        <v>93281700</v>
      </c>
      <c r="H104" s="8">
        <f t="shared" si="1"/>
        <v>6.0223146489707338</v>
      </c>
    </row>
    <row r="105" spans="1:8" x14ac:dyDescent="0.25">
      <c r="A105" s="2">
        <v>41334</v>
      </c>
      <c r="B105">
        <v>396.32229599999999</v>
      </c>
      <c r="C105">
        <v>419.27304099999998</v>
      </c>
      <c r="D105">
        <v>394.08685300000002</v>
      </c>
      <c r="E105">
        <v>394.52896099999998</v>
      </c>
      <c r="F105">
        <v>394.52896099999998</v>
      </c>
      <c r="G105">
        <v>85649100</v>
      </c>
      <c r="H105" s="8">
        <f t="shared" si="1"/>
        <v>-0.87494018574678278</v>
      </c>
    </row>
    <row r="106" spans="1:8" x14ac:dyDescent="0.25">
      <c r="A106" s="2">
        <v>41365</v>
      </c>
      <c r="B106">
        <v>394.93630999999999</v>
      </c>
      <c r="C106">
        <v>411.14590500000003</v>
      </c>
      <c r="D106">
        <v>378.17038000000002</v>
      </c>
      <c r="E106">
        <v>409.62081899999998</v>
      </c>
      <c r="F106">
        <v>409.62081899999998</v>
      </c>
      <c r="G106">
        <v>107798400</v>
      </c>
      <c r="H106" s="8">
        <f t="shared" si="1"/>
        <v>3.8252852114448457</v>
      </c>
    </row>
    <row r="107" spans="1:8" x14ac:dyDescent="0.25">
      <c r="A107" s="2">
        <v>41395</v>
      </c>
      <c r="B107">
        <v>408.970032</v>
      </c>
      <c r="C107">
        <v>457.32553100000001</v>
      </c>
      <c r="D107">
        <v>405.542328</v>
      </c>
      <c r="E107">
        <v>432.795074</v>
      </c>
      <c r="F107">
        <v>432.795074</v>
      </c>
      <c r="G107">
        <v>99475100</v>
      </c>
      <c r="H107" s="8">
        <f t="shared" si="1"/>
        <v>5.6574895427861582</v>
      </c>
    </row>
    <row r="108" spans="1:8" x14ac:dyDescent="0.25">
      <c r="A108" s="2">
        <v>41426</v>
      </c>
      <c r="B108">
        <v>433.67932100000002</v>
      </c>
      <c r="C108">
        <v>452.477081</v>
      </c>
      <c r="D108">
        <v>420.87261999999998</v>
      </c>
      <c r="E108">
        <v>437.34051499999998</v>
      </c>
      <c r="F108">
        <v>437.34051499999998</v>
      </c>
      <c r="G108">
        <v>97791000</v>
      </c>
      <c r="H108" s="8">
        <f t="shared" si="1"/>
        <v>1.0502524804614533</v>
      </c>
    </row>
    <row r="109" spans="1:8" x14ac:dyDescent="0.25">
      <c r="A109" s="2">
        <v>41456</v>
      </c>
      <c r="B109">
        <v>440.36086999999998</v>
      </c>
      <c r="C109">
        <v>461.00161700000001</v>
      </c>
      <c r="D109">
        <v>434.97589099999999</v>
      </c>
      <c r="E109">
        <v>441.00668300000001</v>
      </c>
      <c r="F109">
        <v>441.00668300000001</v>
      </c>
      <c r="G109">
        <v>103155300</v>
      </c>
      <c r="H109" s="8">
        <f t="shared" si="1"/>
        <v>0.83828684383380936</v>
      </c>
    </row>
    <row r="110" spans="1:8" x14ac:dyDescent="0.25">
      <c r="A110" s="2">
        <v>41487</v>
      </c>
      <c r="B110">
        <v>444.60824600000001</v>
      </c>
      <c r="C110">
        <v>451.91570999999999</v>
      </c>
      <c r="D110">
        <v>420.04800399999999</v>
      </c>
      <c r="E110">
        <v>420.71365400000002</v>
      </c>
      <c r="F110">
        <v>420.71365400000002</v>
      </c>
      <c r="G110">
        <v>67407600</v>
      </c>
      <c r="H110" s="8">
        <f t="shared" si="1"/>
        <v>-4.6015241451567732</v>
      </c>
    </row>
    <row r="111" spans="1:8" x14ac:dyDescent="0.25">
      <c r="A111" s="2">
        <v>41518</v>
      </c>
      <c r="B111">
        <v>424.419556</v>
      </c>
      <c r="C111">
        <v>450.06774899999999</v>
      </c>
      <c r="D111">
        <v>424.21588100000002</v>
      </c>
      <c r="E111">
        <v>435.12493899999998</v>
      </c>
      <c r="F111">
        <v>435.12493899999998</v>
      </c>
      <c r="G111">
        <v>66675300</v>
      </c>
      <c r="H111" s="8">
        <f t="shared" si="1"/>
        <v>3.4254379107933501</v>
      </c>
    </row>
    <row r="112" spans="1:8" x14ac:dyDescent="0.25">
      <c r="A112" s="2">
        <v>41548</v>
      </c>
      <c r="B112">
        <v>437.280914</v>
      </c>
      <c r="C112">
        <v>517.39483600000005</v>
      </c>
      <c r="D112">
        <v>418.76632699999999</v>
      </c>
      <c r="E112">
        <v>511.96020499999997</v>
      </c>
      <c r="F112">
        <v>511.96020499999997</v>
      </c>
      <c r="G112">
        <v>111165100</v>
      </c>
      <c r="H112" s="8">
        <f t="shared" si="1"/>
        <v>17.658207818789258</v>
      </c>
    </row>
    <row r="113" spans="1:8" x14ac:dyDescent="0.25">
      <c r="A113" s="2">
        <v>41579</v>
      </c>
      <c r="B113">
        <v>512.56127900000001</v>
      </c>
      <c r="C113">
        <v>530.54931599999998</v>
      </c>
      <c r="D113">
        <v>499.252838</v>
      </c>
      <c r="E113">
        <v>526.37145999999996</v>
      </c>
      <c r="F113">
        <v>526.37145999999996</v>
      </c>
      <c r="G113">
        <v>52852500</v>
      </c>
      <c r="H113" s="8">
        <f t="shared" si="1"/>
        <v>2.8149170305141165</v>
      </c>
    </row>
    <row r="114" spans="1:8" x14ac:dyDescent="0.25">
      <c r="A114" s="2">
        <v>41609</v>
      </c>
      <c r="B114">
        <v>528.31878700000004</v>
      </c>
      <c r="C114">
        <v>556.87805200000003</v>
      </c>
      <c r="D114">
        <v>521.12060499999995</v>
      </c>
      <c r="E114">
        <v>556.73400900000001</v>
      </c>
      <c r="F114">
        <v>556.73400900000001</v>
      </c>
      <c r="G114">
        <v>68124700</v>
      </c>
      <c r="H114" s="8">
        <f t="shared" si="1"/>
        <v>5.7682741765672594</v>
      </c>
    </row>
    <row r="115" spans="1:8" x14ac:dyDescent="0.25">
      <c r="A115" s="2">
        <v>41640</v>
      </c>
      <c r="B115">
        <v>554.12591599999996</v>
      </c>
      <c r="C115">
        <v>589.43627900000001</v>
      </c>
      <c r="D115">
        <v>537.63818400000002</v>
      </c>
      <c r="E115">
        <v>586.66931199999999</v>
      </c>
      <c r="F115">
        <v>586.66931199999999</v>
      </c>
      <c r="G115">
        <v>109730500</v>
      </c>
      <c r="H115" s="8">
        <f t="shared" si="1"/>
        <v>5.3769488689526019</v>
      </c>
    </row>
    <row r="116" spans="1:8" x14ac:dyDescent="0.25">
      <c r="A116" s="2">
        <v>41671</v>
      </c>
      <c r="B116">
        <v>585.78997800000002</v>
      </c>
      <c r="C116">
        <v>610.46948199999997</v>
      </c>
      <c r="D116">
        <v>560.36535600000002</v>
      </c>
      <c r="E116">
        <v>603.89721699999996</v>
      </c>
      <c r="F116">
        <v>603.89721699999996</v>
      </c>
      <c r="G116">
        <v>81618000</v>
      </c>
      <c r="H116" s="8">
        <f t="shared" si="1"/>
        <v>2.9365614746864352</v>
      </c>
    </row>
    <row r="117" spans="1:8" x14ac:dyDescent="0.25">
      <c r="A117" s="2">
        <v>41699</v>
      </c>
      <c r="B117">
        <v>599.47601299999997</v>
      </c>
      <c r="C117">
        <v>609.53057899999999</v>
      </c>
      <c r="D117">
        <v>549.89636199999995</v>
      </c>
      <c r="E117">
        <v>555.44500700000003</v>
      </c>
      <c r="F117">
        <v>555.44500700000003</v>
      </c>
      <c r="G117">
        <v>71857600</v>
      </c>
      <c r="H117" s="8">
        <f t="shared" si="1"/>
        <v>-8.0232543942986787</v>
      </c>
    </row>
    <row r="118" spans="1:8" x14ac:dyDescent="0.25">
      <c r="A118" s="2">
        <v>41730</v>
      </c>
      <c r="B118">
        <v>555.65472399999999</v>
      </c>
      <c r="C118">
        <v>601.52252199999998</v>
      </c>
      <c r="D118">
        <v>500.05044600000002</v>
      </c>
      <c r="E118">
        <v>523.77996800000005</v>
      </c>
      <c r="F118">
        <v>523.77996800000005</v>
      </c>
      <c r="G118">
        <v>67539600</v>
      </c>
      <c r="H118" s="8">
        <f t="shared" si="1"/>
        <v>-5.7008414156111007</v>
      </c>
    </row>
    <row r="119" spans="1:8" x14ac:dyDescent="0.25">
      <c r="A119" s="2">
        <v>41760</v>
      </c>
      <c r="B119">
        <v>524.22753899999998</v>
      </c>
      <c r="C119">
        <v>564.73480199999995</v>
      </c>
      <c r="D119">
        <v>500.547729</v>
      </c>
      <c r="E119">
        <v>556.82824700000003</v>
      </c>
      <c r="F119">
        <v>556.82824700000003</v>
      </c>
      <c r="G119">
        <v>36727500</v>
      </c>
      <c r="H119" s="8">
        <f t="shared" si="1"/>
        <v>6.3095729159309846</v>
      </c>
    </row>
    <row r="120" spans="1:8" x14ac:dyDescent="0.25">
      <c r="A120" s="2">
        <v>41791</v>
      </c>
      <c r="B120">
        <v>557.63385000000005</v>
      </c>
      <c r="C120">
        <v>579.26489300000003</v>
      </c>
      <c r="D120">
        <v>535.80383300000005</v>
      </c>
      <c r="E120">
        <v>572.134094</v>
      </c>
      <c r="F120">
        <v>572.134094</v>
      </c>
      <c r="G120">
        <v>38105800</v>
      </c>
      <c r="H120" s="8">
        <f t="shared" si="1"/>
        <v>2.7487554883328271</v>
      </c>
    </row>
    <row r="121" spans="1:8" x14ac:dyDescent="0.25">
      <c r="A121" s="2">
        <v>41821</v>
      </c>
      <c r="B121">
        <v>575.15747099999999</v>
      </c>
      <c r="C121">
        <v>596.37085000000002</v>
      </c>
      <c r="D121">
        <v>561.92028800000003</v>
      </c>
      <c r="E121">
        <v>568.474243</v>
      </c>
      <c r="F121">
        <v>568.474243</v>
      </c>
      <c r="G121">
        <v>34704900</v>
      </c>
      <c r="H121" s="8">
        <f t="shared" si="1"/>
        <v>-0.63968412971382949</v>
      </c>
    </row>
    <row r="122" spans="1:8" x14ac:dyDescent="0.25">
      <c r="A122" s="2">
        <v>41852</v>
      </c>
      <c r="B122">
        <v>567.28076199999998</v>
      </c>
      <c r="C122">
        <v>584.12817399999994</v>
      </c>
      <c r="D122">
        <v>556.93768299999999</v>
      </c>
      <c r="E122">
        <v>568.474243</v>
      </c>
      <c r="F122">
        <v>568.474243</v>
      </c>
      <c r="G122">
        <v>27734000</v>
      </c>
      <c r="H122" s="8">
        <f t="shared" si="1"/>
        <v>0</v>
      </c>
    </row>
    <row r="123" spans="1:8" x14ac:dyDescent="0.25">
      <c r="A123" s="2">
        <v>41883</v>
      </c>
      <c r="B123">
        <v>568.72283900000002</v>
      </c>
      <c r="C123">
        <v>593.21813999999995</v>
      </c>
      <c r="D123">
        <v>565.10278300000004</v>
      </c>
      <c r="E123">
        <v>574.20269800000005</v>
      </c>
      <c r="F123">
        <v>574.20269800000005</v>
      </c>
      <c r="G123">
        <v>33608300</v>
      </c>
      <c r="H123" s="8">
        <f t="shared" si="1"/>
        <v>1.0076894548061439</v>
      </c>
    </row>
    <row r="124" spans="1:8" x14ac:dyDescent="0.25">
      <c r="A124" s="2">
        <v>41913</v>
      </c>
      <c r="B124">
        <v>572.86010699999997</v>
      </c>
      <c r="C124">
        <v>577.82281499999999</v>
      </c>
      <c r="D124">
        <v>505.32147200000003</v>
      </c>
      <c r="E124">
        <v>556.02270499999997</v>
      </c>
      <c r="F124">
        <v>556.02270499999997</v>
      </c>
      <c r="G124">
        <v>52305400</v>
      </c>
      <c r="H124" s="8">
        <f t="shared" si="1"/>
        <v>-3.1661281048178007</v>
      </c>
    </row>
    <row r="125" spans="1:8" x14ac:dyDescent="0.25">
      <c r="A125" s="2">
        <v>41944</v>
      </c>
      <c r="B125">
        <v>552.46227999999996</v>
      </c>
      <c r="C125">
        <v>554.84912099999997</v>
      </c>
      <c r="D125">
        <v>527.18127400000003</v>
      </c>
      <c r="E125">
        <v>538.86700399999995</v>
      </c>
      <c r="F125">
        <v>538.86700399999995</v>
      </c>
      <c r="G125">
        <v>28598100</v>
      </c>
      <c r="H125" s="8">
        <f t="shared" si="1"/>
        <v>-3.0854317361015</v>
      </c>
    </row>
    <row r="126" spans="1:8" x14ac:dyDescent="0.25">
      <c r="A126" s="2">
        <v>41974</v>
      </c>
      <c r="B126">
        <v>535.95306400000004</v>
      </c>
      <c r="C126">
        <v>538.449341</v>
      </c>
      <c r="D126">
        <v>486.32592799999998</v>
      </c>
      <c r="E126">
        <v>523.52142300000003</v>
      </c>
      <c r="F126">
        <v>523.52142300000003</v>
      </c>
      <c r="G126">
        <v>45989600</v>
      </c>
      <c r="H126" s="8">
        <f t="shared" si="1"/>
        <v>-2.8477492379548122</v>
      </c>
    </row>
    <row r="127" spans="1:8" x14ac:dyDescent="0.25">
      <c r="A127" s="2">
        <v>42005</v>
      </c>
      <c r="B127">
        <v>526.11474599999997</v>
      </c>
      <c r="C127">
        <v>539.20275900000001</v>
      </c>
      <c r="D127">
        <v>484.89163200000002</v>
      </c>
      <c r="E127">
        <v>531.594604</v>
      </c>
      <c r="F127">
        <v>531.594604</v>
      </c>
      <c r="G127">
        <v>50208900</v>
      </c>
      <c r="H127" s="8">
        <f t="shared" si="1"/>
        <v>1.5420918123535847</v>
      </c>
    </row>
    <row r="128" spans="1:8" x14ac:dyDescent="0.25">
      <c r="A128" s="2">
        <v>42036</v>
      </c>
      <c r="B128">
        <v>528.819885</v>
      </c>
      <c r="C128">
        <v>561.61938499999997</v>
      </c>
      <c r="D128">
        <v>515.71203600000001</v>
      </c>
      <c r="E128">
        <v>555.34393299999999</v>
      </c>
      <c r="F128">
        <v>555.34393299999999</v>
      </c>
      <c r="G128">
        <v>32578800</v>
      </c>
      <c r="H128" s="8">
        <f t="shared" si="1"/>
        <v>4.4675639709841732</v>
      </c>
    </row>
    <row r="129" spans="1:8" x14ac:dyDescent="0.25">
      <c r="A129" s="2">
        <v>42064</v>
      </c>
      <c r="B129">
        <v>557.46227999999996</v>
      </c>
      <c r="C129">
        <v>574.74713099999997</v>
      </c>
      <c r="D129">
        <v>541.24151600000005</v>
      </c>
      <c r="E129">
        <v>545.000854</v>
      </c>
      <c r="F129">
        <v>545.000854</v>
      </c>
      <c r="G129">
        <v>38446900</v>
      </c>
      <c r="H129" s="8">
        <f t="shared" si="1"/>
        <v>-1.8624636707789493</v>
      </c>
    </row>
    <row r="130" spans="1:8" x14ac:dyDescent="0.25">
      <c r="A130" s="2">
        <v>42095</v>
      </c>
      <c r="B130">
        <v>545.597534</v>
      </c>
      <c r="C130">
        <v>568.01415999999995</v>
      </c>
      <c r="D130">
        <v>518.15856900000006</v>
      </c>
      <c r="E130">
        <v>537.34002699999996</v>
      </c>
      <c r="F130">
        <v>537.34002699999996</v>
      </c>
      <c r="G130">
        <v>42364400</v>
      </c>
      <c r="H130" s="8">
        <f t="shared" si="1"/>
        <v>-1.4056541276539065</v>
      </c>
    </row>
    <row r="131" spans="1:8" x14ac:dyDescent="0.25">
      <c r="A131" s="2">
        <v>42125</v>
      </c>
      <c r="B131">
        <v>538.42999299999997</v>
      </c>
      <c r="C131">
        <v>544.19000200000005</v>
      </c>
      <c r="D131">
        <v>521.08502199999998</v>
      </c>
      <c r="E131">
        <v>532.10998500000005</v>
      </c>
      <c r="F131">
        <v>532.10998500000005</v>
      </c>
      <c r="G131">
        <v>31848600</v>
      </c>
      <c r="H131" s="8">
        <f t="shared" si="1"/>
        <v>-0.97332075356446734</v>
      </c>
    </row>
    <row r="132" spans="1:8" x14ac:dyDescent="0.25">
      <c r="A132" s="2">
        <v>42156</v>
      </c>
      <c r="B132">
        <v>536.78997800000002</v>
      </c>
      <c r="C132">
        <v>543.73999000000003</v>
      </c>
      <c r="D132">
        <v>520.5</v>
      </c>
      <c r="E132">
        <v>520.51000999999997</v>
      </c>
      <c r="F132">
        <v>520.51000999999997</v>
      </c>
      <c r="G132">
        <v>34334600</v>
      </c>
      <c r="H132" s="8">
        <f t="shared" ref="H132:H159" si="2">100 * (F132-F131)/F131</f>
        <v>-2.1799957390388163</v>
      </c>
    </row>
    <row r="133" spans="1:8" x14ac:dyDescent="0.25">
      <c r="A133" s="2">
        <v>42186</v>
      </c>
      <c r="B133">
        <v>524.72997999999995</v>
      </c>
      <c r="C133">
        <v>678.64001499999995</v>
      </c>
      <c r="D133">
        <v>515.17999299999997</v>
      </c>
      <c r="E133">
        <v>625.60998500000005</v>
      </c>
      <c r="F133">
        <v>625.60998500000005</v>
      </c>
      <c r="G133">
        <v>63319000</v>
      </c>
      <c r="H133" s="8">
        <f t="shared" si="2"/>
        <v>20.19172983820236</v>
      </c>
    </row>
    <row r="134" spans="1:8" x14ac:dyDescent="0.25">
      <c r="A134" s="2">
        <v>42217</v>
      </c>
      <c r="B134">
        <v>625.34002699999996</v>
      </c>
      <c r="C134">
        <v>674.90002400000003</v>
      </c>
      <c r="D134">
        <v>565.04998799999998</v>
      </c>
      <c r="E134">
        <v>637.60998500000005</v>
      </c>
      <c r="F134">
        <v>637.60998500000005</v>
      </c>
      <c r="G134">
        <v>61388900</v>
      </c>
      <c r="H134" s="8">
        <f t="shared" si="2"/>
        <v>1.9181279531527935</v>
      </c>
    </row>
    <row r="135" spans="1:8" x14ac:dyDescent="0.25">
      <c r="A135" s="2">
        <v>42248</v>
      </c>
      <c r="B135">
        <v>602.35998500000005</v>
      </c>
      <c r="C135">
        <v>650.90002400000003</v>
      </c>
      <c r="D135">
        <v>589.38000499999998</v>
      </c>
      <c r="E135">
        <v>608.419983</v>
      </c>
      <c r="F135">
        <v>608.419983</v>
      </c>
      <c r="G135">
        <v>47889100</v>
      </c>
      <c r="H135" s="8">
        <f t="shared" si="2"/>
        <v>-4.5780340155745911</v>
      </c>
    </row>
    <row r="136" spans="1:8" x14ac:dyDescent="0.25">
      <c r="A136" s="2">
        <v>42278</v>
      </c>
      <c r="B136">
        <v>608.36999500000002</v>
      </c>
      <c r="C136">
        <v>730</v>
      </c>
      <c r="D136">
        <v>599.84997599999997</v>
      </c>
      <c r="E136">
        <v>710.80999799999995</v>
      </c>
      <c r="F136">
        <v>710.80999799999995</v>
      </c>
      <c r="G136">
        <v>49428500</v>
      </c>
      <c r="H136" s="8">
        <f t="shared" si="2"/>
        <v>16.828838279626321</v>
      </c>
    </row>
    <row r="137" spans="1:8" x14ac:dyDescent="0.25">
      <c r="A137" s="2">
        <v>42309</v>
      </c>
      <c r="B137">
        <v>711.05999799999995</v>
      </c>
      <c r="C137">
        <v>762.70800799999995</v>
      </c>
      <c r="D137">
        <v>705.84997599999997</v>
      </c>
      <c r="E137">
        <v>742.59997599999997</v>
      </c>
      <c r="F137">
        <v>742.59997599999997</v>
      </c>
      <c r="G137">
        <v>33932700</v>
      </c>
      <c r="H137" s="8">
        <f t="shared" si="2"/>
        <v>4.4723594335261474</v>
      </c>
    </row>
    <row r="138" spans="1:8" x14ac:dyDescent="0.25">
      <c r="A138" s="2">
        <v>42339</v>
      </c>
      <c r="B138">
        <v>747.10998500000005</v>
      </c>
      <c r="C138">
        <v>779.97997999999995</v>
      </c>
      <c r="D138">
        <v>724.169983</v>
      </c>
      <c r="E138">
        <v>758.88000499999998</v>
      </c>
      <c r="F138">
        <v>758.88000499999998</v>
      </c>
      <c r="G138">
        <v>43096800</v>
      </c>
      <c r="H138" s="8">
        <f t="shared" si="2"/>
        <v>2.192301309743109</v>
      </c>
    </row>
    <row r="139" spans="1:8" x14ac:dyDescent="0.25">
      <c r="A139" s="2">
        <v>42370</v>
      </c>
      <c r="B139">
        <v>743</v>
      </c>
      <c r="C139">
        <v>752</v>
      </c>
      <c r="D139">
        <v>673.26000999999997</v>
      </c>
      <c r="E139">
        <v>742.95001200000002</v>
      </c>
      <c r="F139">
        <v>742.95001200000002</v>
      </c>
      <c r="G139">
        <v>46552500</v>
      </c>
      <c r="H139" s="8">
        <f t="shared" si="2"/>
        <v>-2.0991451738143989</v>
      </c>
    </row>
    <row r="140" spans="1:8" x14ac:dyDescent="0.25">
      <c r="A140" s="2">
        <v>42401</v>
      </c>
      <c r="B140">
        <v>750.46002199999998</v>
      </c>
      <c r="C140">
        <v>789.86999500000002</v>
      </c>
      <c r="D140">
        <v>663.05999799999995</v>
      </c>
      <c r="E140">
        <v>697.77002000000005</v>
      </c>
      <c r="F140">
        <v>697.77002000000005</v>
      </c>
      <c r="G140">
        <v>64329300</v>
      </c>
      <c r="H140" s="8">
        <f t="shared" si="2"/>
        <v>-6.0811617565462752</v>
      </c>
    </row>
    <row r="141" spans="1:8" x14ac:dyDescent="0.25">
      <c r="A141" s="2">
        <v>42430</v>
      </c>
      <c r="B141">
        <v>703.61999500000002</v>
      </c>
      <c r="C141">
        <v>757.88000499999998</v>
      </c>
      <c r="D141">
        <v>685.34002699999996</v>
      </c>
      <c r="E141">
        <v>744.95001200000002</v>
      </c>
      <c r="F141">
        <v>744.95001200000002</v>
      </c>
      <c r="G141">
        <v>41735400</v>
      </c>
      <c r="H141" s="8">
        <f t="shared" si="2"/>
        <v>6.7615389953268501</v>
      </c>
    </row>
    <row r="142" spans="1:8" x14ac:dyDescent="0.25">
      <c r="A142" s="2">
        <v>42461</v>
      </c>
      <c r="B142">
        <v>738.59997599999997</v>
      </c>
      <c r="C142">
        <v>769.90002400000003</v>
      </c>
      <c r="D142">
        <v>689</v>
      </c>
      <c r="E142">
        <v>693.01000999999997</v>
      </c>
      <c r="F142">
        <v>693.01000999999997</v>
      </c>
      <c r="G142">
        <v>42140100</v>
      </c>
      <c r="H142" s="8">
        <f t="shared" si="2"/>
        <v>-6.9722801749548866</v>
      </c>
    </row>
    <row r="143" spans="1:8" x14ac:dyDescent="0.25">
      <c r="A143" s="2">
        <v>42491</v>
      </c>
      <c r="B143">
        <v>697.63000499999998</v>
      </c>
      <c r="C143">
        <v>739.72997999999995</v>
      </c>
      <c r="D143">
        <v>689.01000999999997</v>
      </c>
      <c r="E143">
        <v>735.71997099999999</v>
      </c>
      <c r="F143">
        <v>735.71997099999999</v>
      </c>
      <c r="G143">
        <v>34941900</v>
      </c>
      <c r="H143" s="8">
        <f t="shared" si="2"/>
        <v>6.1629645147549921</v>
      </c>
    </row>
    <row r="144" spans="1:8" x14ac:dyDescent="0.25">
      <c r="A144" s="2">
        <v>42522</v>
      </c>
      <c r="B144">
        <v>734.53002900000001</v>
      </c>
      <c r="C144">
        <v>737.21002199999998</v>
      </c>
      <c r="D144">
        <v>663.283997</v>
      </c>
      <c r="E144">
        <v>692.09997599999997</v>
      </c>
      <c r="F144">
        <v>692.09997599999997</v>
      </c>
      <c r="G144">
        <v>39358300</v>
      </c>
      <c r="H144" s="8">
        <f t="shared" si="2"/>
        <v>-5.9288855433285521</v>
      </c>
    </row>
    <row r="145" spans="1:8" x14ac:dyDescent="0.25">
      <c r="A145" s="2">
        <v>42552</v>
      </c>
      <c r="B145">
        <v>692.20001200000002</v>
      </c>
      <c r="C145">
        <v>778.54998799999998</v>
      </c>
      <c r="D145">
        <v>688.21502699999996</v>
      </c>
      <c r="E145">
        <v>768.78997800000002</v>
      </c>
      <c r="F145">
        <v>768.78997800000002</v>
      </c>
      <c r="G145">
        <v>29898300</v>
      </c>
      <c r="H145" s="8">
        <f t="shared" si="2"/>
        <v>11.08076934827116</v>
      </c>
    </row>
    <row r="146" spans="1:8" x14ac:dyDescent="0.25">
      <c r="A146" s="2">
        <v>42583</v>
      </c>
      <c r="B146">
        <v>761.09002699999996</v>
      </c>
      <c r="C146">
        <v>789.75</v>
      </c>
      <c r="D146">
        <v>761.09002699999996</v>
      </c>
      <c r="E146">
        <v>767.04998799999998</v>
      </c>
      <c r="F146">
        <v>767.04998799999998</v>
      </c>
      <c r="G146">
        <v>26373900</v>
      </c>
      <c r="H146" s="8">
        <f t="shared" si="2"/>
        <v>-0.22632839264198035</v>
      </c>
    </row>
    <row r="147" spans="1:8" x14ac:dyDescent="0.25">
      <c r="A147" s="2">
        <v>42614</v>
      </c>
      <c r="B147">
        <v>769.25</v>
      </c>
      <c r="C147">
        <v>789.84997599999997</v>
      </c>
      <c r="D147">
        <v>754</v>
      </c>
      <c r="E147">
        <v>777.28997800000002</v>
      </c>
      <c r="F147">
        <v>777.28997800000002</v>
      </c>
      <c r="G147">
        <v>27540000</v>
      </c>
      <c r="H147" s="8">
        <f t="shared" si="2"/>
        <v>1.3349833987612336</v>
      </c>
    </row>
    <row r="148" spans="1:8" x14ac:dyDescent="0.25">
      <c r="A148" s="2">
        <v>42644</v>
      </c>
      <c r="B148">
        <v>774.25</v>
      </c>
      <c r="C148">
        <v>816.67999299999997</v>
      </c>
      <c r="D148">
        <v>769.5</v>
      </c>
      <c r="E148">
        <v>784.53997800000002</v>
      </c>
      <c r="F148">
        <v>784.53997800000002</v>
      </c>
      <c r="G148">
        <v>33881500</v>
      </c>
      <c r="H148" s="8">
        <f t="shared" si="2"/>
        <v>0.93272783712644236</v>
      </c>
    </row>
    <row r="149" spans="1:8" x14ac:dyDescent="0.25">
      <c r="A149" s="2">
        <v>42675</v>
      </c>
      <c r="B149">
        <v>782.89001499999995</v>
      </c>
      <c r="C149">
        <v>795.63299600000005</v>
      </c>
      <c r="D149">
        <v>727.53997800000002</v>
      </c>
      <c r="E149">
        <v>758.03997800000002</v>
      </c>
      <c r="F149">
        <v>758.03997800000002</v>
      </c>
      <c r="G149">
        <v>42595000</v>
      </c>
      <c r="H149" s="8">
        <f t="shared" si="2"/>
        <v>-3.3777756064841351</v>
      </c>
    </row>
    <row r="150" spans="1:8" x14ac:dyDescent="0.25">
      <c r="A150" s="2">
        <v>42705</v>
      </c>
      <c r="B150">
        <v>757.44000200000005</v>
      </c>
      <c r="C150">
        <v>804.38000499999998</v>
      </c>
      <c r="D150">
        <v>737.02502400000003</v>
      </c>
      <c r="E150">
        <v>771.82000700000003</v>
      </c>
      <c r="F150">
        <v>771.82000700000003</v>
      </c>
      <c r="G150">
        <v>32079700</v>
      </c>
      <c r="H150" s="8">
        <f t="shared" si="2"/>
        <v>1.8178499023701904</v>
      </c>
    </row>
    <row r="151" spans="1:8" x14ac:dyDescent="0.25">
      <c r="A151" s="2">
        <v>42736</v>
      </c>
      <c r="B151">
        <v>778.80999799999995</v>
      </c>
      <c r="C151">
        <v>841.95001200000002</v>
      </c>
      <c r="D151">
        <v>775.79998799999998</v>
      </c>
      <c r="E151">
        <v>796.78997800000002</v>
      </c>
      <c r="F151">
        <v>796.78997800000002</v>
      </c>
      <c r="G151">
        <v>33168200</v>
      </c>
      <c r="H151" s="8">
        <f t="shared" si="2"/>
        <v>3.2352064954957802</v>
      </c>
    </row>
    <row r="152" spans="1:8" x14ac:dyDescent="0.25">
      <c r="A152" s="2">
        <v>42767</v>
      </c>
      <c r="B152">
        <v>799.67999299999997</v>
      </c>
      <c r="C152">
        <v>833.45001200000002</v>
      </c>
      <c r="D152">
        <v>791.19000200000005</v>
      </c>
      <c r="E152">
        <v>823.21002199999998</v>
      </c>
      <c r="F152">
        <v>823.21002199999998</v>
      </c>
      <c r="G152">
        <v>25682500</v>
      </c>
      <c r="H152" s="8">
        <f t="shared" si="2"/>
        <v>3.3158102799330091</v>
      </c>
    </row>
    <row r="153" spans="1:8" x14ac:dyDescent="0.25">
      <c r="A153" s="2">
        <v>42795</v>
      </c>
      <c r="B153">
        <v>828.84997599999997</v>
      </c>
      <c r="C153">
        <v>853.5</v>
      </c>
      <c r="D153">
        <v>803.36999500000002</v>
      </c>
      <c r="E153">
        <v>829.55999799999995</v>
      </c>
      <c r="F153">
        <v>829.55999799999995</v>
      </c>
      <c r="G153">
        <v>33827600</v>
      </c>
      <c r="H153" s="8">
        <f t="shared" si="2"/>
        <v>0.77136767414135898</v>
      </c>
    </row>
    <row r="154" spans="1:8" x14ac:dyDescent="0.25">
      <c r="A154" s="2">
        <v>42826</v>
      </c>
      <c r="B154">
        <v>829.21997099999999</v>
      </c>
      <c r="C154">
        <v>916.84997599999997</v>
      </c>
      <c r="D154">
        <v>817.02002000000005</v>
      </c>
      <c r="E154">
        <v>905.96002199999998</v>
      </c>
      <c r="F154">
        <v>905.96002199999998</v>
      </c>
      <c r="G154">
        <v>25218700</v>
      </c>
      <c r="H154" s="8">
        <f t="shared" si="2"/>
        <v>9.2097044438249345</v>
      </c>
    </row>
    <row r="155" spans="1:8" x14ac:dyDescent="0.25">
      <c r="A155" s="2">
        <v>42856</v>
      </c>
      <c r="B155">
        <v>901.94000200000005</v>
      </c>
      <c r="C155">
        <v>979.27002000000005</v>
      </c>
      <c r="D155">
        <v>901.45001200000002</v>
      </c>
      <c r="E155">
        <v>964.85998500000005</v>
      </c>
      <c r="F155">
        <v>964.85998500000005</v>
      </c>
      <c r="G155">
        <v>32177700</v>
      </c>
      <c r="H155" s="8">
        <f t="shared" si="2"/>
        <v>6.5013865479375506</v>
      </c>
    </row>
    <row r="156" spans="1:8" x14ac:dyDescent="0.25">
      <c r="A156" s="2">
        <v>42887</v>
      </c>
      <c r="B156">
        <v>968.95001200000002</v>
      </c>
      <c r="C156">
        <v>988.25</v>
      </c>
      <c r="D156">
        <v>908.30999799999995</v>
      </c>
      <c r="E156">
        <v>908.72997999999995</v>
      </c>
      <c r="F156">
        <v>908.72997999999995</v>
      </c>
      <c r="G156">
        <v>43587600</v>
      </c>
      <c r="H156" s="8">
        <f t="shared" si="2"/>
        <v>-5.8174248981835524</v>
      </c>
    </row>
    <row r="157" spans="1:8" x14ac:dyDescent="0.25">
      <c r="A157" s="2">
        <v>42917</v>
      </c>
      <c r="B157">
        <v>912.17999299999997</v>
      </c>
      <c r="C157">
        <v>986.20001200000002</v>
      </c>
      <c r="D157">
        <v>894.78997800000002</v>
      </c>
      <c r="E157">
        <v>930.5</v>
      </c>
      <c r="F157">
        <v>930.5</v>
      </c>
      <c r="G157">
        <v>36669900</v>
      </c>
      <c r="H157" s="8">
        <f t="shared" si="2"/>
        <v>2.3956533270752272</v>
      </c>
    </row>
    <row r="158" spans="1:8" x14ac:dyDescent="0.25">
      <c r="A158" s="2">
        <v>42948</v>
      </c>
      <c r="B158">
        <v>932.38000499999998</v>
      </c>
      <c r="C158">
        <v>941.97997999999995</v>
      </c>
      <c r="D158">
        <v>903.40002400000003</v>
      </c>
      <c r="E158">
        <v>939.330017</v>
      </c>
      <c r="F158">
        <v>939.330017</v>
      </c>
      <c r="G158">
        <v>27958000</v>
      </c>
      <c r="H158" s="8">
        <f t="shared" si="2"/>
        <v>0.94895400322407286</v>
      </c>
    </row>
    <row r="159" spans="1:8" x14ac:dyDescent="0.25">
      <c r="A159" s="2">
        <v>42979</v>
      </c>
      <c r="B159">
        <v>941.13000499999998</v>
      </c>
      <c r="C159">
        <v>942.47997999999995</v>
      </c>
      <c r="D159">
        <v>910.59997599999997</v>
      </c>
      <c r="E159">
        <v>928.53002900000001</v>
      </c>
      <c r="F159">
        <v>928.53002900000001</v>
      </c>
      <c r="G159">
        <v>19660700</v>
      </c>
      <c r="H159" s="8">
        <f t="shared" si="2"/>
        <v>-1.1497543786040838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14"/>
  <sheetViews>
    <sheetView workbookViewId="0">
      <selection activeCell="N11" sqref="N11"/>
    </sheetView>
  </sheetViews>
  <sheetFormatPr defaultRowHeight="15" x14ac:dyDescent="0.25"/>
  <cols>
    <col min="1" max="1" width="9.5703125" bestFit="1" customWidth="1"/>
    <col min="8" max="8" width="11.42578125" bestFit="1" customWidth="1"/>
  </cols>
  <sheetData>
    <row r="1" spans="1:1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30</v>
      </c>
      <c r="M1" t="s">
        <v>32</v>
      </c>
    </row>
    <row r="2" spans="1:13" x14ac:dyDescent="0.25">
      <c r="A2" s="2">
        <v>39569</v>
      </c>
      <c r="B2">
        <v>25.34</v>
      </c>
      <c r="C2">
        <v>26.059999000000001</v>
      </c>
      <c r="D2">
        <v>25.07</v>
      </c>
      <c r="E2">
        <v>25.92</v>
      </c>
      <c r="F2">
        <v>16.979472999999999</v>
      </c>
      <c r="G2">
        <v>674300</v>
      </c>
      <c r="H2" t="s">
        <v>11</v>
      </c>
    </row>
    <row r="3" spans="1:13" x14ac:dyDescent="0.25">
      <c r="A3" s="2">
        <v>39600</v>
      </c>
      <c r="B3">
        <v>25.950001</v>
      </c>
      <c r="C3">
        <v>26.790001</v>
      </c>
      <c r="D3">
        <v>25.57</v>
      </c>
      <c r="E3">
        <v>26.59</v>
      </c>
      <c r="F3">
        <v>17.418371</v>
      </c>
      <c r="G3">
        <v>2428300</v>
      </c>
      <c r="H3" s="8">
        <f>100*(F3-F2)/F2</f>
        <v>2.58487410062728</v>
      </c>
    </row>
    <row r="4" spans="1:13" x14ac:dyDescent="0.25">
      <c r="A4" s="2">
        <v>39630</v>
      </c>
      <c r="B4">
        <v>26.51</v>
      </c>
      <c r="C4">
        <v>27.719999000000001</v>
      </c>
      <c r="D4">
        <v>26.290001</v>
      </c>
      <c r="E4">
        <v>27.459999</v>
      </c>
      <c r="F4">
        <v>17.988282999999999</v>
      </c>
      <c r="G4">
        <v>1961400</v>
      </c>
      <c r="H4" s="8">
        <f t="shared" ref="H4:H67" si="0">100*(F4-F3)/F3</f>
        <v>3.2719018328407325</v>
      </c>
    </row>
    <row r="5" spans="1:13" x14ac:dyDescent="0.25">
      <c r="A5" s="2">
        <v>39661</v>
      </c>
      <c r="B5">
        <v>27.49</v>
      </c>
      <c r="C5">
        <v>27.59</v>
      </c>
      <c r="D5">
        <v>25.969999000000001</v>
      </c>
      <c r="E5">
        <v>26.4</v>
      </c>
      <c r="F5">
        <v>17.293907000000001</v>
      </c>
      <c r="G5">
        <v>1792100</v>
      </c>
      <c r="H5" s="8">
        <f t="shared" si="0"/>
        <v>-3.8601571923234608</v>
      </c>
    </row>
    <row r="6" spans="1:13" x14ac:dyDescent="0.25">
      <c r="A6" s="2">
        <v>39692</v>
      </c>
      <c r="B6">
        <v>26.01</v>
      </c>
      <c r="C6">
        <v>26.110001</v>
      </c>
      <c r="D6">
        <v>20.420000000000002</v>
      </c>
      <c r="E6">
        <v>22.02</v>
      </c>
      <c r="F6">
        <v>14.424690999999999</v>
      </c>
      <c r="G6">
        <v>2301500</v>
      </c>
      <c r="H6" s="8">
        <f t="shared" si="0"/>
        <v>-16.590906843664655</v>
      </c>
    </row>
    <row r="7" spans="1:13" x14ac:dyDescent="0.25">
      <c r="A7" s="2">
        <v>39722</v>
      </c>
      <c r="B7">
        <v>22.6</v>
      </c>
      <c r="C7">
        <v>22.6</v>
      </c>
      <c r="D7">
        <v>16.809999000000001</v>
      </c>
      <c r="E7">
        <v>19.989999999999998</v>
      </c>
      <c r="F7">
        <v>13.094893000000001</v>
      </c>
      <c r="G7">
        <v>1466300</v>
      </c>
      <c r="H7" s="8">
        <f t="shared" si="0"/>
        <v>-9.2189011189217052</v>
      </c>
    </row>
    <row r="8" spans="1:13" x14ac:dyDescent="0.25">
      <c r="A8" s="2">
        <v>39753</v>
      </c>
      <c r="B8">
        <v>19.700001</v>
      </c>
      <c r="C8">
        <v>20.75</v>
      </c>
      <c r="D8">
        <v>16.25</v>
      </c>
      <c r="E8">
        <v>19.040001</v>
      </c>
      <c r="F8">
        <v>12.472576</v>
      </c>
      <c r="G8">
        <v>418400</v>
      </c>
      <c r="H8" s="8">
        <f t="shared" si="0"/>
        <v>-4.7523641468471762</v>
      </c>
    </row>
    <row r="9" spans="1:13" x14ac:dyDescent="0.25">
      <c r="A9" s="2">
        <v>39783</v>
      </c>
      <c r="B9">
        <v>18.629999000000002</v>
      </c>
      <c r="C9">
        <v>20.010000000000002</v>
      </c>
      <c r="D9">
        <v>16.75</v>
      </c>
      <c r="E9">
        <v>20.010000000000002</v>
      </c>
      <c r="F9">
        <v>13.107995000000001</v>
      </c>
      <c r="G9">
        <v>638000</v>
      </c>
      <c r="H9" s="8">
        <f t="shared" si="0"/>
        <v>5.094528989039639</v>
      </c>
    </row>
    <row r="10" spans="1:13" x14ac:dyDescent="0.25">
      <c r="A10" s="2">
        <v>39814</v>
      </c>
      <c r="B10">
        <v>18.629999000000002</v>
      </c>
      <c r="C10">
        <v>20.200001</v>
      </c>
      <c r="D10">
        <v>17.989999999999998</v>
      </c>
      <c r="E10">
        <v>18.489999999999998</v>
      </c>
      <c r="F10">
        <v>12.584626999999999</v>
      </c>
      <c r="G10">
        <v>501500</v>
      </c>
      <c r="H10" s="8">
        <f t="shared" si="0"/>
        <v>-3.9927387827047642</v>
      </c>
    </row>
    <row r="11" spans="1:13" x14ac:dyDescent="0.25">
      <c r="A11" s="2">
        <v>39845</v>
      </c>
      <c r="B11">
        <v>18.360001</v>
      </c>
      <c r="C11">
        <v>19.370000999999998</v>
      </c>
      <c r="D11">
        <v>17.530000999999999</v>
      </c>
      <c r="E11">
        <v>18.200001</v>
      </c>
      <c r="F11">
        <v>12.387248</v>
      </c>
      <c r="G11">
        <v>260400</v>
      </c>
      <c r="H11" s="8">
        <f t="shared" si="0"/>
        <v>-1.5684135890559152</v>
      </c>
    </row>
    <row r="12" spans="1:13" x14ac:dyDescent="0.25">
      <c r="A12" s="2">
        <v>39873</v>
      </c>
      <c r="B12">
        <v>18.610001</v>
      </c>
      <c r="C12">
        <v>20.299999</v>
      </c>
      <c r="D12">
        <v>17.010000000000002</v>
      </c>
      <c r="E12">
        <v>19.100000000000001</v>
      </c>
      <c r="F12">
        <v>12.999803999999999</v>
      </c>
      <c r="G12">
        <v>1016400</v>
      </c>
      <c r="H12" s="8">
        <f t="shared" si="0"/>
        <v>4.9450531708092038</v>
      </c>
    </row>
    <row r="13" spans="1:13" x14ac:dyDescent="0.25">
      <c r="A13" s="2">
        <v>39904</v>
      </c>
      <c r="B13">
        <v>19.18</v>
      </c>
      <c r="C13">
        <v>21.4</v>
      </c>
      <c r="D13">
        <v>19.129999000000002</v>
      </c>
      <c r="E13">
        <v>20.25</v>
      </c>
      <c r="F13">
        <v>13.782515999999999</v>
      </c>
      <c r="G13">
        <v>753300</v>
      </c>
      <c r="H13" s="8">
        <f t="shared" si="0"/>
        <v>6.020952315896456</v>
      </c>
    </row>
    <row r="14" spans="1:13" x14ac:dyDescent="0.25">
      <c r="A14" s="2">
        <v>39934</v>
      </c>
      <c r="B14">
        <v>20.27</v>
      </c>
      <c r="C14">
        <v>23.76</v>
      </c>
      <c r="D14">
        <v>20.27</v>
      </c>
      <c r="E14">
        <v>22.83</v>
      </c>
      <c r="F14">
        <v>15.538508999999999</v>
      </c>
      <c r="G14">
        <v>1212300</v>
      </c>
      <c r="H14" s="8">
        <f t="shared" si="0"/>
        <v>12.740728906101037</v>
      </c>
    </row>
    <row r="15" spans="1:13" x14ac:dyDescent="0.25">
      <c r="A15" s="2">
        <v>39965</v>
      </c>
      <c r="B15">
        <v>23.5</v>
      </c>
      <c r="C15">
        <v>24</v>
      </c>
      <c r="D15">
        <v>22.18</v>
      </c>
      <c r="E15">
        <v>23.17</v>
      </c>
      <c r="F15">
        <v>15.769920000000001</v>
      </c>
      <c r="G15">
        <v>1901200</v>
      </c>
      <c r="H15" s="8">
        <f t="shared" si="0"/>
        <v>1.489274163949716</v>
      </c>
    </row>
    <row r="16" spans="1:13" x14ac:dyDescent="0.25">
      <c r="A16" s="2">
        <v>39995</v>
      </c>
      <c r="B16">
        <v>23.450001</v>
      </c>
      <c r="C16">
        <v>24.67</v>
      </c>
      <c r="D16">
        <v>22.4</v>
      </c>
      <c r="E16">
        <v>24.49</v>
      </c>
      <c r="F16">
        <v>16.668334999999999</v>
      </c>
      <c r="G16">
        <v>1199100</v>
      </c>
      <c r="H16" s="8">
        <f t="shared" si="0"/>
        <v>5.6970168523365894</v>
      </c>
    </row>
    <row r="17" spans="1:8" x14ac:dyDescent="0.25">
      <c r="A17" s="2">
        <v>40026</v>
      </c>
      <c r="B17">
        <v>24.67</v>
      </c>
      <c r="C17">
        <v>25.73</v>
      </c>
      <c r="D17">
        <v>24.02</v>
      </c>
      <c r="E17">
        <v>24.280000999999999</v>
      </c>
      <c r="F17">
        <v>16.525407999999999</v>
      </c>
      <c r="G17">
        <v>1390600</v>
      </c>
      <c r="H17" s="8">
        <f t="shared" si="0"/>
        <v>-0.85747616663572135</v>
      </c>
    </row>
    <row r="18" spans="1:8" x14ac:dyDescent="0.25">
      <c r="A18" s="2">
        <v>40057</v>
      </c>
      <c r="B18">
        <v>24.370000999999998</v>
      </c>
      <c r="C18">
        <v>26.57</v>
      </c>
      <c r="D18">
        <v>23.77</v>
      </c>
      <c r="E18">
        <v>26.049999</v>
      </c>
      <c r="F18">
        <v>17.730098999999999</v>
      </c>
      <c r="G18">
        <v>1556800</v>
      </c>
      <c r="H18" s="8">
        <f t="shared" si="0"/>
        <v>7.2899319641608882</v>
      </c>
    </row>
    <row r="19" spans="1:8" x14ac:dyDescent="0.25">
      <c r="A19" s="2">
        <v>40087</v>
      </c>
      <c r="B19">
        <v>26.1</v>
      </c>
      <c r="C19">
        <v>27.379999000000002</v>
      </c>
      <c r="D19">
        <v>25.059999000000001</v>
      </c>
      <c r="E19">
        <v>26.18</v>
      </c>
      <c r="F19">
        <v>17.818583</v>
      </c>
      <c r="G19">
        <v>2924900</v>
      </c>
      <c r="H19" s="8">
        <f t="shared" si="0"/>
        <v>0.49906094714982202</v>
      </c>
    </row>
    <row r="20" spans="1:8" x14ac:dyDescent="0.25">
      <c r="A20" s="2">
        <v>40118</v>
      </c>
      <c r="B20">
        <v>26.299999</v>
      </c>
      <c r="C20">
        <v>27.540001</v>
      </c>
      <c r="D20">
        <v>25.82</v>
      </c>
      <c r="E20">
        <v>26.43</v>
      </c>
      <c r="F20">
        <v>17.988734999999998</v>
      </c>
      <c r="G20">
        <v>1752800</v>
      </c>
      <c r="H20" s="8">
        <f t="shared" si="0"/>
        <v>0.95491319371466343</v>
      </c>
    </row>
    <row r="21" spans="1:8" x14ac:dyDescent="0.25">
      <c r="A21" s="2">
        <v>40148</v>
      </c>
      <c r="B21">
        <v>27.370000999999998</v>
      </c>
      <c r="C21">
        <v>27.370000999999998</v>
      </c>
      <c r="D21">
        <v>25.73</v>
      </c>
      <c r="E21">
        <v>26.530000999999999</v>
      </c>
      <c r="F21">
        <v>18.056797</v>
      </c>
      <c r="G21">
        <v>1733500</v>
      </c>
      <c r="H21" s="8">
        <f t="shared" si="0"/>
        <v>0.3783590119038453</v>
      </c>
    </row>
    <row r="22" spans="1:8" x14ac:dyDescent="0.25">
      <c r="A22" s="2">
        <v>40179</v>
      </c>
      <c r="B22">
        <v>26.75</v>
      </c>
      <c r="C22">
        <v>26.969999000000001</v>
      </c>
      <c r="D22">
        <v>24.459999</v>
      </c>
      <c r="E22">
        <v>24.559999000000001</v>
      </c>
      <c r="F22">
        <v>16.899954000000001</v>
      </c>
      <c r="G22">
        <v>1583200</v>
      </c>
      <c r="H22" s="8">
        <f t="shared" si="0"/>
        <v>-6.4066899572498848</v>
      </c>
    </row>
    <row r="23" spans="1:8" x14ac:dyDescent="0.25">
      <c r="A23" s="2">
        <v>40210</v>
      </c>
      <c r="B23">
        <v>24.67</v>
      </c>
      <c r="C23">
        <v>25.98</v>
      </c>
      <c r="D23">
        <v>24.5</v>
      </c>
      <c r="E23">
        <v>25.889999</v>
      </c>
      <c r="F23">
        <v>17.81514</v>
      </c>
      <c r="G23">
        <v>1288900</v>
      </c>
      <c r="H23" s="8">
        <f t="shared" si="0"/>
        <v>5.4153165150626945</v>
      </c>
    </row>
    <row r="24" spans="1:8" x14ac:dyDescent="0.25">
      <c r="A24" s="2">
        <v>40238</v>
      </c>
      <c r="B24">
        <v>25.98</v>
      </c>
      <c r="C24">
        <v>26.82</v>
      </c>
      <c r="D24">
        <v>25.66</v>
      </c>
      <c r="E24">
        <v>26.370000999999998</v>
      </c>
      <c r="F24">
        <v>18.145433000000001</v>
      </c>
      <c r="G24">
        <v>1197000</v>
      </c>
      <c r="H24" s="8">
        <f t="shared" si="0"/>
        <v>1.8540017086590455</v>
      </c>
    </row>
    <row r="25" spans="1:8" x14ac:dyDescent="0.25">
      <c r="A25" s="2">
        <v>40269</v>
      </c>
      <c r="B25">
        <v>26.450001</v>
      </c>
      <c r="C25">
        <v>27.43</v>
      </c>
      <c r="D25">
        <v>26.280000999999999</v>
      </c>
      <c r="E25">
        <v>27.17</v>
      </c>
      <c r="F25">
        <v>18.695919</v>
      </c>
      <c r="G25">
        <v>1223400</v>
      </c>
      <c r="H25" s="8">
        <f t="shared" si="0"/>
        <v>3.0337440831530409</v>
      </c>
    </row>
    <row r="26" spans="1:8" x14ac:dyDescent="0.25">
      <c r="A26" s="2">
        <v>40299</v>
      </c>
      <c r="B26">
        <v>27.309999000000001</v>
      </c>
      <c r="C26">
        <v>27.34</v>
      </c>
      <c r="D26">
        <v>24.84</v>
      </c>
      <c r="E26">
        <v>26.17</v>
      </c>
      <c r="F26">
        <v>18.007811</v>
      </c>
      <c r="G26">
        <v>1852700</v>
      </c>
      <c r="H26" s="8">
        <f t="shared" si="0"/>
        <v>-3.6805251456213504</v>
      </c>
    </row>
    <row r="27" spans="1:8" x14ac:dyDescent="0.25">
      <c r="A27" s="2">
        <v>40330</v>
      </c>
      <c r="B27">
        <v>26.049999</v>
      </c>
      <c r="C27">
        <v>27.200001</v>
      </c>
      <c r="D27">
        <v>25.32</v>
      </c>
      <c r="E27">
        <v>26.5</v>
      </c>
      <c r="F27">
        <v>18.234885999999999</v>
      </c>
      <c r="G27">
        <v>2069100</v>
      </c>
      <c r="H27" s="8">
        <f t="shared" si="0"/>
        <v>1.2609805822595497</v>
      </c>
    </row>
    <row r="28" spans="1:8" x14ac:dyDescent="0.25">
      <c r="A28" s="2">
        <v>40360</v>
      </c>
      <c r="B28">
        <v>26.57</v>
      </c>
      <c r="C28">
        <v>27.940000999999999</v>
      </c>
      <c r="D28">
        <v>26.440000999999999</v>
      </c>
      <c r="E28">
        <v>27.469999000000001</v>
      </c>
      <c r="F28">
        <v>18.902353000000002</v>
      </c>
      <c r="G28">
        <v>1882600</v>
      </c>
      <c r="H28" s="8">
        <f t="shared" si="0"/>
        <v>3.6603848249997397</v>
      </c>
    </row>
    <row r="29" spans="1:8" x14ac:dyDescent="0.25">
      <c r="A29" s="2">
        <v>40391</v>
      </c>
      <c r="B29">
        <v>27.440000999999999</v>
      </c>
      <c r="C29">
        <v>27.76</v>
      </c>
      <c r="D29">
        <v>27.030000999999999</v>
      </c>
      <c r="E29">
        <v>27.690000999999999</v>
      </c>
      <c r="F29">
        <v>19.053736000000001</v>
      </c>
      <c r="G29">
        <v>3651500</v>
      </c>
      <c r="H29" s="8">
        <f t="shared" si="0"/>
        <v>0.80086854795272922</v>
      </c>
    </row>
    <row r="30" spans="1:8" x14ac:dyDescent="0.25">
      <c r="A30" s="2">
        <v>40422</v>
      </c>
      <c r="B30">
        <v>27.780000999999999</v>
      </c>
      <c r="C30">
        <v>28.91</v>
      </c>
      <c r="D30">
        <v>27.77</v>
      </c>
      <c r="E30">
        <v>28.91</v>
      </c>
      <c r="F30">
        <v>19.893229000000002</v>
      </c>
      <c r="G30">
        <v>1222900</v>
      </c>
      <c r="H30" s="8">
        <f t="shared" si="0"/>
        <v>4.4059233317812367</v>
      </c>
    </row>
    <row r="31" spans="1:8" x14ac:dyDescent="0.25">
      <c r="A31" s="2">
        <v>40452</v>
      </c>
      <c r="B31">
        <v>29.1</v>
      </c>
      <c r="C31">
        <v>29.65</v>
      </c>
      <c r="D31">
        <v>28.360001</v>
      </c>
      <c r="E31">
        <v>28.780000999999999</v>
      </c>
      <c r="F31">
        <v>19.803775999999999</v>
      </c>
      <c r="G31">
        <v>5122700</v>
      </c>
      <c r="H31" s="8">
        <f t="shared" si="0"/>
        <v>-0.449665562086489</v>
      </c>
    </row>
    <row r="32" spans="1:8" x14ac:dyDescent="0.25">
      <c r="A32" s="2">
        <v>40483</v>
      </c>
      <c r="B32">
        <v>28.809999000000001</v>
      </c>
      <c r="C32">
        <v>29.4</v>
      </c>
      <c r="D32">
        <v>28.139999</v>
      </c>
      <c r="E32">
        <v>28.73</v>
      </c>
      <c r="F32">
        <v>19.769369000000001</v>
      </c>
      <c r="G32">
        <v>2057500</v>
      </c>
      <c r="H32" s="8">
        <f t="shared" si="0"/>
        <v>-0.17373959390369836</v>
      </c>
    </row>
    <row r="33" spans="1:8" x14ac:dyDescent="0.25">
      <c r="A33" s="2">
        <v>40513</v>
      </c>
      <c r="B33">
        <v>28.84</v>
      </c>
      <c r="C33">
        <v>29.700001</v>
      </c>
      <c r="D33">
        <v>25.860001</v>
      </c>
      <c r="E33">
        <v>26.549999</v>
      </c>
      <c r="F33">
        <v>18.269290999999999</v>
      </c>
      <c r="G33">
        <v>1629700</v>
      </c>
      <c r="H33" s="8">
        <f t="shared" si="0"/>
        <v>-7.5878901344802756</v>
      </c>
    </row>
    <row r="34" spans="1:8" x14ac:dyDescent="0.25">
      <c r="A34" s="2">
        <v>40544</v>
      </c>
      <c r="B34">
        <v>26.65</v>
      </c>
      <c r="C34">
        <v>26.85</v>
      </c>
      <c r="D34">
        <v>26.049999</v>
      </c>
      <c r="E34">
        <v>26.559999000000001</v>
      </c>
      <c r="F34">
        <v>20.555952000000001</v>
      </c>
      <c r="G34">
        <v>838000</v>
      </c>
      <c r="H34" s="8">
        <f t="shared" si="0"/>
        <v>12.516418945869342</v>
      </c>
    </row>
    <row r="35" spans="1:8" x14ac:dyDescent="0.25">
      <c r="A35" s="2">
        <v>40575</v>
      </c>
      <c r="B35">
        <v>26.65</v>
      </c>
      <c r="C35">
        <v>27</v>
      </c>
      <c r="D35">
        <v>26.42</v>
      </c>
      <c r="E35">
        <v>26.879999000000002</v>
      </c>
      <c r="F35">
        <v>20.803614</v>
      </c>
      <c r="G35">
        <v>1098700</v>
      </c>
      <c r="H35" s="8">
        <f t="shared" si="0"/>
        <v>1.2048189254382295</v>
      </c>
    </row>
    <row r="36" spans="1:8" x14ac:dyDescent="0.25">
      <c r="A36" s="2">
        <v>40603</v>
      </c>
      <c r="B36">
        <v>26.889999</v>
      </c>
      <c r="C36">
        <v>27.75</v>
      </c>
      <c r="D36">
        <v>26.52</v>
      </c>
      <c r="E36">
        <v>27.59</v>
      </c>
      <c r="F36">
        <v>21.353113</v>
      </c>
      <c r="G36">
        <v>2253000</v>
      </c>
      <c r="H36" s="8">
        <f t="shared" si="0"/>
        <v>2.6413631785323495</v>
      </c>
    </row>
    <row r="37" spans="1:8" x14ac:dyDescent="0.25">
      <c r="A37" s="2">
        <v>40634</v>
      </c>
      <c r="B37">
        <v>27.639999</v>
      </c>
      <c r="C37">
        <v>29</v>
      </c>
      <c r="D37">
        <v>27.610001</v>
      </c>
      <c r="E37">
        <v>28.9</v>
      </c>
      <c r="F37">
        <v>22.366980000000002</v>
      </c>
      <c r="G37">
        <v>1906000</v>
      </c>
      <c r="H37" s="8">
        <f t="shared" si="0"/>
        <v>4.7480992584079011</v>
      </c>
    </row>
    <row r="38" spans="1:8" x14ac:dyDescent="0.25">
      <c r="A38" s="2">
        <v>40664</v>
      </c>
      <c r="B38">
        <v>28.99</v>
      </c>
      <c r="C38">
        <v>28.99</v>
      </c>
      <c r="D38">
        <v>27.219999000000001</v>
      </c>
      <c r="E38">
        <v>28.75</v>
      </c>
      <c r="F38">
        <v>22.250889000000001</v>
      </c>
      <c r="G38">
        <v>10414000</v>
      </c>
      <c r="H38" s="8">
        <f t="shared" si="0"/>
        <v>-0.51902849647114102</v>
      </c>
    </row>
    <row r="39" spans="1:8" x14ac:dyDescent="0.25">
      <c r="A39" s="2">
        <v>40695</v>
      </c>
      <c r="B39">
        <v>28.639999</v>
      </c>
      <c r="C39">
        <v>29.280000999999999</v>
      </c>
      <c r="D39">
        <v>28.18</v>
      </c>
      <c r="E39">
        <v>29.23</v>
      </c>
      <c r="F39">
        <v>22.622381000000001</v>
      </c>
      <c r="G39">
        <v>3279900</v>
      </c>
      <c r="H39" s="8">
        <f t="shared" si="0"/>
        <v>1.6695602589181939</v>
      </c>
    </row>
    <row r="40" spans="1:8" x14ac:dyDescent="0.25">
      <c r="A40" s="2">
        <v>40725</v>
      </c>
      <c r="B40">
        <v>29.200001</v>
      </c>
      <c r="C40">
        <v>29.940000999999999</v>
      </c>
      <c r="D40">
        <v>28.700001</v>
      </c>
      <c r="E40">
        <v>29.5</v>
      </c>
      <c r="F40">
        <v>22.831347000000001</v>
      </c>
      <c r="G40">
        <v>2413400</v>
      </c>
      <c r="H40" s="8">
        <f t="shared" si="0"/>
        <v>0.92371355605760597</v>
      </c>
    </row>
    <row r="41" spans="1:8" x14ac:dyDescent="0.25">
      <c r="A41" s="2">
        <v>40756</v>
      </c>
      <c r="B41">
        <v>29.6</v>
      </c>
      <c r="C41">
        <v>29.67</v>
      </c>
      <c r="D41">
        <v>27.209999</v>
      </c>
      <c r="E41">
        <v>28.99</v>
      </c>
      <c r="F41">
        <v>22.436636</v>
      </c>
      <c r="G41">
        <v>3724600</v>
      </c>
      <c r="H41" s="8">
        <f t="shared" si="0"/>
        <v>-1.728811707868138</v>
      </c>
    </row>
    <row r="42" spans="1:8" x14ac:dyDescent="0.25">
      <c r="A42" s="2">
        <v>40787</v>
      </c>
      <c r="B42">
        <v>28.68</v>
      </c>
      <c r="C42">
        <v>28.82</v>
      </c>
      <c r="D42">
        <v>23.879999000000002</v>
      </c>
      <c r="E42">
        <v>24.42</v>
      </c>
      <c r="F42">
        <v>18.899712000000001</v>
      </c>
      <c r="G42">
        <v>15813500</v>
      </c>
      <c r="H42" s="8">
        <f t="shared" si="0"/>
        <v>-15.764056608129664</v>
      </c>
    </row>
    <row r="43" spans="1:8" x14ac:dyDescent="0.25">
      <c r="A43" s="2">
        <v>40817</v>
      </c>
      <c r="B43">
        <v>24.440000999999999</v>
      </c>
      <c r="C43">
        <v>27.67</v>
      </c>
      <c r="D43">
        <v>24</v>
      </c>
      <c r="E43">
        <v>26.940000999999999</v>
      </c>
      <c r="F43">
        <v>20.85005</v>
      </c>
      <c r="G43">
        <v>1977000</v>
      </c>
      <c r="H43" s="8">
        <f t="shared" si="0"/>
        <v>10.319405925338961</v>
      </c>
    </row>
    <row r="44" spans="1:8" x14ac:dyDescent="0.25">
      <c r="A44" s="2">
        <v>40848</v>
      </c>
      <c r="B44">
        <v>26.6</v>
      </c>
      <c r="C44">
        <v>26.950001</v>
      </c>
      <c r="D44">
        <v>24.530000999999999</v>
      </c>
      <c r="E44">
        <v>25.889999</v>
      </c>
      <c r="F44">
        <v>20.037409</v>
      </c>
      <c r="G44">
        <v>1029400</v>
      </c>
      <c r="H44" s="8">
        <f t="shared" si="0"/>
        <v>-3.8975494063563363</v>
      </c>
    </row>
    <row r="45" spans="1:8" x14ac:dyDescent="0.25">
      <c r="A45" s="2">
        <v>40878</v>
      </c>
      <c r="B45">
        <v>25.809999000000001</v>
      </c>
      <c r="C45">
        <v>26.35</v>
      </c>
      <c r="D45">
        <v>19.219999000000001</v>
      </c>
      <c r="E45">
        <v>19.469999000000001</v>
      </c>
      <c r="F45">
        <v>15.068688</v>
      </c>
      <c r="G45">
        <v>1961700</v>
      </c>
      <c r="H45" s="8">
        <f t="shared" si="0"/>
        <v>-24.79722303417573</v>
      </c>
    </row>
    <row r="46" spans="1:8" x14ac:dyDescent="0.25">
      <c r="A46" s="2">
        <v>40909</v>
      </c>
      <c r="B46">
        <v>19.809999000000001</v>
      </c>
      <c r="C46">
        <v>21.26</v>
      </c>
      <c r="D46">
        <v>19.579999999999998</v>
      </c>
      <c r="E46">
        <v>21</v>
      </c>
      <c r="F46">
        <v>21</v>
      </c>
      <c r="G46">
        <v>1249700</v>
      </c>
      <c r="H46" s="8">
        <f t="shared" si="0"/>
        <v>39.361834288426444</v>
      </c>
    </row>
    <row r="47" spans="1:8" x14ac:dyDescent="0.25">
      <c r="A47" s="2">
        <v>40940</v>
      </c>
      <c r="B47">
        <v>21.18</v>
      </c>
      <c r="C47">
        <v>21.65</v>
      </c>
      <c r="D47">
        <v>21.129999000000002</v>
      </c>
      <c r="E47">
        <v>21.379999000000002</v>
      </c>
      <c r="F47">
        <v>21.379999000000002</v>
      </c>
      <c r="G47">
        <v>2198100</v>
      </c>
      <c r="H47" s="8">
        <f t="shared" si="0"/>
        <v>1.8095190476190548</v>
      </c>
    </row>
    <row r="48" spans="1:8" x14ac:dyDescent="0.25">
      <c r="A48" s="2">
        <v>40969</v>
      </c>
      <c r="B48">
        <v>21.459999</v>
      </c>
      <c r="C48">
        <v>21.5</v>
      </c>
      <c r="D48">
        <v>20.100000000000001</v>
      </c>
      <c r="E48">
        <v>20.290001</v>
      </c>
      <c r="F48">
        <v>20.290001</v>
      </c>
      <c r="G48">
        <v>1534500</v>
      </c>
      <c r="H48" s="8">
        <f t="shared" si="0"/>
        <v>-5.0982135218996092</v>
      </c>
    </row>
    <row r="49" spans="1:8" x14ac:dyDescent="0.25">
      <c r="A49" s="2">
        <v>41000</v>
      </c>
      <c r="B49">
        <v>20.200001</v>
      </c>
      <c r="C49">
        <v>20.399999999999999</v>
      </c>
      <c r="D49">
        <v>19.5</v>
      </c>
      <c r="E49">
        <v>19.530000999999999</v>
      </c>
      <c r="F49">
        <v>19.530000999999999</v>
      </c>
      <c r="G49">
        <v>772500</v>
      </c>
      <c r="H49" s="8">
        <f t="shared" si="0"/>
        <v>-3.7456873461958016</v>
      </c>
    </row>
    <row r="50" spans="1:8" x14ac:dyDescent="0.25">
      <c r="A50" s="2">
        <v>41030</v>
      </c>
      <c r="B50">
        <v>19.540001</v>
      </c>
      <c r="C50">
        <v>19.690000999999999</v>
      </c>
      <c r="D50">
        <v>17.739999999999998</v>
      </c>
      <c r="E50">
        <v>18.629999000000002</v>
      </c>
      <c r="F50">
        <v>18.629999000000002</v>
      </c>
      <c r="G50">
        <v>1461500</v>
      </c>
      <c r="H50" s="8">
        <f t="shared" si="0"/>
        <v>-4.6083049355706489</v>
      </c>
    </row>
    <row r="51" spans="1:8" x14ac:dyDescent="0.25">
      <c r="A51" s="2">
        <v>41061</v>
      </c>
      <c r="B51">
        <v>18.379999000000002</v>
      </c>
      <c r="C51">
        <v>18.809999000000001</v>
      </c>
      <c r="D51">
        <v>17.91</v>
      </c>
      <c r="E51">
        <v>18.690000999999999</v>
      </c>
      <c r="F51">
        <v>18.690000999999999</v>
      </c>
      <c r="G51">
        <v>891200</v>
      </c>
      <c r="H51" s="8">
        <f t="shared" si="0"/>
        <v>0.32207194428726066</v>
      </c>
    </row>
    <row r="52" spans="1:8" x14ac:dyDescent="0.25">
      <c r="A52" s="2">
        <v>41091</v>
      </c>
      <c r="B52">
        <v>18.899999999999999</v>
      </c>
      <c r="C52">
        <v>19.079999999999998</v>
      </c>
      <c r="D52">
        <v>18.280000999999999</v>
      </c>
      <c r="E52">
        <v>18.489999999999998</v>
      </c>
      <c r="F52">
        <v>18.489999999999998</v>
      </c>
      <c r="G52">
        <v>412700</v>
      </c>
      <c r="H52" s="8">
        <f t="shared" si="0"/>
        <v>-1.0700962509311815</v>
      </c>
    </row>
    <row r="53" spans="1:8" x14ac:dyDescent="0.25">
      <c r="A53" s="2">
        <v>41122</v>
      </c>
      <c r="B53">
        <v>18.559999000000001</v>
      </c>
      <c r="C53">
        <v>18.940000999999999</v>
      </c>
      <c r="D53">
        <v>18.34</v>
      </c>
      <c r="E53">
        <v>18.75</v>
      </c>
      <c r="F53">
        <v>18.75</v>
      </c>
      <c r="G53">
        <v>849500</v>
      </c>
      <c r="H53" s="8">
        <f t="shared" si="0"/>
        <v>1.4061654948620963</v>
      </c>
    </row>
    <row r="54" spans="1:8" x14ac:dyDescent="0.25">
      <c r="A54" s="2">
        <v>41153</v>
      </c>
      <c r="B54">
        <v>18.799999</v>
      </c>
      <c r="C54">
        <v>19</v>
      </c>
      <c r="D54">
        <v>18.350000000000001</v>
      </c>
      <c r="E54">
        <v>18.879999000000002</v>
      </c>
      <c r="F54">
        <v>18.879999000000002</v>
      </c>
      <c r="G54">
        <v>481100</v>
      </c>
      <c r="H54" s="8">
        <f t="shared" si="0"/>
        <v>0.69332800000000816</v>
      </c>
    </row>
    <row r="55" spans="1:8" x14ac:dyDescent="0.25">
      <c r="A55" s="2">
        <v>41183</v>
      </c>
      <c r="B55">
        <v>18.98</v>
      </c>
      <c r="C55">
        <v>19.09</v>
      </c>
      <c r="D55">
        <v>18.610001</v>
      </c>
      <c r="E55">
        <v>18.940000999999999</v>
      </c>
      <c r="F55">
        <v>18.940000999999999</v>
      </c>
      <c r="G55">
        <v>421700</v>
      </c>
      <c r="H55" s="8">
        <f t="shared" si="0"/>
        <v>0.31780722022282532</v>
      </c>
    </row>
    <row r="56" spans="1:8" x14ac:dyDescent="0.25">
      <c r="A56" s="2">
        <v>41214</v>
      </c>
      <c r="B56">
        <v>19</v>
      </c>
      <c r="C56">
        <v>19</v>
      </c>
      <c r="D56">
        <v>18.059999000000001</v>
      </c>
      <c r="E56">
        <v>18.079999999999998</v>
      </c>
      <c r="F56">
        <v>18.079999999999998</v>
      </c>
      <c r="G56">
        <v>535700</v>
      </c>
      <c r="H56" s="8">
        <f t="shared" si="0"/>
        <v>-4.5406597391415158</v>
      </c>
    </row>
    <row r="57" spans="1:8" x14ac:dyDescent="0.25">
      <c r="A57" s="2">
        <v>41244</v>
      </c>
      <c r="B57">
        <v>18.27</v>
      </c>
      <c r="C57">
        <v>18.989999999999998</v>
      </c>
      <c r="D57">
        <v>18.149999999999999</v>
      </c>
      <c r="E57">
        <v>18.91</v>
      </c>
      <c r="F57">
        <v>18.91</v>
      </c>
      <c r="G57">
        <v>859700</v>
      </c>
      <c r="H57" s="8">
        <f t="shared" si="0"/>
        <v>4.5907079646017808</v>
      </c>
    </row>
    <row r="58" spans="1:8" x14ac:dyDescent="0.25">
      <c r="A58" s="2">
        <v>41275</v>
      </c>
      <c r="B58">
        <v>18.989999999999998</v>
      </c>
      <c r="C58">
        <v>19.629999000000002</v>
      </c>
      <c r="D58">
        <v>18.82</v>
      </c>
      <c r="E58">
        <v>19.59</v>
      </c>
      <c r="F58">
        <v>19.59</v>
      </c>
      <c r="G58">
        <v>902000</v>
      </c>
      <c r="H58" s="8">
        <f t="shared" si="0"/>
        <v>3.5959809624537264</v>
      </c>
    </row>
    <row r="59" spans="1:8" x14ac:dyDescent="0.25">
      <c r="A59" s="2">
        <v>41306</v>
      </c>
      <c r="B59">
        <v>19.610001</v>
      </c>
      <c r="C59">
        <v>19.989999999999998</v>
      </c>
      <c r="D59">
        <v>19.5</v>
      </c>
      <c r="E59">
        <v>19.77</v>
      </c>
      <c r="F59">
        <v>19.77</v>
      </c>
      <c r="G59">
        <v>473100</v>
      </c>
      <c r="H59" s="8">
        <f t="shared" si="0"/>
        <v>0.91883614088820686</v>
      </c>
    </row>
    <row r="60" spans="1:8" x14ac:dyDescent="0.25">
      <c r="A60" s="2">
        <v>41334</v>
      </c>
      <c r="B60">
        <v>19.68</v>
      </c>
      <c r="C60">
        <v>20.260000000000002</v>
      </c>
      <c r="D60">
        <v>19.299999</v>
      </c>
      <c r="E60">
        <v>19.370000999999998</v>
      </c>
      <c r="F60">
        <v>19.370000999999998</v>
      </c>
      <c r="G60">
        <v>435600</v>
      </c>
      <c r="H60" s="8">
        <f t="shared" si="0"/>
        <v>-2.023262518968139</v>
      </c>
    </row>
    <row r="61" spans="1:8" x14ac:dyDescent="0.25">
      <c r="A61" s="2">
        <v>41365</v>
      </c>
      <c r="B61">
        <v>19.290001</v>
      </c>
      <c r="C61">
        <v>20</v>
      </c>
      <c r="D61">
        <v>19.219999000000001</v>
      </c>
      <c r="E61">
        <v>19.549999</v>
      </c>
      <c r="F61">
        <v>19.549999</v>
      </c>
      <c r="G61">
        <v>614600</v>
      </c>
      <c r="H61" s="8">
        <f t="shared" si="0"/>
        <v>0.92926169699217476</v>
      </c>
    </row>
    <row r="62" spans="1:8" x14ac:dyDescent="0.25">
      <c r="A62" s="2">
        <v>41395</v>
      </c>
      <c r="B62">
        <v>19.360001</v>
      </c>
      <c r="C62">
        <v>19.600000000000001</v>
      </c>
      <c r="D62">
        <v>18.329999999999998</v>
      </c>
      <c r="E62">
        <v>18.440000999999999</v>
      </c>
      <c r="F62">
        <v>18.440000999999999</v>
      </c>
      <c r="G62">
        <v>454100</v>
      </c>
      <c r="H62" s="8">
        <f t="shared" si="0"/>
        <v>-5.6777394208562413</v>
      </c>
    </row>
    <row r="63" spans="1:8" x14ac:dyDescent="0.25">
      <c r="A63" s="2">
        <v>41426</v>
      </c>
      <c r="B63">
        <v>18.329999999999998</v>
      </c>
      <c r="C63">
        <v>18.860001</v>
      </c>
      <c r="D63">
        <v>17.139999</v>
      </c>
      <c r="E63">
        <v>17.649999999999999</v>
      </c>
      <c r="F63">
        <v>17.649999999999999</v>
      </c>
      <c r="G63">
        <v>830500</v>
      </c>
      <c r="H63" s="8">
        <f t="shared" si="0"/>
        <v>-4.2841700496654003</v>
      </c>
    </row>
    <row r="64" spans="1:8" x14ac:dyDescent="0.25">
      <c r="A64" s="2">
        <v>41456</v>
      </c>
      <c r="B64">
        <v>17.610001</v>
      </c>
      <c r="C64">
        <v>18</v>
      </c>
      <c r="D64">
        <v>17.18</v>
      </c>
      <c r="E64">
        <v>17.32</v>
      </c>
      <c r="F64">
        <v>17.32</v>
      </c>
      <c r="G64">
        <v>415000</v>
      </c>
      <c r="H64" s="8">
        <f t="shared" si="0"/>
        <v>-1.8696883852691124</v>
      </c>
    </row>
    <row r="65" spans="1:8" x14ac:dyDescent="0.25">
      <c r="A65" s="2">
        <v>41487</v>
      </c>
      <c r="B65">
        <v>17.23</v>
      </c>
      <c r="C65">
        <v>17.59</v>
      </c>
      <c r="D65">
        <v>16.329999999999998</v>
      </c>
      <c r="E65">
        <v>16.75</v>
      </c>
      <c r="F65">
        <v>16.75</v>
      </c>
      <c r="G65">
        <v>400500</v>
      </c>
      <c r="H65" s="8">
        <f t="shared" si="0"/>
        <v>-3.2909930715935349</v>
      </c>
    </row>
    <row r="66" spans="1:8" x14ac:dyDescent="0.25">
      <c r="A66" s="2">
        <v>41518</v>
      </c>
      <c r="B66">
        <v>17.040001</v>
      </c>
      <c r="C66">
        <v>18.350000000000001</v>
      </c>
      <c r="D66">
        <v>16.760000000000002</v>
      </c>
      <c r="E66">
        <v>18.120000999999998</v>
      </c>
      <c r="F66">
        <v>18.120000999999998</v>
      </c>
      <c r="G66">
        <v>530800</v>
      </c>
      <c r="H66" s="8">
        <f t="shared" si="0"/>
        <v>8.179110447761186</v>
      </c>
    </row>
    <row r="67" spans="1:8" x14ac:dyDescent="0.25">
      <c r="A67" s="2">
        <v>41548</v>
      </c>
      <c r="B67">
        <v>18.170000000000002</v>
      </c>
      <c r="C67">
        <v>18.860001</v>
      </c>
      <c r="D67">
        <v>18</v>
      </c>
      <c r="E67">
        <v>18.030000999999999</v>
      </c>
      <c r="F67">
        <v>18.030000999999999</v>
      </c>
      <c r="G67">
        <v>29453400</v>
      </c>
      <c r="H67" s="8">
        <f t="shared" si="0"/>
        <v>-0.4966887143107766</v>
      </c>
    </row>
    <row r="68" spans="1:8" x14ac:dyDescent="0.25">
      <c r="A68" s="2">
        <v>41579</v>
      </c>
      <c r="B68">
        <v>17.959999</v>
      </c>
      <c r="C68">
        <v>18.120000999999998</v>
      </c>
      <c r="D68">
        <v>17.299999</v>
      </c>
      <c r="E68">
        <v>17.41</v>
      </c>
      <c r="F68">
        <v>17.41</v>
      </c>
      <c r="G68">
        <v>1338800</v>
      </c>
      <c r="H68" s="8">
        <f t="shared" ref="H68:H114" si="1">100*(F68-F67)/F67</f>
        <v>-3.4387186112746111</v>
      </c>
    </row>
    <row r="69" spans="1:8" x14ac:dyDescent="0.25">
      <c r="A69" s="2">
        <v>41609</v>
      </c>
      <c r="B69">
        <v>17.43</v>
      </c>
      <c r="C69">
        <v>17.709999</v>
      </c>
      <c r="D69">
        <v>17.010000000000002</v>
      </c>
      <c r="E69">
        <v>17.299999</v>
      </c>
      <c r="F69">
        <v>17.299999</v>
      </c>
      <c r="G69">
        <v>1662700</v>
      </c>
      <c r="H69" s="8">
        <f t="shared" si="1"/>
        <v>-0.6318265364732939</v>
      </c>
    </row>
    <row r="70" spans="1:8" x14ac:dyDescent="0.25">
      <c r="A70" s="2">
        <v>41640</v>
      </c>
      <c r="B70">
        <v>17.18</v>
      </c>
      <c r="C70">
        <v>17.559999000000001</v>
      </c>
      <c r="D70">
        <v>16.84</v>
      </c>
      <c r="E70">
        <v>17.09</v>
      </c>
      <c r="F70">
        <v>17.09</v>
      </c>
      <c r="G70">
        <v>29410000</v>
      </c>
      <c r="H70" s="8">
        <f t="shared" si="1"/>
        <v>-1.21386712218885</v>
      </c>
    </row>
    <row r="71" spans="1:8" x14ac:dyDescent="0.25">
      <c r="A71" s="2">
        <v>41671</v>
      </c>
      <c r="B71">
        <v>17.09</v>
      </c>
      <c r="C71">
        <v>17.950001</v>
      </c>
      <c r="D71">
        <v>16.860001</v>
      </c>
      <c r="E71">
        <v>17.73</v>
      </c>
      <c r="F71">
        <v>17.73</v>
      </c>
      <c r="G71">
        <v>547700</v>
      </c>
      <c r="H71" s="8">
        <f t="shared" si="1"/>
        <v>3.7448800468110037</v>
      </c>
    </row>
    <row r="72" spans="1:8" x14ac:dyDescent="0.25">
      <c r="A72" s="2">
        <v>41699</v>
      </c>
      <c r="B72">
        <v>17.719999000000001</v>
      </c>
      <c r="C72">
        <v>18.600000000000001</v>
      </c>
      <c r="D72">
        <v>17.549999</v>
      </c>
      <c r="E72">
        <v>18.549999</v>
      </c>
      <c r="F72">
        <v>18.549999</v>
      </c>
      <c r="G72">
        <v>384100</v>
      </c>
      <c r="H72" s="8">
        <f t="shared" si="1"/>
        <v>4.6249238578680156</v>
      </c>
    </row>
    <row r="73" spans="1:8" x14ac:dyDescent="0.25">
      <c r="A73" s="2">
        <v>41730</v>
      </c>
      <c r="B73">
        <v>18.579999999999998</v>
      </c>
      <c r="C73">
        <v>19.260000000000002</v>
      </c>
      <c r="D73">
        <v>18.260000000000002</v>
      </c>
      <c r="E73">
        <v>18.899999999999999</v>
      </c>
      <c r="F73">
        <v>18.899999999999999</v>
      </c>
      <c r="G73">
        <v>560500</v>
      </c>
      <c r="H73" s="8">
        <f t="shared" si="1"/>
        <v>1.8867979453799373</v>
      </c>
    </row>
    <row r="74" spans="1:8" x14ac:dyDescent="0.25">
      <c r="A74" s="2">
        <v>41760</v>
      </c>
      <c r="B74">
        <v>18.889999</v>
      </c>
      <c r="C74">
        <v>19.260000000000002</v>
      </c>
      <c r="D74">
        <v>18.77</v>
      </c>
      <c r="E74">
        <v>18.93</v>
      </c>
      <c r="F74">
        <v>18.93</v>
      </c>
      <c r="G74">
        <v>266800</v>
      </c>
      <c r="H74" s="8">
        <f t="shared" si="1"/>
        <v>0.15873015873016474</v>
      </c>
    </row>
    <row r="75" spans="1:8" x14ac:dyDescent="0.25">
      <c r="A75" s="2">
        <v>41791</v>
      </c>
      <c r="B75">
        <v>18.84</v>
      </c>
      <c r="C75">
        <v>19.600000000000001</v>
      </c>
      <c r="D75">
        <v>18.549999</v>
      </c>
      <c r="E75">
        <v>19.350000000000001</v>
      </c>
      <c r="F75">
        <v>19.350000000000001</v>
      </c>
      <c r="G75">
        <v>192600</v>
      </c>
      <c r="H75" s="8">
        <f t="shared" si="1"/>
        <v>2.218700475435825</v>
      </c>
    </row>
    <row r="76" spans="1:8" x14ac:dyDescent="0.25">
      <c r="A76" s="2">
        <v>41821</v>
      </c>
      <c r="B76">
        <v>19.399999999999999</v>
      </c>
      <c r="C76">
        <v>19.649999999999999</v>
      </c>
      <c r="D76">
        <v>18.649999999999999</v>
      </c>
      <c r="E76">
        <v>19.040001</v>
      </c>
      <c r="F76">
        <v>19.040001</v>
      </c>
      <c r="G76">
        <v>145300</v>
      </c>
      <c r="H76" s="8">
        <f t="shared" si="1"/>
        <v>-1.6020620155038823</v>
      </c>
    </row>
    <row r="77" spans="1:8" x14ac:dyDescent="0.25">
      <c r="A77" s="2">
        <v>41852</v>
      </c>
      <c r="B77">
        <v>19.09</v>
      </c>
      <c r="C77">
        <v>19.5</v>
      </c>
      <c r="D77">
        <v>18.780000999999999</v>
      </c>
      <c r="E77">
        <v>19.450001</v>
      </c>
      <c r="F77">
        <v>19.450001</v>
      </c>
      <c r="G77">
        <v>637200</v>
      </c>
      <c r="H77" s="8">
        <f t="shared" si="1"/>
        <v>2.1533612314411124</v>
      </c>
    </row>
    <row r="78" spans="1:8" x14ac:dyDescent="0.25">
      <c r="A78" s="2">
        <v>41883</v>
      </c>
      <c r="B78">
        <v>19.350000000000001</v>
      </c>
      <c r="C78">
        <v>19.579999999999998</v>
      </c>
      <c r="D78">
        <v>17.860001</v>
      </c>
      <c r="E78">
        <v>17.93</v>
      </c>
      <c r="F78">
        <v>17.93</v>
      </c>
      <c r="G78">
        <v>635100</v>
      </c>
      <c r="H78" s="8">
        <f t="shared" si="1"/>
        <v>-7.8149147653000153</v>
      </c>
    </row>
    <row r="79" spans="1:8" x14ac:dyDescent="0.25">
      <c r="A79" s="2">
        <v>41913</v>
      </c>
      <c r="B79">
        <v>18.059999000000001</v>
      </c>
      <c r="C79">
        <v>18.530000999999999</v>
      </c>
      <c r="D79">
        <v>17.350000000000001</v>
      </c>
      <c r="E79">
        <v>17.870000999999998</v>
      </c>
      <c r="F79">
        <v>17.870000999999998</v>
      </c>
      <c r="G79">
        <v>462600</v>
      </c>
      <c r="H79" s="8">
        <f t="shared" si="1"/>
        <v>-0.3346291132180772</v>
      </c>
    </row>
    <row r="80" spans="1:8" x14ac:dyDescent="0.25">
      <c r="A80" s="2">
        <v>41944</v>
      </c>
      <c r="B80">
        <v>17.760000000000002</v>
      </c>
      <c r="C80">
        <v>18.049999</v>
      </c>
      <c r="D80">
        <v>17.049999</v>
      </c>
      <c r="E80">
        <v>17.32</v>
      </c>
      <c r="F80">
        <v>17.32</v>
      </c>
      <c r="G80">
        <v>397900</v>
      </c>
      <c r="H80" s="8">
        <f t="shared" si="1"/>
        <v>-3.0777894192619142</v>
      </c>
    </row>
    <row r="81" spans="1:8" x14ac:dyDescent="0.25">
      <c r="A81" s="2">
        <v>41974</v>
      </c>
      <c r="B81">
        <v>17.5</v>
      </c>
      <c r="C81">
        <v>17.57</v>
      </c>
      <c r="D81">
        <v>16.290001</v>
      </c>
      <c r="E81">
        <v>16.93</v>
      </c>
      <c r="F81">
        <v>16.93</v>
      </c>
      <c r="G81">
        <v>421700</v>
      </c>
      <c r="H81" s="8">
        <f t="shared" si="1"/>
        <v>-2.2517321016166316</v>
      </c>
    </row>
    <row r="82" spans="1:8" x14ac:dyDescent="0.25">
      <c r="A82" s="2">
        <v>42005</v>
      </c>
      <c r="B82">
        <v>16.719999000000001</v>
      </c>
      <c r="C82">
        <v>17.700001</v>
      </c>
      <c r="D82">
        <v>16.420000000000002</v>
      </c>
      <c r="E82">
        <v>16.969999000000001</v>
      </c>
      <c r="F82">
        <v>16.969999000000001</v>
      </c>
      <c r="G82">
        <v>469800</v>
      </c>
      <c r="H82" s="8">
        <f t="shared" si="1"/>
        <v>0.23626107501477656</v>
      </c>
    </row>
    <row r="83" spans="1:8" x14ac:dyDescent="0.25">
      <c r="A83" s="2">
        <v>42036</v>
      </c>
      <c r="B83">
        <v>16.75</v>
      </c>
      <c r="C83">
        <v>17.149999999999999</v>
      </c>
      <c r="D83">
        <v>15.71</v>
      </c>
      <c r="E83">
        <v>16.09</v>
      </c>
      <c r="F83">
        <v>16.09</v>
      </c>
      <c r="G83">
        <v>373300</v>
      </c>
      <c r="H83" s="8">
        <f t="shared" si="1"/>
        <v>-5.185616098150633</v>
      </c>
    </row>
    <row r="84" spans="1:8" x14ac:dyDescent="0.25">
      <c r="A84" s="2">
        <v>42064</v>
      </c>
      <c r="B84">
        <v>16.09</v>
      </c>
      <c r="C84">
        <v>16.09</v>
      </c>
      <c r="D84">
        <v>13.93</v>
      </c>
      <c r="E84">
        <v>14.55</v>
      </c>
      <c r="F84">
        <v>14.55</v>
      </c>
      <c r="G84">
        <v>468400</v>
      </c>
      <c r="H84" s="8">
        <f t="shared" si="1"/>
        <v>-9.5711622125543769</v>
      </c>
    </row>
    <row r="85" spans="1:8" x14ac:dyDescent="0.25">
      <c r="A85" s="2">
        <v>42095</v>
      </c>
      <c r="B85">
        <v>14.54</v>
      </c>
      <c r="C85">
        <v>16.09</v>
      </c>
      <c r="D85">
        <v>14.54</v>
      </c>
      <c r="E85">
        <v>15.48</v>
      </c>
      <c r="F85">
        <v>15.48</v>
      </c>
      <c r="G85">
        <v>424000</v>
      </c>
      <c r="H85" s="8">
        <f t="shared" si="1"/>
        <v>6.3917525773195853</v>
      </c>
    </row>
    <row r="86" spans="1:8" x14ac:dyDescent="0.25">
      <c r="A86" s="2">
        <v>42125</v>
      </c>
      <c r="B86">
        <v>15.46</v>
      </c>
      <c r="C86">
        <v>16.469999000000001</v>
      </c>
      <c r="D86">
        <v>14.65</v>
      </c>
      <c r="E86">
        <v>14.74</v>
      </c>
      <c r="F86">
        <v>14.74</v>
      </c>
      <c r="G86">
        <v>550700</v>
      </c>
      <c r="H86" s="8">
        <f t="shared" si="1"/>
        <v>-4.7803617571059451</v>
      </c>
    </row>
    <row r="87" spans="1:8" x14ac:dyDescent="0.25">
      <c r="A87" s="2">
        <v>42156</v>
      </c>
      <c r="B87">
        <v>14.72</v>
      </c>
      <c r="C87">
        <v>15.63</v>
      </c>
      <c r="D87">
        <v>14.71</v>
      </c>
      <c r="E87">
        <v>15.24</v>
      </c>
      <c r="F87">
        <v>15.24</v>
      </c>
      <c r="G87">
        <v>109600</v>
      </c>
      <c r="H87" s="8">
        <f t="shared" si="1"/>
        <v>3.3921302578018997</v>
      </c>
    </row>
    <row r="88" spans="1:8" x14ac:dyDescent="0.25">
      <c r="A88" s="2">
        <v>42186</v>
      </c>
      <c r="B88">
        <v>15.24</v>
      </c>
      <c r="C88">
        <v>15.42</v>
      </c>
      <c r="D88">
        <v>14.05</v>
      </c>
      <c r="E88">
        <v>14.09</v>
      </c>
      <c r="F88">
        <v>14.09</v>
      </c>
      <c r="G88">
        <v>168600</v>
      </c>
      <c r="H88" s="8">
        <f t="shared" si="1"/>
        <v>-7.5459317585301857</v>
      </c>
    </row>
    <row r="89" spans="1:8" x14ac:dyDescent="0.25">
      <c r="A89" s="2">
        <v>42217</v>
      </c>
      <c r="B89">
        <v>14</v>
      </c>
      <c r="C89">
        <v>14.12</v>
      </c>
      <c r="D89">
        <v>13</v>
      </c>
      <c r="E89">
        <v>13.4</v>
      </c>
      <c r="F89">
        <v>13.4</v>
      </c>
      <c r="G89">
        <v>301500</v>
      </c>
      <c r="H89" s="8">
        <f t="shared" si="1"/>
        <v>-4.8970901348474056</v>
      </c>
    </row>
    <row r="90" spans="1:8" x14ac:dyDescent="0.25">
      <c r="A90" s="2">
        <v>42248</v>
      </c>
      <c r="B90">
        <v>13.29</v>
      </c>
      <c r="C90">
        <v>13.29</v>
      </c>
      <c r="D90">
        <v>11.55</v>
      </c>
      <c r="E90">
        <v>12.34</v>
      </c>
      <c r="F90">
        <v>12.34</v>
      </c>
      <c r="G90">
        <v>506600</v>
      </c>
      <c r="H90" s="8">
        <f t="shared" si="1"/>
        <v>-7.9104477611940336</v>
      </c>
    </row>
    <row r="91" spans="1:8" x14ac:dyDescent="0.25">
      <c r="A91" s="2">
        <v>42278</v>
      </c>
      <c r="B91">
        <v>12.34</v>
      </c>
      <c r="C91">
        <v>13.21</v>
      </c>
      <c r="D91">
        <v>12.14</v>
      </c>
      <c r="E91">
        <v>12.81</v>
      </c>
      <c r="F91">
        <v>12.81</v>
      </c>
      <c r="G91">
        <v>347700</v>
      </c>
      <c r="H91" s="8">
        <f t="shared" si="1"/>
        <v>3.8087520259319341</v>
      </c>
    </row>
    <row r="92" spans="1:8" x14ac:dyDescent="0.25">
      <c r="A92" s="2">
        <v>42309</v>
      </c>
      <c r="B92">
        <v>12.83</v>
      </c>
      <c r="C92">
        <v>13.55</v>
      </c>
      <c r="D92">
        <v>12.72</v>
      </c>
      <c r="E92">
        <v>12.86</v>
      </c>
      <c r="F92">
        <v>12.86</v>
      </c>
      <c r="G92">
        <v>225800</v>
      </c>
      <c r="H92" s="8">
        <f t="shared" si="1"/>
        <v>0.39032006245120165</v>
      </c>
    </row>
    <row r="93" spans="1:8" x14ac:dyDescent="0.25">
      <c r="A93" s="2">
        <v>42339</v>
      </c>
      <c r="B93">
        <v>13.06</v>
      </c>
      <c r="C93">
        <v>13.43</v>
      </c>
      <c r="D93">
        <v>12.41</v>
      </c>
      <c r="E93">
        <v>12.6</v>
      </c>
      <c r="F93">
        <v>12.6</v>
      </c>
      <c r="G93">
        <v>263600</v>
      </c>
      <c r="H93" s="8">
        <f t="shared" si="1"/>
        <v>-2.0217729393468105</v>
      </c>
    </row>
    <row r="94" spans="1:8" x14ac:dyDescent="0.25">
      <c r="A94" s="2">
        <v>42370</v>
      </c>
      <c r="B94">
        <v>12.6</v>
      </c>
      <c r="C94">
        <v>12.81</v>
      </c>
      <c r="D94">
        <v>12.09</v>
      </c>
      <c r="E94">
        <v>12.8</v>
      </c>
      <c r="F94">
        <v>12.8</v>
      </c>
      <c r="G94">
        <v>233800</v>
      </c>
      <c r="H94" s="8">
        <f t="shared" si="1"/>
        <v>1.5873015873015959</v>
      </c>
    </row>
    <row r="95" spans="1:8" x14ac:dyDescent="0.25">
      <c r="A95" s="2">
        <v>42401</v>
      </c>
      <c r="B95">
        <v>12.79</v>
      </c>
      <c r="C95">
        <v>13.25</v>
      </c>
      <c r="D95">
        <v>12.51</v>
      </c>
      <c r="E95">
        <v>12.92</v>
      </c>
      <c r="F95">
        <v>12.92</v>
      </c>
      <c r="G95">
        <v>108700</v>
      </c>
      <c r="H95" s="8">
        <f t="shared" si="1"/>
        <v>0.93749999999999389</v>
      </c>
    </row>
    <row r="96" spans="1:8" x14ac:dyDescent="0.25">
      <c r="A96" s="2">
        <v>42430</v>
      </c>
      <c r="B96">
        <v>12.95</v>
      </c>
      <c r="C96">
        <v>14.68</v>
      </c>
      <c r="D96">
        <v>12.86</v>
      </c>
      <c r="E96">
        <v>14.5</v>
      </c>
      <c r="F96">
        <v>14.5</v>
      </c>
      <c r="G96">
        <v>370700</v>
      </c>
      <c r="H96" s="8">
        <f t="shared" si="1"/>
        <v>12.229102167182663</v>
      </c>
    </row>
    <row r="97" spans="1:8" x14ac:dyDescent="0.25">
      <c r="A97" s="2">
        <v>42461</v>
      </c>
      <c r="B97">
        <v>14.4</v>
      </c>
      <c r="C97">
        <v>15.25</v>
      </c>
      <c r="D97">
        <v>14</v>
      </c>
      <c r="E97">
        <v>15.17</v>
      </c>
      <c r="F97">
        <v>15.17</v>
      </c>
      <c r="G97">
        <v>636400</v>
      </c>
      <c r="H97" s="8">
        <f t="shared" si="1"/>
        <v>4.6206896551724137</v>
      </c>
    </row>
    <row r="98" spans="1:8" x14ac:dyDescent="0.25">
      <c r="A98" s="2">
        <v>42491</v>
      </c>
      <c r="B98">
        <v>15.05</v>
      </c>
      <c r="C98">
        <v>15.77</v>
      </c>
      <c r="D98">
        <v>14.53</v>
      </c>
      <c r="E98">
        <v>14.6</v>
      </c>
      <c r="F98">
        <v>14.6</v>
      </c>
      <c r="G98">
        <v>203800</v>
      </c>
      <c r="H98" s="8">
        <f t="shared" si="1"/>
        <v>-3.7574159525379058</v>
      </c>
    </row>
    <row r="99" spans="1:8" x14ac:dyDescent="0.25">
      <c r="A99" s="2">
        <v>42522</v>
      </c>
      <c r="B99">
        <v>14.5</v>
      </c>
      <c r="C99">
        <v>16.639999</v>
      </c>
      <c r="D99">
        <v>14.5</v>
      </c>
      <c r="E99">
        <v>16.639999</v>
      </c>
      <c r="F99">
        <v>16.639999</v>
      </c>
      <c r="G99">
        <v>301600</v>
      </c>
      <c r="H99" s="8">
        <f t="shared" si="1"/>
        <v>13.972595890410959</v>
      </c>
    </row>
    <row r="100" spans="1:8" x14ac:dyDescent="0.25">
      <c r="A100" s="2">
        <v>42552</v>
      </c>
      <c r="B100">
        <v>16.549999</v>
      </c>
      <c r="C100">
        <v>16.59</v>
      </c>
      <c r="D100">
        <v>15.8</v>
      </c>
      <c r="E100">
        <v>16.540001</v>
      </c>
      <c r="F100">
        <v>16.540001</v>
      </c>
      <c r="G100">
        <v>394000</v>
      </c>
      <c r="H100" s="8">
        <f t="shared" si="1"/>
        <v>-0.60094955534552241</v>
      </c>
    </row>
    <row r="101" spans="1:8" x14ac:dyDescent="0.25">
      <c r="A101" s="2">
        <v>42583</v>
      </c>
      <c r="B101">
        <v>16.370000999999998</v>
      </c>
      <c r="C101">
        <v>17.25</v>
      </c>
      <c r="D101">
        <v>16.290001</v>
      </c>
      <c r="E101">
        <v>16.829999999999998</v>
      </c>
      <c r="F101">
        <v>16.829999999999998</v>
      </c>
      <c r="G101">
        <v>388300</v>
      </c>
      <c r="H101" s="8">
        <f t="shared" si="1"/>
        <v>1.7533191201137057</v>
      </c>
    </row>
    <row r="102" spans="1:8" x14ac:dyDescent="0.25">
      <c r="A102" s="2">
        <v>42614</v>
      </c>
      <c r="B102">
        <v>16.68</v>
      </c>
      <c r="C102">
        <v>17.290001</v>
      </c>
      <c r="D102">
        <v>16.25</v>
      </c>
      <c r="E102">
        <v>16.850000000000001</v>
      </c>
      <c r="F102">
        <v>16.850000000000001</v>
      </c>
      <c r="G102">
        <v>252100</v>
      </c>
      <c r="H102" s="8">
        <f t="shared" si="1"/>
        <v>0.1188354129530786</v>
      </c>
    </row>
    <row r="103" spans="1:8" x14ac:dyDescent="0.25">
      <c r="A103" s="2">
        <v>42644</v>
      </c>
      <c r="B103">
        <v>16.829999999999998</v>
      </c>
      <c r="C103">
        <v>17.77</v>
      </c>
      <c r="D103">
        <v>16.700001</v>
      </c>
      <c r="E103">
        <v>17.260000000000002</v>
      </c>
      <c r="F103">
        <v>17.260000000000002</v>
      </c>
      <c r="G103">
        <v>525900</v>
      </c>
      <c r="H103" s="8">
        <f t="shared" si="1"/>
        <v>2.4332344213649857</v>
      </c>
    </row>
    <row r="104" spans="1:8" x14ac:dyDescent="0.25">
      <c r="A104" s="2">
        <v>42675</v>
      </c>
      <c r="B104">
        <v>17.25</v>
      </c>
      <c r="C104">
        <v>17.48</v>
      </c>
      <c r="D104">
        <v>15.81</v>
      </c>
      <c r="E104">
        <v>16.440000999999999</v>
      </c>
      <c r="F104">
        <v>16.440000999999999</v>
      </c>
      <c r="G104">
        <v>622500</v>
      </c>
      <c r="H104" s="8">
        <f t="shared" si="1"/>
        <v>-4.7508632676709315</v>
      </c>
    </row>
    <row r="105" spans="1:8" x14ac:dyDescent="0.25">
      <c r="A105" s="2">
        <v>42705</v>
      </c>
      <c r="B105">
        <v>16.209999</v>
      </c>
      <c r="C105">
        <v>17.260000000000002</v>
      </c>
      <c r="D105">
        <v>15.5</v>
      </c>
      <c r="E105">
        <v>17.040001</v>
      </c>
      <c r="F105">
        <v>17.040001</v>
      </c>
      <c r="G105">
        <v>406900</v>
      </c>
      <c r="H105" s="8">
        <f t="shared" si="1"/>
        <v>3.649634814499108</v>
      </c>
    </row>
    <row r="106" spans="1:8" x14ac:dyDescent="0.25">
      <c r="A106" s="2">
        <v>42736</v>
      </c>
      <c r="B106">
        <v>16.420000000000002</v>
      </c>
      <c r="C106">
        <v>18.200001</v>
      </c>
      <c r="D106">
        <v>16.420000000000002</v>
      </c>
      <c r="E106">
        <v>18.030000999999999</v>
      </c>
      <c r="F106">
        <v>18.030000999999999</v>
      </c>
      <c r="G106">
        <v>465100</v>
      </c>
      <c r="H106" s="8">
        <f t="shared" si="1"/>
        <v>5.8098588139754126</v>
      </c>
    </row>
    <row r="107" spans="1:8" x14ac:dyDescent="0.25">
      <c r="A107" s="2">
        <v>42767</v>
      </c>
      <c r="B107">
        <v>17.989999999999998</v>
      </c>
      <c r="C107">
        <v>18.719999000000001</v>
      </c>
      <c r="D107">
        <v>17.889999</v>
      </c>
      <c r="E107">
        <v>18.32</v>
      </c>
      <c r="F107">
        <v>18.32</v>
      </c>
      <c r="G107">
        <v>239800</v>
      </c>
      <c r="H107" s="8">
        <f t="shared" si="1"/>
        <v>1.608424758268187</v>
      </c>
    </row>
    <row r="108" spans="1:8" x14ac:dyDescent="0.25">
      <c r="A108" s="2">
        <v>42795</v>
      </c>
      <c r="B108">
        <v>18.309999000000001</v>
      </c>
      <c r="C108">
        <v>18.850000000000001</v>
      </c>
      <c r="D108">
        <v>17.75</v>
      </c>
      <c r="E108">
        <v>18.399999999999999</v>
      </c>
      <c r="F108">
        <v>18.399999999999999</v>
      </c>
      <c r="G108">
        <v>347100</v>
      </c>
      <c r="H108" s="8">
        <f t="shared" si="1"/>
        <v>0.43668122270741427</v>
      </c>
    </row>
    <row r="109" spans="1:8" x14ac:dyDescent="0.25">
      <c r="A109" s="2">
        <v>42826</v>
      </c>
      <c r="B109">
        <v>18.510000000000002</v>
      </c>
      <c r="C109">
        <v>18.760000000000002</v>
      </c>
      <c r="D109">
        <v>18.049999</v>
      </c>
      <c r="E109">
        <v>18.299999</v>
      </c>
      <c r="F109">
        <v>18.299999</v>
      </c>
      <c r="G109">
        <v>294800</v>
      </c>
      <c r="H109" s="8">
        <f t="shared" si="1"/>
        <v>-0.54348369565216792</v>
      </c>
    </row>
    <row r="110" spans="1:8" x14ac:dyDescent="0.25">
      <c r="A110" s="2">
        <v>42856</v>
      </c>
      <c r="B110">
        <v>18.149999999999999</v>
      </c>
      <c r="C110">
        <v>18.809999000000001</v>
      </c>
      <c r="D110">
        <v>16.799999</v>
      </c>
      <c r="E110">
        <v>18</v>
      </c>
      <c r="F110">
        <v>18</v>
      </c>
      <c r="G110">
        <v>450300</v>
      </c>
      <c r="H110" s="8">
        <f t="shared" si="1"/>
        <v>-1.6393388873955659</v>
      </c>
    </row>
    <row r="111" spans="1:8" x14ac:dyDescent="0.25">
      <c r="A111" s="2">
        <v>42887</v>
      </c>
      <c r="B111">
        <v>18.040001</v>
      </c>
      <c r="C111">
        <v>18.120000999999998</v>
      </c>
      <c r="D111">
        <v>17.489999999999998</v>
      </c>
      <c r="E111">
        <v>17.719999000000001</v>
      </c>
      <c r="F111">
        <v>17.719999000000001</v>
      </c>
      <c r="G111">
        <v>118300</v>
      </c>
      <c r="H111" s="8">
        <f t="shared" si="1"/>
        <v>-1.5555611111111034</v>
      </c>
    </row>
    <row r="112" spans="1:8" x14ac:dyDescent="0.25">
      <c r="A112" s="2">
        <v>42917</v>
      </c>
      <c r="B112">
        <v>17.84</v>
      </c>
      <c r="C112">
        <v>18.940000999999999</v>
      </c>
      <c r="D112">
        <v>17.649999999999999</v>
      </c>
      <c r="E112">
        <v>18.91</v>
      </c>
      <c r="F112">
        <v>18.91</v>
      </c>
      <c r="G112">
        <v>226000</v>
      </c>
      <c r="H112" s="8">
        <f t="shared" si="1"/>
        <v>6.7155816430915074</v>
      </c>
    </row>
    <row r="113" spans="1:8" x14ac:dyDescent="0.25">
      <c r="A113" s="2">
        <v>42948</v>
      </c>
      <c r="B113">
        <v>19.07</v>
      </c>
      <c r="C113">
        <v>19.07</v>
      </c>
      <c r="D113">
        <v>18.48</v>
      </c>
      <c r="E113">
        <v>18.940000999999999</v>
      </c>
      <c r="F113">
        <v>18.940000999999999</v>
      </c>
      <c r="G113">
        <v>94100</v>
      </c>
      <c r="H113" s="8">
        <f t="shared" si="1"/>
        <v>0.1586515071390725</v>
      </c>
    </row>
    <row r="114" spans="1:8" x14ac:dyDescent="0.25">
      <c r="A114" s="2">
        <v>42979</v>
      </c>
      <c r="B114">
        <v>19.040001</v>
      </c>
      <c r="C114">
        <v>19.450001</v>
      </c>
      <c r="D114">
        <v>18.799999</v>
      </c>
      <c r="E114">
        <v>19.040001</v>
      </c>
      <c r="F114">
        <v>19.040001</v>
      </c>
      <c r="G114">
        <v>121400</v>
      </c>
      <c r="H114" s="8">
        <f t="shared" si="1"/>
        <v>0.52798307666404787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098C-B41F-4381-BC88-3536B0EE89F2}">
  <dimension ref="A1:G106"/>
  <sheetViews>
    <sheetView topLeftCell="A88" workbookViewId="0">
      <selection activeCell="G14" sqref="G14:G106"/>
    </sheetView>
  </sheetViews>
  <sheetFormatPr defaultRowHeight="15" x14ac:dyDescent="0.25"/>
  <cols>
    <col min="1" max="1" width="9.7109375" bestFit="1" customWidth="1"/>
    <col min="7" max="7" width="14.5703125" bestFit="1" customWidth="1"/>
  </cols>
  <sheetData>
    <row r="1" spans="1:7" x14ac:dyDescent="0.25">
      <c r="A1" s="47" t="s">
        <v>21</v>
      </c>
      <c r="B1" s="47" t="s">
        <v>22</v>
      </c>
      <c r="C1" s="47" t="s">
        <v>23</v>
      </c>
      <c r="D1" s="47" t="s">
        <v>24</v>
      </c>
      <c r="E1" s="47" t="s">
        <v>25</v>
      </c>
      <c r="F1" s="47" t="s">
        <v>26</v>
      </c>
      <c r="G1" s="47" t="s">
        <v>57</v>
      </c>
    </row>
    <row r="2" spans="1:7" x14ac:dyDescent="0.25">
      <c r="A2" s="48">
        <v>39814</v>
      </c>
      <c r="B2" s="47">
        <v>85.75</v>
      </c>
      <c r="C2" s="47">
        <v>86.019997000000004</v>
      </c>
      <c r="D2" s="47">
        <v>74.169998000000007</v>
      </c>
      <c r="E2" s="47">
        <v>76.099997999999999</v>
      </c>
      <c r="F2" s="47">
        <v>64.008026000000001</v>
      </c>
      <c r="G2" t="s">
        <v>11</v>
      </c>
    </row>
    <row r="3" spans="1:7" x14ac:dyDescent="0.25">
      <c r="A3" s="48">
        <v>39845</v>
      </c>
      <c r="B3" s="47">
        <v>76.050003000000004</v>
      </c>
      <c r="C3" s="47">
        <v>80.25</v>
      </c>
      <c r="D3" s="47">
        <v>67.989998</v>
      </c>
      <c r="E3" s="47">
        <v>67.989998</v>
      </c>
      <c r="F3" s="47">
        <v>57.186664999999998</v>
      </c>
      <c r="G3">
        <f>100 * (F3-F2)/F2</f>
        <v>-10.657040103064579</v>
      </c>
    </row>
    <row r="4" spans="1:7" x14ac:dyDescent="0.25">
      <c r="A4" s="48">
        <v>39873</v>
      </c>
      <c r="B4" s="47">
        <v>64.830001999999993</v>
      </c>
      <c r="C4" s="47">
        <v>76.639999000000003</v>
      </c>
      <c r="D4" s="47">
        <v>62.650002000000001</v>
      </c>
      <c r="E4" s="47">
        <v>73.440002000000007</v>
      </c>
      <c r="F4" s="47">
        <v>61.770679000000001</v>
      </c>
      <c r="G4">
        <f t="shared" ref="G4:G67" si="0">100 * (F4-F3)/F3</f>
        <v>8.0158792263895844</v>
      </c>
    </row>
    <row r="5" spans="1:7" x14ac:dyDescent="0.25">
      <c r="A5" s="48">
        <v>39904</v>
      </c>
      <c r="B5" s="47">
        <v>74.669998000000007</v>
      </c>
      <c r="C5" s="47">
        <v>80.529999000000004</v>
      </c>
      <c r="D5" s="47">
        <v>74.669998000000007</v>
      </c>
      <c r="E5" s="47">
        <v>80.459998999999996</v>
      </c>
      <c r="F5" s="47">
        <v>68.152443000000005</v>
      </c>
      <c r="G5">
        <f t="shared" si="0"/>
        <v>10.331380686296169</v>
      </c>
    </row>
    <row r="6" spans="1:7" x14ac:dyDescent="0.25">
      <c r="A6" s="48">
        <v>39934</v>
      </c>
      <c r="B6" s="47">
        <v>80.900002000000001</v>
      </c>
      <c r="C6" s="47">
        <v>85.699996999999996</v>
      </c>
      <c r="D6" s="47">
        <v>80.900002000000001</v>
      </c>
      <c r="E6" s="47">
        <v>84.980002999999996</v>
      </c>
      <c r="F6" s="47">
        <v>71.981009999999998</v>
      </c>
      <c r="G6">
        <f t="shared" si="0"/>
        <v>5.6176518866682335</v>
      </c>
    </row>
    <row r="7" spans="1:7" x14ac:dyDescent="0.25">
      <c r="A7" s="48">
        <v>39965</v>
      </c>
      <c r="B7" s="47">
        <v>87.169998000000007</v>
      </c>
      <c r="C7" s="47">
        <v>87.580001999999993</v>
      </c>
      <c r="D7" s="47">
        <v>82.459998999999996</v>
      </c>
      <c r="E7" s="47">
        <v>84.720000999999996</v>
      </c>
      <c r="F7" s="47">
        <v>71.760779999999997</v>
      </c>
      <c r="G7">
        <f t="shared" si="0"/>
        <v>-0.30595569581477228</v>
      </c>
    </row>
    <row r="8" spans="1:7" x14ac:dyDescent="0.25">
      <c r="A8" s="48">
        <v>39995</v>
      </c>
      <c r="B8" s="47">
        <v>85.099997999999999</v>
      </c>
      <c r="C8" s="47">
        <v>91.139999000000003</v>
      </c>
      <c r="D8" s="47">
        <v>81.080001999999993</v>
      </c>
      <c r="E8" s="47">
        <v>91.139999000000003</v>
      </c>
      <c r="F8" s="47">
        <v>77.606887999999998</v>
      </c>
      <c r="G8">
        <f t="shared" si="0"/>
        <v>8.1466617280358467</v>
      </c>
    </row>
    <row r="9" spans="1:7" x14ac:dyDescent="0.25">
      <c r="A9" s="48">
        <v>40026</v>
      </c>
      <c r="B9" s="47">
        <v>92.540001000000004</v>
      </c>
      <c r="C9" s="47">
        <v>95.360000999999997</v>
      </c>
      <c r="D9" s="47">
        <v>90.550003000000004</v>
      </c>
      <c r="E9" s="47">
        <v>94.419998000000007</v>
      </c>
      <c r="F9" s="47">
        <v>80.399863999999994</v>
      </c>
      <c r="G9">
        <f t="shared" si="0"/>
        <v>3.5988764296282514</v>
      </c>
    </row>
    <row r="10" spans="1:7" x14ac:dyDescent="0.25">
      <c r="A10" s="48">
        <v>40057</v>
      </c>
      <c r="B10" s="47">
        <v>92.330001999999993</v>
      </c>
      <c r="C10" s="47">
        <v>99.239998</v>
      </c>
      <c r="D10" s="47">
        <v>92.050003000000004</v>
      </c>
      <c r="E10" s="47">
        <v>97.449996999999996</v>
      </c>
      <c r="F10" s="47">
        <v>82.979965000000007</v>
      </c>
      <c r="G10">
        <f t="shared" si="0"/>
        <v>3.2090862740763013</v>
      </c>
    </row>
    <row r="11" spans="1:7" x14ac:dyDescent="0.25">
      <c r="A11" s="48">
        <v>40087</v>
      </c>
      <c r="B11" s="47">
        <v>94.940002000000007</v>
      </c>
      <c r="C11" s="47">
        <v>101.279999</v>
      </c>
      <c r="D11" s="47">
        <v>94.519997000000004</v>
      </c>
      <c r="E11" s="47">
        <v>95.629997000000003</v>
      </c>
      <c r="F11" s="47">
        <v>81.837975</v>
      </c>
      <c r="G11">
        <f t="shared" si="0"/>
        <v>-1.3762237667851593</v>
      </c>
    </row>
    <row r="12" spans="1:7" x14ac:dyDescent="0.25">
      <c r="A12" s="48">
        <v>40118</v>
      </c>
      <c r="B12" s="47">
        <v>96.25</v>
      </c>
      <c r="C12" s="47">
        <v>102.709999</v>
      </c>
      <c r="D12" s="47">
        <v>96.25</v>
      </c>
      <c r="E12" s="47">
        <v>101.349998</v>
      </c>
      <c r="F12" s="47">
        <v>86.733046999999999</v>
      </c>
      <c r="G12">
        <f t="shared" si="0"/>
        <v>5.9814187728863022</v>
      </c>
    </row>
    <row r="13" spans="1:7" x14ac:dyDescent="0.25">
      <c r="A13" s="48">
        <v>40148</v>
      </c>
      <c r="B13" s="47">
        <v>102.58000199999999</v>
      </c>
      <c r="C13" s="47">
        <v>104.339996</v>
      </c>
      <c r="D13" s="47">
        <v>101.050003</v>
      </c>
      <c r="E13" s="47">
        <v>102.66999800000001</v>
      </c>
      <c r="F13" s="47">
        <v>87.862647999999993</v>
      </c>
      <c r="G13">
        <f t="shared" si="0"/>
        <v>1.3023882350172638</v>
      </c>
    </row>
    <row r="14" spans="1:7" x14ac:dyDescent="0.25">
      <c r="A14" s="48">
        <v>40179</v>
      </c>
      <c r="B14" s="47">
        <v>104.32</v>
      </c>
      <c r="C14" s="47">
        <v>105.970001</v>
      </c>
      <c r="D14" s="47">
        <v>98.970000999999996</v>
      </c>
      <c r="E14" s="47">
        <v>98.970000999999996</v>
      </c>
      <c r="F14" s="47">
        <v>85.234634</v>
      </c>
      <c r="G14">
        <f t="shared" si="0"/>
        <v>-2.9910480275987053</v>
      </c>
    </row>
    <row r="15" spans="1:7" x14ac:dyDescent="0.25">
      <c r="A15" s="48">
        <v>40210</v>
      </c>
      <c r="B15" s="47">
        <v>100.379997</v>
      </c>
      <c r="C15" s="47">
        <v>102.410004</v>
      </c>
      <c r="D15" s="47">
        <v>97.449996999999996</v>
      </c>
      <c r="E15" s="47">
        <v>102.029999</v>
      </c>
      <c r="F15" s="47">
        <v>87.869941999999995</v>
      </c>
      <c r="G15">
        <f t="shared" si="0"/>
        <v>3.0918276718358348</v>
      </c>
    </row>
    <row r="16" spans="1:7" x14ac:dyDescent="0.25">
      <c r="A16" s="48">
        <v>40238</v>
      </c>
      <c r="B16" s="47">
        <v>103.05999799999999</v>
      </c>
      <c r="C16" s="47">
        <v>108.58000199999999</v>
      </c>
      <c r="D16" s="47">
        <v>103.05999799999999</v>
      </c>
      <c r="E16" s="47">
        <v>107.730003</v>
      </c>
      <c r="F16" s="47">
        <v>92.778876999999994</v>
      </c>
      <c r="G16">
        <f t="shared" si="0"/>
        <v>5.5865918290921366</v>
      </c>
    </row>
    <row r="17" spans="1:7" x14ac:dyDescent="0.25">
      <c r="A17" s="48">
        <v>40269</v>
      </c>
      <c r="B17" s="47">
        <v>108.540001</v>
      </c>
      <c r="C17" s="47">
        <v>112.220001</v>
      </c>
      <c r="D17" s="47">
        <v>108.540001</v>
      </c>
      <c r="E17" s="47">
        <v>109.43</v>
      </c>
      <c r="F17" s="47">
        <v>94.626244</v>
      </c>
      <c r="G17">
        <f t="shared" si="0"/>
        <v>1.9911504210166346</v>
      </c>
    </row>
    <row r="18" spans="1:7" x14ac:dyDescent="0.25">
      <c r="A18" s="48">
        <v>40299</v>
      </c>
      <c r="B18" s="47">
        <v>110.860001</v>
      </c>
      <c r="C18" s="47">
        <v>110.860001</v>
      </c>
      <c r="D18" s="47">
        <v>98.650002000000001</v>
      </c>
      <c r="E18" s="47">
        <v>100.68</v>
      </c>
      <c r="F18" s="47">
        <v>87.059982000000005</v>
      </c>
      <c r="G18">
        <f t="shared" si="0"/>
        <v>-7.9959445500129904</v>
      </c>
    </row>
    <row r="19" spans="1:7" x14ac:dyDescent="0.25">
      <c r="A19" s="48">
        <v>40330</v>
      </c>
      <c r="B19" s="47">
        <v>98.949996999999996</v>
      </c>
      <c r="C19" s="47">
        <v>103.379997</v>
      </c>
      <c r="D19" s="47">
        <v>94.910004000000001</v>
      </c>
      <c r="E19" s="47">
        <v>94.910004000000001</v>
      </c>
      <c r="F19" s="47">
        <v>82.070518000000007</v>
      </c>
      <c r="G19">
        <f t="shared" si="0"/>
        <v>-5.7310648191955726</v>
      </c>
    </row>
    <row r="20" spans="1:7" x14ac:dyDescent="0.25">
      <c r="A20" s="48">
        <v>40360</v>
      </c>
      <c r="B20" s="47">
        <v>94.610000999999997</v>
      </c>
      <c r="C20" s="47">
        <v>102.760002</v>
      </c>
      <c r="D20" s="47">
        <v>94.169998000000007</v>
      </c>
      <c r="E20" s="47">
        <v>101.550003</v>
      </c>
      <c r="F20" s="47">
        <v>88.260589999999993</v>
      </c>
      <c r="G20">
        <f t="shared" si="0"/>
        <v>7.5423820280992819</v>
      </c>
    </row>
    <row r="21" spans="1:7" x14ac:dyDescent="0.25">
      <c r="A21" s="48">
        <v>40391</v>
      </c>
      <c r="B21" s="47">
        <v>103.790001</v>
      </c>
      <c r="C21" s="47">
        <v>104.010002</v>
      </c>
      <c r="D21" s="47">
        <v>96.709998999999996</v>
      </c>
      <c r="E21" s="47">
        <v>96.949996999999996</v>
      </c>
      <c r="F21" s="47">
        <v>84.262542999999994</v>
      </c>
      <c r="G21">
        <f t="shared" si="0"/>
        <v>-4.5298212939659708</v>
      </c>
    </row>
    <row r="22" spans="1:7" x14ac:dyDescent="0.25">
      <c r="A22" s="48">
        <v>40422</v>
      </c>
      <c r="B22" s="47">
        <v>99.82</v>
      </c>
      <c r="C22" s="47">
        <v>105.709999</v>
      </c>
      <c r="D22" s="47">
        <v>99.82</v>
      </c>
      <c r="E22" s="47">
        <v>105.05999799999999</v>
      </c>
      <c r="F22" s="47">
        <v>91.311226000000005</v>
      </c>
      <c r="G22">
        <f t="shared" si="0"/>
        <v>8.365143928779851</v>
      </c>
    </row>
    <row r="23" spans="1:7" x14ac:dyDescent="0.25">
      <c r="A23" s="48">
        <v>40452</v>
      </c>
      <c r="B23" s="47">
        <v>105.519997</v>
      </c>
      <c r="C23" s="47">
        <v>109.239998</v>
      </c>
      <c r="D23" s="47">
        <v>104.68</v>
      </c>
      <c r="E23" s="47">
        <v>109.040001</v>
      </c>
      <c r="F23" s="47">
        <v>95.250656000000006</v>
      </c>
      <c r="G23">
        <f t="shared" si="0"/>
        <v>4.3142888038760985</v>
      </c>
    </row>
    <row r="24" spans="1:7" x14ac:dyDescent="0.25">
      <c r="A24" s="48">
        <v>40483</v>
      </c>
      <c r="B24" s="47">
        <v>109.139999</v>
      </c>
      <c r="C24" s="47">
        <v>113.010002</v>
      </c>
      <c r="D24" s="47">
        <v>108.739998</v>
      </c>
      <c r="E24" s="47">
        <v>109.040001</v>
      </c>
      <c r="F24" s="47">
        <v>95.250656000000006</v>
      </c>
      <c r="G24">
        <f t="shared" si="0"/>
        <v>0</v>
      </c>
    </row>
    <row r="25" spans="1:7" x14ac:dyDescent="0.25">
      <c r="A25" s="48">
        <v>40513</v>
      </c>
      <c r="B25" s="47">
        <v>111.410004</v>
      </c>
      <c r="C25" s="47">
        <v>116.400002</v>
      </c>
      <c r="D25" s="47">
        <v>111.410004</v>
      </c>
      <c r="E25" s="47">
        <v>115.82</v>
      </c>
      <c r="F25" s="47">
        <v>101.173241</v>
      </c>
      <c r="G25">
        <f t="shared" si="0"/>
        <v>6.2178941843718087</v>
      </c>
    </row>
    <row r="26" spans="1:7" x14ac:dyDescent="0.25">
      <c r="A26" s="48">
        <v>40544</v>
      </c>
      <c r="B26" s="47">
        <v>117.129997</v>
      </c>
      <c r="C26" s="47">
        <v>119.790001</v>
      </c>
      <c r="D26" s="47">
        <v>116.980003</v>
      </c>
      <c r="E26" s="47">
        <v>118.550003</v>
      </c>
      <c r="F26" s="47">
        <v>103.999374</v>
      </c>
      <c r="G26">
        <f t="shared" si="0"/>
        <v>2.7933601534026162</v>
      </c>
    </row>
    <row r="27" spans="1:7" x14ac:dyDescent="0.25">
      <c r="A27" s="48">
        <v>40575</v>
      </c>
      <c r="B27" s="47">
        <v>120.529999</v>
      </c>
      <c r="C27" s="47">
        <v>123.989998</v>
      </c>
      <c r="D27" s="47">
        <v>120.220001</v>
      </c>
      <c r="E27" s="47">
        <v>122.599998</v>
      </c>
      <c r="F27" s="47">
        <v>107.55229199999999</v>
      </c>
      <c r="G27">
        <f t="shared" si="0"/>
        <v>3.4162878711173694</v>
      </c>
    </row>
    <row r="28" spans="1:7" x14ac:dyDescent="0.25">
      <c r="A28" s="48">
        <v>40603</v>
      </c>
      <c r="B28" s="47">
        <v>120.66999800000001</v>
      </c>
      <c r="C28" s="47">
        <v>122.970001</v>
      </c>
      <c r="D28" s="47">
        <v>116.209999</v>
      </c>
      <c r="E28" s="47">
        <v>122.120003</v>
      </c>
      <c r="F28" s="47">
        <v>107.131187</v>
      </c>
      <c r="G28">
        <f t="shared" si="0"/>
        <v>-0.39153512414221464</v>
      </c>
    </row>
    <row r="29" spans="1:7" x14ac:dyDescent="0.25">
      <c r="A29" s="48">
        <v>40634</v>
      </c>
      <c r="B29" s="47">
        <v>122.730003</v>
      </c>
      <c r="C29" s="47">
        <v>125.720001</v>
      </c>
      <c r="D29" s="47">
        <v>120.300003</v>
      </c>
      <c r="E29" s="47">
        <v>125.720001</v>
      </c>
      <c r="F29" s="47">
        <v>110.755493</v>
      </c>
      <c r="G29">
        <f t="shared" si="0"/>
        <v>3.3830540867618728</v>
      </c>
    </row>
    <row r="30" spans="1:7" x14ac:dyDescent="0.25">
      <c r="A30" s="48">
        <v>40664</v>
      </c>
      <c r="B30" s="47">
        <v>125.5</v>
      </c>
      <c r="C30" s="47">
        <v>125.5</v>
      </c>
      <c r="D30" s="47">
        <v>121.550003</v>
      </c>
      <c r="E30" s="47">
        <v>124.279999</v>
      </c>
      <c r="F30" s="47">
        <v>109.486908</v>
      </c>
      <c r="G30">
        <f t="shared" si="0"/>
        <v>-1.1453924005376435</v>
      </c>
    </row>
    <row r="31" spans="1:7" x14ac:dyDescent="0.25">
      <c r="A31" s="48">
        <v>40695</v>
      </c>
      <c r="B31" s="47">
        <v>121.470001</v>
      </c>
      <c r="C31" s="47">
        <v>121.650002</v>
      </c>
      <c r="D31" s="47">
        <v>116.800003</v>
      </c>
      <c r="E31" s="47">
        <v>121.650002</v>
      </c>
      <c r="F31" s="47">
        <v>107.169945</v>
      </c>
      <c r="G31">
        <f t="shared" si="0"/>
        <v>-2.1162009616711446</v>
      </c>
    </row>
    <row r="32" spans="1:7" x14ac:dyDescent="0.25">
      <c r="A32" s="48">
        <v>40725</v>
      </c>
      <c r="B32" s="47">
        <v>123.410004</v>
      </c>
      <c r="C32" s="47">
        <v>124.720001</v>
      </c>
      <c r="D32" s="47">
        <v>119.160004</v>
      </c>
      <c r="E32" s="47">
        <v>119.160004</v>
      </c>
      <c r="F32" s="47">
        <v>105.451088</v>
      </c>
      <c r="G32">
        <f t="shared" si="0"/>
        <v>-1.6038610451838897</v>
      </c>
    </row>
    <row r="33" spans="1:7" x14ac:dyDescent="0.25">
      <c r="A33" s="48">
        <v>40756</v>
      </c>
      <c r="B33" s="47">
        <v>118.660004</v>
      </c>
      <c r="C33" s="47">
        <v>118.660004</v>
      </c>
      <c r="D33" s="47">
        <v>103.279999</v>
      </c>
      <c r="E33" s="47">
        <v>112.66999800000001</v>
      </c>
      <c r="F33" s="47">
        <v>99.707725999999994</v>
      </c>
      <c r="G33">
        <f t="shared" si="0"/>
        <v>-5.4464701208203792</v>
      </c>
    </row>
    <row r="34" spans="1:7" x14ac:dyDescent="0.25">
      <c r="A34" s="48">
        <v>40787</v>
      </c>
      <c r="B34" s="47">
        <v>111.339996</v>
      </c>
      <c r="C34" s="47">
        <v>112.519997</v>
      </c>
      <c r="D34" s="47">
        <v>103.970001</v>
      </c>
      <c r="E34" s="47">
        <v>104.18</v>
      </c>
      <c r="F34" s="47">
        <v>92.194450000000003</v>
      </c>
      <c r="G34">
        <f t="shared" si="0"/>
        <v>-7.5352997219092037</v>
      </c>
    </row>
    <row r="35" spans="1:7" x14ac:dyDescent="0.25">
      <c r="A35" s="48">
        <v>40817</v>
      </c>
      <c r="B35" s="47">
        <v>101.220001</v>
      </c>
      <c r="C35" s="47">
        <v>118.480003</v>
      </c>
      <c r="D35" s="47">
        <v>101.220001</v>
      </c>
      <c r="E35" s="47">
        <v>115.550003</v>
      </c>
      <c r="F35" s="47">
        <v>102.783829</v>
      </c>
      <c r="G35">
        <f t="shared" si="0"/>
        <v>11.485918078582815</v>
      </c>
    </row>
    <row r="36" spans="1:7" x14ac:dyDescent="0.25">
      <c r="A36" s="48">
        <v>40848</v>
      </c>
      <c r="B36" s="47">
        <v>112.33000199999999</v>
      </c>
      <c r="C36" s="47">
        <v>117.75</v>
      </c>
      <c r="D36" s="47">
        <v>107.05999799999999</v>
      </c>
      <c r="E36" s="47">
        <v>115.279999</v>
      </c>
      <c r="F36" s="47">
        <v>102.543648</v>
      </c>
      <c r="G36">
        <f t="shared" si="0"/>
        <v>-0.23367586354463663</v>
      </c>
    </row>
    <row r="37" spans="1:7" x14ac:dyDescent="0.25">
      <c r="A37" s="48">
        <v>40878</v>
      </c>
      <c r="B37" s="47">
        <v>115.07</v>
      </c>
      <c r="C37" s="47">
        <v>116.629997</v>
      </c>
      <c r="D37" s="47">
        <v>111.529999</v>
      </c>
      <c r="E37" s="47">
        <v>115.800003</v>
      </c>
      <c r="F37" s="47">
        <v>103.00621</v>
      </c>
      <c r="G37">
        <f t="shared" si="0"/>
        <v>0.45108791136433068</v>
      </c>
    </row>
    <row r="38" spans="1:7" x14ac:dyDescent="0.25">
      <c r="A38" s="48">
        <v>40909</v>
      </c>
      <c r="B38" s="47">
        <v>117.589996</v>
      </c>
      <c r="C38" s="47">
        <v>122.209999</v>
      </c>
      <c r="D38" s="47">
        <v>117.589996</v>
      </c>
      <c r="E38" s="47">
        <v>120.970001</v>
      </c>
      <c r="F38" s="47">
        <v>108.217094</v>
      </c>
      <c r="G38">
        <f t="shared" si="0"/>
        <v>5.0588056778324413</v>
      </c>
    </row>
    <row r="39" spans="1:7" x14ac:dyDescent="0.25">
      <c r="A39" s="48">
        <v>40940</v>
      </c>
      <c r="B39" s="47">
        <v>122.07</v>
      </c>
      <c r="C39" s="47">
        <v>126.760002</v>
      </c>
      <c r="D39" s="47">
        <v>122.07</v>
      </c>
      <c r="E39" s="47">
        <v>126.18</v>
      </c>
      <c r="F39" s="47">
        <v>112.87784600000001</v>
      </c>
      <c r="G39">
        <f t="shared" si="0"/>
        <v>4.3068537767240374</v>
      </c>
    </row>
    <row r="40" spans="1:7" x14ac:dyDescent="0.25">
      <c r="A40" s="48">
        <v>40969</v>
      </c>
      <c r="B40" s="47">
        <v>126.970001</v>
      </c>
      <c r="C40" s="47">
        <v>130.479996</v>
      </c>
      <c r="D40" s="47">
        <v>124.139999</v>
      </c>
      <c r="E40" s="47">
        <v>129.779999</v>
      </c>
      <c r="F40" s="47">
        <v>116.098305</v>
      </c>
      <c r="G40">
        <f t="shared" si="0"/>
        <v>2.8530478868280236</v>
      </c>
    </row>
    <row r="41" spans="1:7" x14ac:dyDescent="0.25">
      <c r="A41" s="48">
        <v>41000</v>
      </c>
      <c r="B41" s="47">
        <v>130.759995</v>
      </c>
      <c r="C41" s="47">
        <v>130.759995</v>
      </c>
      <c r="D41" s="47">
        <v>125.269997</v>
      </c>
      <c r="E41" s="47">
        <v>128.949997</v>
      </c>
      <c r="F41" s="47">
        <v>115.837784</v>
      </c>
      <c r="G41">
        <f t="shared" si="0"/>
        <v>-0.22439690226312703</v>
      </c>
    </row>
    <row r="42" spans="1:7" x14ac:dyDescent="0.25">
      <c r="A42" s="48">
        <v>41030</v>
      </c>
      <c r="B42" s="47">
        <v>129.679993</v>
      </c>
      <c r="C42" s="47">
        <v>129.679993</v>
      </c>
      <c r="D42" s="47">
        <v>119.699997</v>
      </c>
      <c r="E42" s="47">
        <v>121.19000200000001</v>
      </c>
      <c r="F42" s="47">
        <v>108.866837</v>
      </c>
      <c r="G42">
        <f t="shared" si="0"/>
        <v>-6.0178525169300503</v>
      </c>
    </row>
    <row r="43" spans="1:7" x14ac:dyDescent="0.25">
      <c r="A43" s="48">
        <v>41061</v>
      </c>
      <c r="B43" s="47">
        <v>118.209999</v>
      </c>
      <c r="C43" s="47">
        <v>125.699997</v>
      </c>
      <c r="D43" s="47">
        <v>118.209999</v>
      </c>
      <c r="E43" s="47">
        <v>125.550003</v>
      </c>
      <c r="F43" s="47">
        <v>112.783501</v>
      </c>
      <c r="G43">
        <f t="shared" si="0"/>
        <v>3.5976649160845899</v>
      </c>
    </row>
    <row r="44" spans="1:7" x14ac:dyDescent="0.25">
      <c r="A44" s="48">
        <v>41091</v>
      </c>
      <c r="B44" s="47">
        <v>125.860001</v>
      </c>
      <c r="C44" s="47">
        <v>127.879997</v>
      </c>
      <c r="D44" s="47">
        <v>123.110001</v>
      </c>
      <c r="E44" s="47">
        <v>127.269997</v>
      </c>
      <c r="F44" s="47">
        <v>114.896919</v>
      </c>
      <c r="G44">
        <f t="shared" si="0"/>
        <v>1.8738716046773507</v>
      </c>
    </row>
    <row r="45" spans="1:7" x14ac:dyDescent="0.25">
      <c r="A45" s="48">
        <v>41122</v>
      </c>
      <c r="B45" s="47">
        <v>126.91999800000001</v>
      </c>
      <c r="C45" s="47">
        <v>131.11000100000001</v>
      </c>
      <c r="D45" s="47">
        <v>125.980003</v>
      </c>
      <c r="E45" s="47">
        <v>130.11999499999999</v>
      </c>
      <c r="F45" s="47">
        <v>117.46981</v>
      </c>
      <c r="G45">
        <f t="shared" si="0"/>
        <v>2.2393037362472694</v>
      </c>
    </row>
    <row r="46" spans="1:7" x14ac:dyDescent="0.25">
      <c r="A46" s="48">
        <v>41153</v>
      </c>
      <c r="B46" s="47">
        <v>129.970001</v>
      </c>
      <c r="C46" s="47">
        <v>135.720001</v>
      </c>
      <c r="D46" s="47">
        <v>129.86999499999999</v>
      </c>
      <c r="E46" s="47">
        <v>132.83000200000001</v>
      </c>
      <c r="F46" s="47">
        <v>119.91635100000001</v>
      </c>
      <c r="G46">
        <f t="shared" si="0"/>
        <v>2.0826976735554528</v>
      </c>
    </row>
    <row r="47" spans="1:7" x14ac:dyDescent="0.25">
      <c r="A47" s="48">
        <v>41183</v>
      </c>
      <c r="B47" s="47">
        <v>133.179993</v>
      </c>
      <c r="C47" s="47">
        <v>134.83000200000001</v>
      </c>
      <c r="D47" s="47">
        <v>130.029999</v>
      </c>
      <c r="E47" s="47">
        <v>130.36000100000001</v>
      </c>
      <c r="F47" s="47">
        <v>118.25573</v>
      </c>
      <c r="G47">
        <f t="shared" si="0"/>
        <v>-1.3848161540539254</v>
      </c>
    </row>
    <row r="48" spans="1:7" x14ac:dyDescent="0.25">
      <c r="A48" s="48">
        <v>41214</v>
      </c>
      <c r="B48" s="47">
        <v>131.78999300000001</v>
      </c>
      <c r="C48" s="47">
        <v>131.88000500000001</v>
      </c>
      <c r="D48" s="47">
        <v>125.160004</v>
      </c>
      <c r="E48" s="47">
        <v>131.08999600000001</v>
      </c>
      <c r="F48" s="47">
        <v>118.917969</v>
      </c>
      <c r="G48">
        <f t="shared" si="0"/>
        <v>0.56000584495990136</v>
      </c>
    </row>
    <row r="49" spans="1:7" x14ac:dyDescent="0.25">
      <c r="A49" s="48">
        <v>41244</v>
      </c>
      <c r="B49" s="47">
        <v>130.479996</v>
      </c>
      <c r="C49" s="47">
        <v>134.10000600000001</v>
      </c>
      <c r="D49" s="47">
        <v>129.19000199999999</v>
      </c>
      <c r="E49" s="47">
        <v>131.36999499999999</v>
      </c>
      <c r="F49" s="47">
        <v>119.171959</v>
      </c>
      <c r="G49">
        <f t="shared" si="0"/>
        <v>0.2135842061009314</v>
      </c>
    </row>
    <row r="50" spans="1:7" x14ac:dyDescent="0.25">
      <c r="A50" s="48">
        <v>41275</v>
      </c>
      <c r="B50" s="47">
        <v>134.740005</v>
      </c>
      <c r="C50" s="47">
        <v>139.020004</v>
      </c>
      <c r="D50" s="47">
        <v>134.300003</v>
      </c>
      <c r="E50" s="47">
        <v>138.16999799999999</v>
      </c>
      <c r="F50" s="47">
        <v>126.193817</v>
      </c>
      <c r="G50">
        <f t="shared" si="0"/>
        <v>5.8922065718496706</v>
      </c>
    </row>
    <row r="51" spans="1:7" x14ac:dyDescent="0.25">
      <c r="A51" s="48">
        <v>41306</v>
      </c>
      <c r="B51" s="47">
        <v>139.55999800000001</v>
      </c>
      <c r="C51" s="47">
        <v>141.41000399999999</v>
      </c>
      <c r="D51" s="47">
        <v>137.490005</v>
      </c>
      <c r="E51" s="47">
        <v>140.020004</v>
      </c>
      <c r="F51" s="47">
        <v>127.883522</v>
      </c>
      <c r="G51">
        <f t="shared" si="0"/>
        <v>1.3389760609269816</v>
      </c>
    </row>
    <row r="52" spans="1:7" x14ac:dyDescent="0.25">
      <c r="A52" s="48">
        <v>41334</v>
      </c>
      <c r="B52" s="47">
        <v>140.35000600000001</v>
      </c>
      <c r="C52" s="47">
        <v>144.64999399999999</v>
      </c>
      <c r="D52" s="47">
        <v>140.35000600000001</v>
      </c>
      <c r="E52" s="47">
        <v>144.61000100000001</v>
      </c>
      <c r="F52" s="47">
        <v>132.075638</v>
      </c>
      <c r="G52">
        <f t="shared" si="0"/>
        <v>3.2780736207750039</v>
      </c>
    </row>
    <row r="53" spans="1:7" x14ac:dyDescent="0.25">
      <c r="A53" s="48">
        <v>41365</v>
      </c>
      <c r="B53" s="47">
        <v>143.970001</v>
      </c>
      <c r="C53" s="47">
        <v>147.36999499999999</v>
      </c>
      <c r="D53" s="47">
        <v>142.179993</v>
      </c>
      <c r="E53" s="47">
        <v>147.36999499999999</v>
      </c>
      <c r="F53" s="47">
        <v>135.19162</v>
      </c>
      <c r="G53">
        <f t="shared" si="0"/>
        <v>2.3592405436648374</v>
      </c>
    </row>
    <row r="54" spans="1:7" x14ac:dyDescent="0.25">
      <c r="A54" s="48">
        <v>41395</v>
      </c>
      <c r="B54" s="47">
        <v>146.009995</v>
      </c>
      <c r="C54" s="47">
        <v>154.259995</v>
      </c>
      <c r="D54" s="47">
        <v>146.009995</v>
      </c>
      <c r="E54" s="47">
        <v>150.800003</v>
      </c>
      <c r="F54" s="47">
        <v>138.33819600000001</v>
      </c>
      <c r="G54">
        <f t="shared" si="0"/>
        <v>2.3274933756988858</v>
      </c>
    </row>
    <row r="55" spans="1:7" x14ac:dyDescent="0.25">
      <c r="A55" s="48">
        <v>41426</v>
      </c>
      <c r="B55" s="47">
        <v>151.71000699999999</v>
      </c>
      <c r="C55" s="47">
        <v>152.88999899999999</v>
      </c>
      <c r="D55" s="47">
        <v>144.94000199999999</v>
      </c>
      <c r="E55" s="47">
        <v>148.05999800000001</v>
      </c>
      <c r="F55" s="47">
        <v>135.82461499999999</v>
      </c>
      <c r="G55">
        <f t="shared" si="0"/>
        <v>-1.8169826358007561</v>
      </c>
    </row>
    <row r="56" spans="1:7" x14ac:dyDescent="0.25">
      <c r="A56" s="48">
        <v>41456</v>
      </c>
      <c r="B56" s="47">
        <v>148.86999499999999</v>
      </c>
      <c r="C56" s="47">
        <v>156.429993</v>
      </c>
      <c r="D56" s="47">
        <v>148.820007</v>
      </c>
      <c r="E56" s="47">
        <v>155.570007</v>
      </c>
      <c r="F56" s="47">
        <v>143.393799</v>
      </c>
      <c r="G56">
        <f t="shared" si="0"/>
        <v>5.5727630812721296</v>
      </c>
    </row>
    <row r="57" spans="1:7" x14ac:dyDescent="0.25">
      <c r="A57" s="48">
        <v>41487</v>
      </c>
      <c r="B57" s="47">
        <v>157.529999</v>
      </c>
      <c r="C57" s="47">
        <v>157.78999300000001</v>
      </c>
      <c r="D57" s="47">
        <v>150.75</v>
      </c>
      <c r="E57" s="47">
        <v>151.03999300000001</v>
      </c>
      <c r="F57" s="47">
        <v>139.21830700000001</v>
      </c>
      <c r="G57">
        <f t="shared" si="0"/>
        <v>-2.911905555971769</v>
      </c>
    </row>
    <row r="58" spans="1:7" x14ac:dyDescent="0.25">
      <c r="A58" s="48">
        <v>41518</v>
      </c>
      <c r="B58" s="47">
        <v>151.679993</v>
      </c>
      <c r="C58" s="47">
        <v>159.740005</v>
      </c>
      <c r="D58" s="47">
        <v>151.679993</v>
      </c>
      <c r="E58" s="47">
        <v>155.020004</v>
      </c>
      <c r="F58" s="47">
        <v>142.88682600000001</v>
      </c>
      <c r="G58">
        <f t="shared" si="0"/>
        <v>2.635083760930955</v>
      </c>
    </row>
    <row r="59" spans="1:7" x14ac:dyDescent="0.25">
      <c r="A59" s="48">
        <v>41548</v>
      </c>
      <c r="B59" s="47">
        <v>156.270004</v>
      </c>
      <c r="C59" s="47">
        <v>163.520004</v>
      </c>
      <c r="D59" s="47">
        <v>152.699997</v>
      </c>
      <c r="E59" s="47">
        <v>162.13000500000001</v>
      </c>
      <c r="F59" s="47">
        <v>150.14364599999999</v>
      </c>
      <c r="G59">
        <f t="shared" si="0"/>
        <v>5.0787187336640649</v>
      </c>
    </row>
    <row r="60" spans="1:7" x14ac:dyDescent="0.25">
      <c r="A60" s="48">
        <v>41579</v>
      </c>
      <c r="B60" s="47">
        <v>162.58999600000001</v>
      </c>
      <c r="C60" s="47">
        <v>167.16999799999999</v>
      </c>
      <c r="D60" s="47">
        <v>161.39999399999999</v>
      </c>
      <c r="E60" s="47">
        <v>167.03999300000001</v>
      </c>
      <c r="F60" s="47">
        <v>154.690628</v>
      </c>
      <c r="G60">
        <f t="shared" si="0"/>
        <v>3.0284211960591487</v>
      </c>
    </row>
    <row r="61" spans="1:7" x14ac:dyDescent="0.25">
      <c r="A61" s="48">
        <v>41609</v>
      </c>
      <c r="B61" s="47">
        <v>166.58999600000001</v>
      </c>
      <c r="C61" s="47">
        <v>170.36000100000001</v>
      </c>
      <c r="D61" s="47">
        <v>164.36000100000001</v>
      </c>
      <c r="E61" s="47">
        <v>170.36000100000001</v>
      </c>
      <c r="F61" s="47">
        <v>157.76518200000001</v>
      </c>
      <c r="G61">
        <f t="shared" si="0"/>
        <v>1.9875502735692598</v>
      </c>
    </row>
    <row r="62" spans="1:7" x14ac:dyDescent="0.25">
      <c r="A62" s="48">
        <v>41640</v>
      </c>
      <c r="B62" s="47">
        <v>168.88000500000001</v>
      </c>
      <c r="C62" s="47">
        <v>170.46000699999999</v>
      </c>
      <c r="D62" s="47">
        <v>163.66999799999999</v>
      </c>
      <c r="E62" s="47">
        <v>164.449997</v>
      </c>
      <c r="F62" s="47">
        <v>153.08215300000001</v>
      </c>
      <c r="G62">
        <f t="shared" si="0"/>
        <v>-2.9683539426335557</v>
      </c>
    </row>
    <row r="63" spans="1:7" x14ac:dyDescent="0.25">
      <c r="A63" s="48">
        <v>41671</v>
      </c>
      <c r="B63" s="47">
        <v>160.69000199999999</v>
      </c>
      <c r="C63" s="47">
        <v>171.949997</v>
      </c>
      <c r="D63" s="47">
        <v>160.69000199999999</v>
      </c>
      <c r="E63" s="47">
        <v>171.949997</v>
      </c>
      <c r="F63" s="47">
        <v>160.063705</v>
      </c>
      <c r="G63">
        <f t="shared" si="0"/>
        <v>4.5606570479838977</v>
      </c>
    </row>
    <row r="64" spans="1:7" x14ac:dyDescent="0.25">
      <c r="A64" s="48">
        <v>41699</v>
      </c>
      <c r="B64" s="47">
        <v>170.69000199999999</v>
      </c>
      <c r="C64" s="47">
        <v>173.75</v>
      </c>
      <c r="D64" s="47">
        <v>170.41999799999999</v>
      </c>
      <c r="E64" s="47">
        <v>172.63000500000001</v>
      </c>
      <c r="F64" s="47">
        <v>160.696732</v>
      </c>
      <c r="G64">
        <f t="shared" si="0"/>
        <v>0.39548441041021665</v>
      </c>
    </row>
    <row r="65" spans="1:7" x14ac:dyDescent="0.25">
      <c r="A65" s="48">
        <v>41730</v>
      </c>
      <c r="B65" s="47">
        <v>173.86000100000001</v>
      </c>
      <c r="C65" s="47">
        <v>174.38000500000001</v>
      </c>
      <c r="D65" s="47">
        <v>167.53999300000001</v>
      </c>
      <c r="E65" s="47">
        <v>173.88000500000001</v>
      </c>
      <c r="F65" s="47">
        <v>162.54884300000001</v>
      </c>
      <c r="G65">
        <f t="shared" si="0"/>
        <v>1.1525505073743552</v>
      </c>
    </row>
    <row r="66" spans="1:7" x14ac:dyDescent="0.25">
      <c r="A66" s="48">
        <v>41760</v>
      </c>
      <c r="B66" s="47">
        <v>173.86999499999999</v>
      </c>
      <c r="C66" s="47">
        <v>177.94000199999999</v>
      </c>
      <c r="D66" s="47">
        <v>172.41000399999999</v>
      </c>
      <c r="E66" s="47">
        <v>177.94000199999999</v>
      </c>
      <c r="F66" s="47">
        <v>166.34429900000001</v>
      </c>
      <c r="G66">
        <f t="shared" si="0"/>
        <v>2.3349634054300843</v>
      </c>
    </row>
    <row r="67" spans="1:7" x14ac:dyDescent="0.25">
      <c r="A67" s="48">
        <v>41791</v>
      </c>
      <c r="B67" s="47">
        <v>178.08999600000001</v>
      </c>
      <c r="C67" s="47">
        <v>181.46000699999999</v>
      </c>
      <c r="D67" s="47">
        <v>178.029999</v>
      </c>
      <c r="E67" s="47">
        <v>180.83000200000001</v>
      </c>
      <c r="F67" s="47">
        <v>169.04595900000001</v>
      </c>
      <c r="G67">
        <f t="shared" si="0"/>
        <v>1.6241374163355029</v>
      </c>
    </row>
    <row r="68" spans="1:7" x14ac:dyDescent="0.25">
      <c r="A68" s="48">
        <v>41821</v>
      </c>
      <c r="B68" s="47">
        <v>182.070007</v>
      </c>
      <c r="C68" s="47">
        <v>183.55999800000001</v>
      </c>
      <c r="D68" s="47">
        <v>178.320007</v>
      </c>
      <c r="E68" s="47">
        <v>178.320007</v>
      </c>
      <c r="F68" s="47">
        <v>167.40249600000001</v>
      </c>
      <c r="G68">
        <f t="shared" ref="G68:G106" si="1">100 * (F68-F67)/F67</f>
        <v>-0.97219892727515411</v>
      </c>
    </row>
    <row r="69" spans="1:7" x14ac:dyDescent="0.25">
      <c r="A69" s="48">
        <v>41852</v>
      </c>
      <c r="B69" s="47">
        <v>177.80999800000001</v>
      </c>
      <c r="C69" s="47">
        <v>185.429993</v>
      </c>
      <c r="D69" s="47">
        <v>176.479996</v>
      </c>
      <c r="E69" s="47">
        <v>185.429993</v>
      </c>
      <c r="F69" s="47">
        <v>174.077179</v>
      </c>
      <c r="G69">
        <f t="shared" si="1"/>
        <v>3.9872063795273323</v>
      </c>
    </row>
    <row r="70" spans="1:7" x14ac:dyDescent="0.25">
      <c r="A70" s="48">
        <v>41883</v>
      </c>
      <c r="B70" s="47">
        <v>185.33000200000001</v>
      </c>
      <c r="C70" s="47">
        <v>186.35000600000001</v>
      </c>
      <c r="D70" s="47">
        <v>181.35000600000001</v>
      </c>
      <c r="E70" s="47">
        <v>181.990005</v>
      </c>
      <c r="F70" s="47">
        <v>170.84779399999999</v>
      </c>
      <c r="G70">
        <f t="shared" si="1"/>
        <v>-1.855145527145754</v>
      </c>
    </row>
    <row r="71" spans="1:7" x14ac:dyDescent="0.25">
      <c r="A71" s="48">
        <v>41913</v>
      </c>
      <c r="B71" s="47">
        <v>179.58999600000001</v>
      </c>
      <c r="C71" s="47">
        <v>186.39999399999999</v>
      </c>
      <c r="D71" s="47">
        <v>171.979996</v>
      </c>
      <c r="E71" s="47">
        <v>186.39999399999999</v>
      </c>
      <c r="F71" s="47">
        <v>175.76689099999999</v>
      </c>
      <c r="G71">
        <f t="shared" si="1"/>
        <v>2.8792276943300736</v>
      </c>
    </row>
    <row r="72" spans="1:7" x14ac:dyDescent="0.25">
      <c r="A72" s="48">
        <v>41944</v>
      </c>
      <c r="B72" s="47">
        <v>186.38000500000001</v>
      </c>
      <c r="C72" s="47">
        <v>191.88000500000001</v>
      </c>
      <c r="D72" s="47">
        <v>185.85000600000001</v>
      </c>
      <c r="E72" s="47">
        <v>191.39999399999999</v>
      </c>
      <c r="F72" s="47">
        <v>180.48165900000001</v>
      </c>
      <c r="G72">
        <f t="shared" si="1"/>
        <v>2.6823982452986672</v>
      </c>
    </row>
    <row r="73" spans="1:7" x14ac:dyDescent="0.25">
      <c r="A73" s="48">
        <v>41974</v>
      </c>
      <c r="B73" s="47">
        <v>190.10000600000001</v>
      </c>
      <c r="C73" s="47">
        <v>192.78999300000001</v>
      </c>
      <c r="D73" s="47">
        <v>182.78999300000001</v>
      </c>
      <c r="E73" s="47">
        <v>189.88999899999999</v>
      </c>
      <c r="F73" s="47">
        <v>179.05779999999999</v>
      </c>
      <c r="G73">
        <f t="shared" si="1"/>
        <v>-0.78892171530849098</v>
      </c>
    </row>
    <row r="74" spans="1:7" x14ac:dyDescent="0.25">
      <c r="A74" s="48">
        <v>42005</v>
      </c>
      <c r="B74" s="47">
        <v>189.85000600000001</v>
      </c>
      <c r="C74" s="47">
        <v>190.429993</v>
      </c>
      <c r="D74" s="47">
        <v>183.89999399999999</v>
      </c>
      <c r="E74" s="47">
        <v>184.16999799999999</v>
      </c>
      <c r="F74" s="47">
        <v>174.60115099999999</v>
      </c>
      <c r="G74">
        <f t="shared" si="1"/>
        <v>-2.4889443520472154</v>
      </c>
    </row>
    <row r="75" spans="1:7" x14ac:dyDescent="0.25">
      <c r="A75" s="48">
        <v>42036</v>
      </c>
      <c r="B75" s="47">
        <v>186.55999800000001</v>
      </c>
      <c r="C75" s="47">
        <v>195.679993</v>
      </c>
      <c r="D75" s="47">
        <v>186.55999800000001</v>
      </c>
      <c r="E75" s="47">
        <v>194.729996</v>
      </c>
      <c r="F75" s="47">
        <v>184.61247299999999</v>
      </c>
      <c r="G75">
        <f t="shared" si="1"/>
        <v>5.7338235989062909</v>
      </c>
    </row>
    <row r="76" spans="1:7" x14ac:dyDescent="0.25">
      <c r="A76" s="48">
        <v>42064</v>
      </c>
      <c r="B76" s="47">
        <v>195.929993</v>
      </c>
      <c r="C76" s="47">
        <v>195.929993</v>
      </c>
      <c r="D76" s="47">
        <v>188.91999799999999</v>
      </c>
      <c r="E76" s="47">
        <v>190.71000699999999</v>
      </c>
      <c r="F76" s="47">
        <v>180.80136100000001</v>
      </c>
      <c r="G76">
        <f t="shared" si="1"/>
        <v>-2.064384891263539</v>
      </c>
    </row>
    <row r="77" spans="1:7" x14ac:dyDescent="0.25">
      <c r="A77" s="48">
        <v>42095</v>
      </c>
      <c r="B77" s="47">
        <v>189.979996</v>
      </c>
      <c r="C77" s="47">
        <v>195.449997</v>
      </c>
      <c r="D77" s="47">
        <v>189.979996</v>
      </c>
      <c r="E77" s="47">
        <v>192.520004</v>
      </c>
      <c r="F77" s="47">
        <v>183.402466</v>
      </c>
      <c r="G77">
        <f t="shared" si="1"/>
        <v>1.4386534402249271</v>
      </c>
    </row>
    <row r="78" spans="1:7" x14ac:dyDescent="0.25">
      <c r="A78" s="48">
        <v>42125</v>
      </c>
      <c r="B78" s="47">
        <v>194.61999499999999</v>
      </c>
      <c r="C78" s="47">
        <v>197.070007</v>
      </c>
      <c r="D78" s="47">
        <v>192.11000100000001</v>
      </c>
      <c r="E78" s="47">
        <v>194.970001</v>
      </c>
      <c r="F78" s="47">
        <v>185.736435</v>
      </c>
      <c r="G78">
        <f t="shared" si="1"/>
        <v>1.2725941209536387</v>
      </c>
    </row>
    <row r="79" spans="1:7" x14ac:dyDescent="0.25">
      <c r="A79" s="48">
        <v>42156</v>
      </c>
      <c r="B79" s="47">
        <v>195.38999899999999</v>
      </c>
      <c r="C79" s="47">
        <v>196.470001</v>
      </c>
      <c r="D79" s="47">
        <v>189.83999600000001</v>
      </c>
      <c r="E79" s="47">
        <v>190.36000100000001</v>
      </c>
      <c r="F79" s="47">
        <v>181.344742</v>
      </c>
      <c r="G79">
        <f t="shared" si="1"/>
        <v>-2.3644757691187537</v>
      </c>
    </row>
    <row r="80" spans="1:7" x14ac:dyDescent="0.25">
      <c r="A80" s="48">
        <v>42186</v>
      </c>
      <c r="B80" s="47">
        <v>191.729996</v>
      </c>
      <c r="C80" s="47">
        <v>196.5</v>
      </c>
      <c r="D80" s="47">
        <v>188.949997</v>
      </c>
      <c r="E80" s="47">
        <v>194.320007</v>
      </c>
      <c r="F80" s="47">
        <v>185.93109100000001</v>
      </c>
      <c r="G80">
        <f t="shared" si="1"/>
        <v>2.5290774628580146</v>
      </c>
    </row>
    <row r="81" spans="1:7" x14ac:dyDescent="0.25">
      <c r="A81" s="48">
        <v>42217</v>
      </c>
      <c r="B81" s="47">
        <v>193.779999</v>
      </c>
      <c r="C81" s="47">
        <v>194.490005</v>
      </c>
      <c r="D81" s="47">
        <v>172.83000200000001</v>
      </c>
      <c r="E81" s="47">
        <v>182.58000200000001</v>
      </c>
      <c r="F81" s="47">
        <v>174.69790599999999</v>
      </c>
      <c r="G81">
        <f t="shared" si="1"/>
        <v>-6.0415850515285907</v>
      </c>
    </row>
    <row r="82" spans="1:7" x14ac:dyDescent="0.25">
      <c r="A82" s="48">
        <v>42248</v>
      </c>
      <c r="B82" s="47">
        <v>177.19000199999999</v>
      </c>
      <c r="C82" s="47">
        <v>184.89999399999999</v>
      </c>
      <c r="D82" s="47">
        <v>173.58999600000001</v>
      </c>
      <c r="E82" s="47">
        <v>177.13999899999999</v>
      </c>
      <c r="F82" s="47">
        <v>169.49273700000001</v>
      </c>
      <c r="G82">
        <f t="shared" si="1"/>
        <v>-2.9795256962038139</v>
      </c>
    </row>
    <row r="83" spans="1:7" x14ac:dyDescent="0.25">
      <c r="A83" s="48">
        <v>42278</v>
      </c>
      <c r="B83" s="47">
        <v>177.5</v>
      </c>
      <c r="C83" s="47">
        <v>193.050003</v>
      </c>
      <c r="D83" s="47">
        <v>177.5</v>
      </c>
      <c r="E83" s="47">
        <v>192.05999800000001</v>
      </c>
      <c r="F83" s="47">
        <v>184.680725</v>
      </c>
      <c r="G83">
        <f t="shared" si="1"/>
        <v>8.960848865164051</v>
      </c>
    </row>
    <row r="84" spans="1:7" x14ac:dyDescent="0.25">
      <c r="A84" s="48">
        <v>42309</v>
      </c>
      <c r="B84" s="47">
        <v>194.33000200000001</v>
      </c>
      <c r="C84" s="47">
        <v>194.86999499999999</v>
      </c>
      <c r="D84" s="47">
        <v>187.08999600000001</v>
      </c>
      <c r="E84" s="47">
        <v>192.61000100000001</v>
      </c>
      <c r="F84" s="47">
        <v>185.20962499999999</v>
      </c>
      <c r="G84">
        <f t="shared" si="1"/>
        <v>0.28638614018869218</v>
      </c>
    </row>
    <row r="85" spans="1:7" x14ac:dyDescent="0.25">
      <c r="A85" s="48">
        <v>42339</v>
      </c>
      <c r="B85" s="47">
        <v>194.679993</v>
      </c>
      <c r="C85" s="47">
        <v>194.679993</v>
      </c>
      <c r="D85" s="47">
        <v>184.83999600000001</v>
      </c>
      <c r="E85" s="47">
        <v>188.479996</v>
      </c>
      <c r="F85" s="47">
        <v>181.23826600000001</v>
      </c>
      <c r="G85">
        <f t="shared" si="1"/>
        <v>-2.1442508724910914</v>
      </c>
    </row>
    <row r="86" spans="1:7" x14ac:dyDescent="0.25">
      <c r="A86" s="48">
        <v>42370</v>
      </c>
      <c r="B86" s="47">
        <v>185.63999899999999</v>
      </c>
      <c r="C86" s="47">
        <v>186.009995</v>
      </c>
      <c r="D86" s="47">
        <v>171.61000100000001</v>
      </c>
      <c r="E86" s="47">
        <v>179.10000600000001</v>
      </c>
      <c r="F86" s="47">
        <v>173.17216500000001</v>
      </c>
      <c r="G86">
        <f t="shared" si="1"/>
        <v>-4.4505507462756251</v>
      </c>
    </row>
    <row r="87" spans="1:7" x14ac:dyDescent="0.25">
      <c r="A87" s="48">
        <v>42401</v>
      </c>
      <c r="B87" s="47">
        <v>179.029999</v>
      </c>
      <c r="C87" s="47">
        <v>180.61000100000001</v>
      </c>
      <c r="D87" s="47">
        <v>169.08999600000001</v>
      </c>
      <c r="E87" s="47">
        <v>178.83999600000001</v>
      </c>
      <c r="F87" s="47">
        <v>172.920761</v>
      </c>
      <c r="G87">
        <f t="shared" si="1"/>
        <v>-0.1451757561615101</v>
      </c>
    </row>
    <row r="88" spans="1:7" x14ac:dyDescent="0.25">
      <c r="A88" s="48">
        <v>42430</v>
      </c>
      <c r="B88" s="47">
        <v>183.11000100000001</v>
      </c>
      <c r="C88" s="47">
        <v>190.36999499999999</v>
      </c>
      <c r="D88" s="47">
        <v>183.11000100000001</v>
      </c>
      <c r="E88" s="47">
        <v>189.990005</v>
      </c>
      <c r="F88" s="47">
        <v>183.70172099999999</v>
      </c>
      <c r="G88">
        <f t="shared" si="1"/>
        <v>6.2346244243049531</v>
      </c>
    </row>
    <row r="89" spans="1:7" x14ac:dyDescent="0.25">
      <c r="A89" s="48">
        <v>42461</v>
      </c>
      <c r="B89" s="47">
        <v>191.19000199999999</v>
      </c>
      <c r="C89" s="47">
        <v>194.10000600000001</v>
      </c>
      <c r="D89" s="47">
        <v>188.449997</v>
      </c>
      <c r="E89" s="47">
        <v>190.699997</v>
      </c>
      <c r="F89" s="47">
        <v>185.331039</v>
      </c>
      <c r="G89">
        <f t="shared" si="1"/>
        <v>0.88693670975462013</v>
      </c>
    </row>
    <row r="90" spans="1:7" x14ac:dyDescent="0.25">
      <c r="A90" s="48">
        <v>42491</v>
      </c>
      <c r="B90" s="47">
        <v>192.19000199999999</v>
      </c>
      <c r="C90" s="47">
        <v>194.279999</v>
      </c>
      <c r="D90" s="47">
        <v>188.720001</v>
      </c>
      <c r="E90" s="47">
        <v>194.10000600000001</v>
      </c>
      <c r="F90" s="47">
        <v>188.63533000000001</v>
      </c>
      <c r="G90">
        <f t="shared" si="1"/>
        <v>1.7829128989019514</v>
      </c>
    </row>
    <row r="91" spans="1:7" x14ac:dyDescent="0.25">
      <c r="A91" s="48">
        <v>42522</v>
      </c>
      <c r="B91" s="47">
        <v>194.35000600000001</v>
      </c>
      <c r="C91" s="47">
        <v>196.25</v>
      </c>
      <c r="D91" s="47">
        <v>184.529999</v>
      </c>
      <c r="E91" s="47">
        <v>193.66999799999999</v>
      </c>
      <c r="F91" s="47">
        <v>188.217422</v>
      </c>
      <c r="G91">
        <f t="shared" si="1"/>
        <v>-0.22154280430925175</v>
      </c>
    </row>
    <row r="92" spans="1:7" x14ac:dyDescent="0.25">
      <c r="A92" s="48">
        <v>42552</v>
      </c>
      <c r="B92" s="47">
        <v>194.08000200000001</v>
      </c>
      <c r="C92" s="47">
        <v>200.88999899999999</v>
      </c>
      <c r="D92" s="47">
        <v>192.759995</v>
      </c>
      <c r="E92" s="47">
        <v>200.78999300000001</v>
      </c>
      <c r="F92" s="47">
        <v>196.06448399999999</v>
      </c>
      <c r="G92">
        <f t="shared" si="1"/>
        <v>4.1691475298179324</v>
      </c>
    </row>
    <row r="93" spans="1:7" x14ac:dyDescent="0.25">
      <c r="A93" s="48">
        <v>42583</v>
      </c>
      <c r="B93" s="47">
        <v>200.529999</v>
      </c>
      <c r="C93" s="47">
        <v>202.58999600000001</v>
      </c>
      <c r="D93" s="47">
        <v>199.259995</v>
      </c>
      <c r="E93" s="47">
        <v>201.050003</v>
      </c>
      <c r="F93" s="47">
        <v>196.318344</v>
      </c>
      <c r="G93">
        <f t="shared" si="1"/>
        <v>0.1294778099637888</v>
      </c>
    </row>
    <row r="94" spans="1:7" x14ac:dyDescent="0.25">
      <c r="A94" s="48">
        <v>42614</v>
      </c>
      <c r="B94" s="47">
        <v>201.03999300000001</v>
      </c>
      <c r="C94" s="47">
        <v>202.520004</v>
      </c>
      <c r="D94" s="47">
        <v>196.179993</v>
      </c>
      <c r="E94" s="47">
        <v>200.21000699999999</v>
      </c>
      <c r="F94" s="47">
        <v>195.49812299999999</v>
      </c>
      <c r="G94">
        <f t="shared" si="1"/>
        <v>-0.4178015071276292</v>
      </c>
    </row>
    <row r="95" spans="1:7" x14ac:dyDescent="0.25">
      <c r="A95" s="48">
        <v>42644</v>
      </c>
      <c r="B95" s="47">
        <v>199.58000200000001</v>
      </c>
      <c r="C95" s="47">
        <v>199.91999799999999</v>
      </c>
      <c r="D95" s="47">
        <v>196.520004</v>
      </c>
      <c r="E95" s="47">
        <v>196.53999300000001</v>
      </c>
      <c r="F95" s="47">
        <v>192.747589</v>
      </c>
      <c r="G95">
        <f t="shared" si="1"/>
        <v>-1.4069362701758459</v>
      </c>
    </row>
    <row r="96" spans="1:7" x14ac:dyDescent="0.25">
      <c r="A96" s="48">
        <v>42675</v>
      </c>
      <c r="B96" s="47">
        <v>195.21000699999999</v>
      </c>
      <c r="C96" s="47">
        <v>205.03999300000001</v>
      </c>
      <c r="D96" s="47">
        <v>192.86000100000001</v>
      </c>
      <c r="E96" s="47">
        <v>203.80999800000001</v>
      </c>
      <c r="F96" s="47">
        <v>199.87730400000001</v>
      </c>
      <c r="G96">
        <f t="shared" si="1"/>
        <v>3.6989904968409251</v>
      </c>
    </row>
    <row r="97" spans="1:7" x14ac:dyDescent="0.25">
      <c r="A97" s="48">
        <v>42705</v>
      </c>
      <c r="B97" s="47">
        <v>203.10000600000001</v>
      </c>
      <c r="C97" s="47">
        <v>210.699997</v>
      </c>
      <c r="D97" s="47">
        <v>203.10000600000001</v>
      </c>
      <c r="E97" s="47">
        <v>206.570007</v>
      </c>
      <c r="F97" s="47">
        <v>202.58407600000001</v>
      </c>
      <c r="G97">
        <f t="shared" si="1"/>
        <v>1.354216784913209</v>
      </c>
    </row>
    <row r="98" spans="1:7" x14ac:dyDescent="0.25">
      <c r="A98" s="48">
        <v>42736</v>
      </c>
      <c r="B98" s="47">
        <v>208.33000200000001</v>
      </c>
      <c r="C98" s="47">
        <v>212.240005</v>
      </c>
      <c r="D98" s="47">
        <v>208.33000200000001</v>
      </c>
      <c r="E98" s="47">
        <v>210.46000699999999</v>
      </c>
      <c r="F98" s="47">
        <v>207.63494900000001</v>
      </c>
      <c r="G98">
        <f t="shared" si="1"/>
        <v>2.4932231099940925</v>
      </c>
    </row>
    <row r="99" spans="1:7" x14ac:dyDescent="0.25">
      <c r="A99" s="48">
        <v>42767</v>
      </c>
      <c r="B99" s="47">
        <v>210.570007</v>
      </c>
      <c r="C99" s="47">
        <v>219.36000100000001</v>
      </c>
      <c r="D99" s="47">
        <v>210.570007</v>
      </c>
      <c r="E99" s="47">
        <v>218.800003</v>
      </c>
      <c r="F99" s="47">
        <v>215.86299099999999</v>
      </c>
      <c r="G99">
        <f t="shared" si="1"/>
        <v>3.9627442488017697</v>
      </c>
    </row>
    <row r="100" spans="1:7" x14ac:dyDescent="0.25">
      <c r="A100" s="48">
        <v>42795</v>
      </c>
      <c r="B100" s="47">
        <v>221.83000200000001</v>
      </c>
      <c r="C100" s="47">
        <v>221.83000200000001</v>
      </c>
      <c r="D100" s="47">
        <v>216.05999800000001</v>
      </c>
      <c r="E100" s="47">
        <v>218.050003</v>
      </c>
      <c r="F100" s="47">
        <v>215.123062</v>
      </c>
      <c r="G100">
        <f t="shared" si="1"/>
        <v>-0.34277714608336424</v>
      </c>
    </row>
    <row r="101" spans="1:7" x14ac:dyDescent="0.25">
      <c r="A101" s="48">
        <v>42826</v>
      </c>
      <c r="B101" s="47">
        <v>217.699997</v>
      </c>
      <c r="C101" s="47">
        <v>220.69000199999999</v>
      </c>
      <c r="D101" s="47">
        <v>215.11000100000001</v>
      </c>
      <c r="E101" s="47">
        <v>220.270004</v>
      </c>
      <c r="F101" s="47">
        <v>218.266907</v>
      </c>
      <c r="G101">
        <f t="shared" si="1"/>
        <v>1.4614170004701768</v>
      </c>
    </row>
    <row r="102" spans="1:7" x14ac:dyDescent="0.25">
      <c r="A102" s="48">
        <v>42856</v>
      </c>
      <c r="B102" s="47">
        <v>220.64999399999999</v>
      </c>
      <c r="C102" s="47">
        <v>223.64999399999999</v>
      </c>
      <c r="D102" s="47">
        <v>218.13000500000001</v>
      </c>
      <c r="E102" s="47">
        <v>223.33999600000001</v>
      </c>
      <c r="F102" s="47">
        <v>221.308975</v>
      </c>
      <c r="G102">
        <f t="shared" si="1"/>
        <v>1.3937376223506024</v>
      </c>
    </row>
    <row r="103" spans="1:7" x14ac:dyDescent="0.25">
      <c r="A103" s="48">
        <v>42887</v>
      </c>
      <c r="B103" s="47">
        <v>225.05999800000001</v>
      </c>
      <c r="C103" s="47">
        <v>227.41000399999999</v>
      </c>
      <c r="D103" s="47">
        <v>223.320007</v>
      </c>
      <c r="E103" s="47">
        <v>223.75</v>
      </c>
      <c r="F103" s="47">
        <v>221.71525600000001</v>
      </c>
      <c r="G103">
        <f t="shared" si="1"/>
        <v>0.18358089634638947</v>
      </c>
    </row>
    <row r="104" spans="1:7" x14ac:dyDescent="0.25">
      <c r="A104" s="48">
        <v>42917</v>
      </c>
      <c r="B104" s="47">
        <v>224.279999</v>
      </c>
      <c r="C104" s="47">
        <v>228.990005</v>
      </c>
      <c r="D104" s="47">
        <v>222.63000500000001</v>
      </c>
      <c r="E104" s="47">
        <v>228.320007</v>
      </c>
      <c r="F104" s="47">
        <v>227.20983899999999</v>
      </c>
      <c r="G104">
        <f t="shared" si="1"/>
        <v>2.4782160231680121</v>
      </c>
    </row>
    <row r="105" spans="1:7" x14ac:dyDescent="0.25">
      <c r="A105" s="48">
        <v>42948</v>
      </c>
      <c r="B105" s="47">
        <v>228.88000500000001</v>
      </c>
      <c r="C105" s="47">
        <v>229.38999899999999</v>
      </c>
      <c r="D105" s="47">
        <v>224.55999800000001</v>
      </c>
      <c r="E105" s="47">
        <v>228.990005</v>
      </c>
      <c r="F105" s="47">
        <v>227.87657200000001</v>
      </c>
      <c r="G105">
        <f t="shared" si="1"/>
        <v>0.29344371834180211</v>
      </c>
    </row>
    <row r="106" spans="1:7" x14ac:dyDescent="0.25">
      <c r="A106" s="48">
        <v>42979</v>
      </c>
      <c r="B106" s="47">
        <v>229.470001</v>
      </c>
      <c r="C106" s="47">
        <v>232.19000199999999</v>
      </c>
      <c r="D106" s="47">
        <v>227.740005</v>
      </c>
      <c r="E106" s="47">
        <v>230.39999399999999</v>
      </c>
      <c r="F106" s="47">
        <v>229.279709</v>
      </c>
      <c r="G106">
        <f t="shared" si="1"/>
        <v>0.61574429862846392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4"/>
  <sheetViews>
    <sheetView workbookViewId="0"/>
  </sheetViews>
  <sheetFormatPr defaultColWidth="8.85546875" defaultRowHeight="15" x14ac:dyDescent="0.25"/>
  <cols>
    <col min="1" max="7" width="14.7109375" style="11" customWidth="1"/>
    <col min="8" max="8" width="11.28515625" style="11" customWidth="1"/>
    <col min="9" max="12" width="14.7109375" style="11" customWidth="1"/>
    <col min="13" max="13" width="13.42578125" style="11" customWidth="1"/>
    <col min="14" max="14" width="11.5703125" style="11" customWidth="1"/>
    <col min="15" max="16384" width="8.85546875" style="11"/>
  </cols>
  <sheetData>
    <row r="1" spans="1:14" x14ac:dyDescent="0.25">
      <c r="A1" s="10" t="s">
        <v>0</v>
      </c>
      <c r="B1" s="10" t="s">
        <v>8</v>
      </c>
      <c r="C1" s="10" t="s">
        <v>14</v>
      </c>
      <c r="D1" s="10" t="s">
        <v>19</v>
      </c>
      <c r="E1" s="10" t="s">
        <v>20</v>
      </c>
      <c r="F1" s="10" t="s">
        <v>31</v>
      </c>
      <c r="G1" s="10" t="s">
        <v>34</v>
      </c>
      <c r="H1" s="49" t="s">
        <v>59</v>
      </c>
      <c r="I1" s="10" t="s">
        <v>35</v>
      </c>
      <c r="J1" s="10" t="s">
        <v>36</v>
      </c>
      <c r="K1" s="10" t="s">
        <v>37</v>
      </c>
      <c r="L1" s="10" t="s">
        <v>38</v>
      </c>
      <c r="M1" s="10" t="s">
        <v>39</v>
      </c>
      <c r="N1" s="49" t="s">
        <v>58</v>
      </c>
    </row>
    <row r="2" spans="1:14" x14ac:dyDescent="0.25">
      <c r="A2" s="12">
        <v>40207</v>
      </c>
      <c r="B2" s="13">
        <v>3.1555665519027443E-3</v>
      </c>
      <c r="C2" s="11">
        <v>-1.48</v>
      </c>
      <c r="D2" s="13">
        <v>-8.1527217741935463</v>
      </c>
      <c r="E2" s="13">
        <v>-4.3018889739433392</v>
      </c>
      <c r="F2" s="13">
        <v>-14.523053966652032</v>
      </c>
      <c r="G2" s="13">
        <v>-6.4066899572498848</v>
      </c>
      <c r="H2" s="13">
        <v>-2.9910480275987053</v>
      </c>
      <c r="I2" s="13">
        <f>C2-B2</f>
        <v>-1.4831555665519027</v>
      </c>
      <c r="J2" s="13">
        <f t="shared" ref="J2:J33" si="0">D2-B2</f>
        <v>-8.1558773407454481</v>
      </c>
      <c r="K2" s="13">
        <f t="shared" ref="K2:K33" si="1">E2-B2</f>
        <v>-4.305044540495242</v>
      </c>
      <c r="L2" s="13">
        <f t="shared" ref="L2:L33" si="2">F2-B2</f>
        <v>-14.526209533203936</v>
      </c>
      <c r="M2" s="13">
        <f t="shared" ref="M2:M33" si="3">G2-B2</f>
        <v>-6.4098455238017875</v>
      </c>
      <c r="N2" s="13">
        <f>H2-B2</f>
        <v>-2.994203594150608</v>
      </c>
    </row>
    <row r="3" spans="1:14" x14ac:dyDescent="0.25">
      <c r="A3" s="12">
        <v>40235</v>
      </c>
      <c r="B3" s="13">
        <v>5.4700430251599652E-3</v>
      </c>
      <c r="C3" s="11">
        <v>-2.02</v>
      </c>
      <c r="D3" s="13">
        <v>9.287968171216896</v>
      </c>
      <c r="E3" s="13">
        <v>5.583163678533996</v>
      </c>
      <c r="F3" s="13">
        <v>-0.59251626745075237</v>
      </c>
      <c r="G3" s="13">
        <v>5.4153165150626945</v>
      </c>
      <c r="H3" s="13">
        <v>3.0918276718358348</v>
      </c>
      <c r="I3" s="13">
        <f t="shared" ref="I3:I66" si="4">C3-B3</f>
        <v>-2.0254700430251598</v>
      </c>
      <c r="J3" s="13">
        <f t="shared" si="0"/>
        <v>9.2824981281917367</v>
      </c>
      <c r="K3" s="13">
        <f t="shared" si="1"/>
        <v>5.5776936355088358</v>
      </c>
      <c r="L3" s="13">
        <f t="shared" si="2"/>
        <v>-0.59798631047591233</v>
      </c>
      <c r="M3" s="13">
        <f t="shared" si="3"/>
        <v>5.4098464720375343</v>
      </c>
      <c r="N3" s="13">
        <f>H3-B3</f>
        <v>3.0863576288106751</v>
      </c>
    </row>
    <row r="4" spans="1:14" x14ac:dyDescent="0.25">
      <c r="A4" s="12">
        <v>40268</v>
      </c>
      <c r="B4" s="13">
        <v>8.9911545277299165E-3</v>
      </c>
      <c r="C4" s="11">
        <v>1.6400000000000001</v>
      </c>
      <c r="D4" s="13">
        <v>0.42681395932714467</v>
      </c>
      <c r="E4" s="13">
        <v>9.3659191044253749</v>
      </c>
      <c r="F4" s="13">
        <v>7.6537582230405716</v>
      </c>
      <c r="G4" s="13">
        <v>1.8540017086590455</v>
      </c>
      <c r="H4" s="13">
        <v>5.5865918290921366</v>
      </c>
      <c r="I4" s="13">
        <f t="shared" si="4"/>
        <v>1.6310088454722702</v>
      </c>
      <c r="J4" s="13">
        <f t="shared" si="0"/>
        <v>0.41782280479941475</v>
      </c>
      <c r="K4" s="13">
        <f t="shared" si="1"/>
        <v>9.3569279498976456</v>
      </c>
      <c r="L4" s="13">
        <f t="shared" si="2"/>
        <v>7.6447670685128415</v>
      </c>
      <c r="M4" s="13">
        <f t="shared" si="3"/>
        <v>1.8450105541313155</v>
      </c>
      <c r="N4" s="13">
        <f>H4-B4</f>
        <v>5.5776006745644064</v>
      </c>
    </row>
    <row r="5" spans="1:14" x14ac:dyDescent="0.25">
      <c r="A5" s="12">
        <v>40298</v>
      </c>
      <c r="B5" s="13">
        <v>9.2312684592208427E-3</v>
      </c>
      <c r="C5" s="11">
        <v>3.18</v>
      </c>
      <c r="D5" s="13">
        <v>7.6875000000000071</v>
      </c>
      <c r="E5" s="13">
        <v>7.9544156932773067</v>
      </c>
      <c r="F5" s="13">
        <v>-7.3035690276329301</v>
      </c>
      <c r="G5" s="13">
        <v>3.0337440831530409</v>
      </c>
      <c r="H5" s="13">
        <v>1.9911504210166346</v>
      </c>
      <c r="I5" s="13">
        <f t="shared" si="4"/>
        <v>3.1707687315407793</v>
      </c>
      <c r="J5" s="13">
        <f t="shared" si="0"/>
        <v>7.6782687315407863</v>
      </c>
      <c r="K5" s="13">
        <f t="shared" si="1"/>
        <v>7.9451844248180858</v>
      </c>
      <c r="L5" s="13">
        <f t="shared" si="2"/>
        <v>-7.312800296092151</v>
      </c>
      <c r="M5" s="13">
        <f t="shared" si="3"/>
        <v>3.0245128146938201</v>
      </c>
      <c r="N5" s="13">
        <f>H5-B5</f>
        <v>1.9819191525574138</v>
      </c>
    </row>
    <row r="6" spans="1:14" x14ac:dyDescent="0.25">
      <c r="A6" s="12">
        <v>40326</v>
      </c>
      <c r="B6" s="13">
        <v>8.2749759304827641E-3</v>
      </c>
      <c r="C6" s="11">
        <v>4.9399999999999995</v>
      </c>
      <c r="D6" s="13">
        <v>-14.138131166569941</v>
      </c>
      <c r="E6" s="13">
        <v>-5.33461754348206</v>
      </c>
      <c r="F6" s="13">
        <v>-7.6222178027349221</v>
      </c>
      <c r="G6" s="13">
        <v>-3.6805251456213504</v>
      </c>
      <c r="H6" s="13">
        <v>-7.9959445500129904</v>
      </c>
      <c r="I6" s="13">
        <f t="shared" si="4"/>
        <v>4.9317250240695163</v>
      </c>
      <c r="J6" s="13">
        <f t="shared" si="0"/>
        <v>-14.146406142500425</v>
      </c>
      <c r="K6" s="13">
        <f t="shared" si="1"/>
        <v>-5.3428925194125423</v>
      </c>
      <c r="L6" s="13">
        <f t="shared" si="2"/>
        <v>-7.6304927786654044</v>
      </c>
      <c r="M6" s="13">
        <f t="shared" si="3"/>
        <v>-3.6888001215518331</v>
      </c>
      <c r="N6" s="13">
        <f>H6-B6</f>
        <v>-8.0042195259434727</v>
      </c>
    </row>
    <row r="7" spans="1:14" x14ac:dyDescent="0.25">
      <c r="A7" s="12">
        <v>40359</v>
      </c>
      <c r="B7" s="13">
        <v>7.1288984957622592E-3</v>
      </c>
      <c r="C7" s="11">
        <v>2.2800000000000002</v>
      </c>
      <c r="D7" s="13">
        <v>6.6107881573610934</v>
      </c>
      <c r="E7" s="13">
        <v>-6.0997822880374759</v>
      </c>
      <c r="F7" s="13">
        <v>-8.3767453963139609</v>
      </c>
      <c r="G7" s="13">
        <v>1.2609805822595497</v>
      </c>
      <c r="H7" s="13">
        <v>-5.7310648191955726</v>
      </c>
      <c r="I7" s="13">
        <f t="shared" si="4"/>
        <v>2.2728711015042382</v>
      </c>
      <c r="J7" s="13">
        <f t="shared" si="0"/>
        <v>6.6036592588653313</v>
      </c>
      <c r="K7" s="13">
        <f t="shared" si="1"/>
        <v>-6.1069111865332379</v>
      </c>
      <c r="L7" s="13">
        <f t="shared" si="2"/>
        <v>-8.3838742948097238</v>
      </c>
      <c r="M7" s="13">
        <f t="shared" si="3"/>
        <v>1.2538516837637874</v>
      </c>
      <c r="N7" s="13">
        <f>H7-B7</f>
        <v>-5.7381937176913347</v>
      </c>
    </row>
    <row r="8" spans="1:14" x14ac:dyDescent="0.25">
      <c r="A8" s="12">
        <v>40389</v>
      </c>
      <c r="B8" s="13">
        <v>8.5732990126372588E-3</v>
      </c>
      <c r="C8" s="11">
        <v>-3.2399999999999998</v>
      </c>
      <c r="D8" s="13">
        <v>0.11412629977175172</v>
      </c>
      <c r="E8" s="13">
        <v>10.629286054394782</v>
      </c>
      <c r="F8" s="13">
        <v>8.9672959326619459</v>
      </c>
      <c r="G8" s="13">
        <v>3.6603848249997397</v>
      </c>
      <c r="H8" s="13">
        <v>7.5423820280992819</v>
      </c>
      <c r="I8" s="13">
        <f t="shared" si="4"/>
        <v>-3.2485732990126372</v>
      </c>
      <c r="J8" s="13">
        <f t="shared" si="0"/>
        <v>0.10555300075911446</v>
      </c>
      <c r="K8" s="13">
        <f t="shared" si="1"/>
        <v>10.620712755382145</v>
      </c>
      <c r="L8" s="13">
        <f t="shared" si="2"/>
        <v>8.9587226336493089</v>
      </c>
      <c r="M8" s="13">
        <f t="shared" si="3"/>
        <v>3.6518115259871022</v>
      </c>
      <c r="N8" s="13">
        <f>H8-B8</f>
        <v>7.5338087290866449</v>
      </c>
    </row>
    <row r="9" spans="1:14" x14ac:dyDescent="0.25">
      <c r="A9" s="12">
        <v>40421</v>
      </c>
      <c r="B9" s="13">
        <v>8.8438104121855154E-3</v>
      </c>
      <c r="C9" s="11">
        <v>1.91</v>
      </c>
      <c r="D9" s="13">
        <v>-4.787840405319824</v>
      </c>
      <c r="E9" s="13">
        <v>-1.2757242651235812</v>
      </c>
      <c r="F9" s="13">
        <v>-7.183663446733882</v>
      </c>
      <c r="G9" s="13">
        <v>0.80086854795272922</v>
      </c>
      <c r="H9" s="13">
        <v>-4.5298212939659708</v>
      </c>
      <c r="I9" s="13">
        <f t="shared" si="4"/>
        <v>1.9011561895878144</v>
      </c>
      <c r="J9" s="13">
        <f t="shared" si="0"/>
        <v>-4.7966842157320091</v>
      </c>
      <c r="K9" s="13">
        <f t="shared" si="1"/>
        <v>-1.2845680755357667</v>
      </c>
      <c r="L9" s="13">
        <f t="shared" si="2"/>
        <v>-7.1925072571460671</v>
      </c>
      <c r="M9" s="13">
        <f t="shared" si="3"/>
        <v>0.7920247375405437</v>
      </c>
      <c r="N9" s="13">
        <f>H9-B9</f>
        <v>-4.5386651043781558</v>
      </c>
    </row>
    <row r="10" spans="1:14" x14ac:dyDescent="0.25">
      <c r="A10" s="12">
        <v>40451</v>
      </c>
      <c r="B10" s="13">
        <v>8.2807711323980016E-3</v>
      </c>
      <c r="C10" s="11">
        <v>4.54</v>
      </c>
      <c r="D10" s="13">
        <v>1.7560196887055914</v>
      </c>
      <c r="E10" s="13">
        <v>3.5387427633778565</v>
      </c>
      <c r="F10" s="13">
        <v>16.837027721879281</v>
      </c>
      <c r="G10" s="13">
        <v>4.4059233317812367</v>
      </c>
      <c r="H10" s="13">
        <v>8.365143928779851</v>
      </c>
      <c r="I10" s="13">
        <f t="shared" si="4"/>
        <v>4.531719228867602</v>
      </c>
      <c r="J10" s="13">
        <f t="shared" si="0"/>
        <v>1.7477389175731934</v>
      </c>
      <c r="K10" s="13">
        <f t="shared" si="1"/>
        <v>3.5304619922454585</v>
      </c>
      <c r="L10" s="13">
        <f t="shared" si="2"/>
        <v>16.828746950746883</v>
      </c>
      <c r="M10" s="13">
        <f t="shared" si="3"/>
        <v>4.3976425606488387</v>
      </c>
      <c r="N10" s="13">
        <f>H10-B10</f>
        <v>8.356863157647453</v>
      </c>
    </row>
    <row r="11" spans="1:14" x14ac:dyDescent="0.25">
      <c r="A11" s="12">
        <v>40480</v>
      </c>
      <c r="B11" s="13">
        <v>7.3627783185625795E-3</v>
      </c>
      <c r="C11" s="11">
        <v>5.59</v>
      </c>
      <c r="D11" s="13">
        <v>6.4583605700091677</v>
      </c>
      <c r="E11" s="13">
        <v>5.6854683780192863</v>
      </c>
      <c r="F11" s="13">
        <v>16.719601784967995</v>
      </c>
      <c r="G11" s="13">
        <v>-0.449665562086489</v>
      </c>
      <c r="H11" s="13">
        <v>4.3142888038760985</v>
      </c>
      <c r="I11" s="13">
        <f t="shared" si="4"/>
        <v>5.5826372216814377</v>
      </c>
      <c r="J11" s="13">
        <f t="shared" si="0"/>
        <v>6.4509977916906056</v>
      </c>
      <c r="K11" s="13">
        <f t="shared" si="1"/>
        <v>5.6781055997007233</v>
      </c>
      <c r="L11" s="13">
        <f t="shared" si="2"/>
        <v>16.712239006649433</v>
      </c>
      <c r="M11" s="13">
        <f t="shared" si="3"/>
        <v>-0.45702834040505158</v>
      </c>
      <c r="N11" s="13">
        <f>H11-B11</f>
        <v>4.3069260255575355</v>
      </c>
    </row>
    <row r="12" spans="1:14" x14ac:dyDescent="0.25">
      <c r="A12" s="12">
        <v>40512</v>
      </c>
      <c r="B12" s="13">
        <v>7.4482944869098677E-3</v>
      </c>
      <c r="C12" s="11">
        <v>2.08</v>
      </c>
      <c r="D12" s="13">
        <v>2.8613533095910575</v>
      </c>
      <c r="E12" s="13">
        <v>-1.8514847251072799</v>
      </c>
      <c r="F12" s="13">
        <v>-9.449236911165027</v>
      </c>
      <c r="G12" s="13">
        <v>-0.17373959390369836</v>
      </c>
      <c r="H12" s="13">
        <v>0</v>
      </c>
      <c r="I12" s="13">
        <f t="shared" si="4"/>
        <v>2.0725517055130904</v>
      </c>
      <c r="J12" s="13">
        <f t="shared" si="0"/>
        <v>2.8539050151041474</v>
      </c>
      <c r="K12" s="13">
        <f t="shared" si="1"/>
        <v>-1.8589330195941898</v>
      </c>
      <c r="L12" s="13">
        <f t="shared" si="2"/>
        <v>-9.4566852056519366</v>
      </c>
      <c r="M12" s="13">
        <f t="shared" si="3"/>
        <v>-0.18118788839060823</v>
      </c>
      <c r="N12" s="13">
        <f>H12-B12</f>
        <v>-7.4482944869098677E-3</v>
      </c>
    </row>
    <row r="13" spans="1:14" x14ac:dyDescent="0.25">
      <c r="A13" s="12">
        <v>40543</v>
      </c>
      <c r="B13" s="13">
        <v>8.0840280877718662E-3</v>
      </c>
      <c r="C13" s="11">
        <v>1.51</v>
      </c>
      <c r="D13" s="13">
        <v>9.0974212034383832</v>
      </c>
      <c r="E13" s="13">
        <v>3.4179971140703906</v>
      </c>
      <c r="F13" s="13">
        <v>6.8848843746947272</v>
      </c>
      <c r="G13" s="13">
        <v>-7.5878901344802756</v>
      </c>
      <c r="H13" s="13">
        <v>6.2178941843718087</v>
      </c>
      <c r="I13" s="13">
        <f t="shared" si="4"/>
        <v>1.5019159719122281</v>
      </c>
      <c r="J13" s="13">
        <f t="shared" si="0"/>
        <v>9.0893371753506109</v>
      </c>
      <c r="K13" s="13">
        <f t="shared" si="1"/>
        <v>3.4099130859826188</v>
      </c>
      <c r="L13" s="13">
        <f t="shared" si="2"/>
        <v>6.8768003466069558</v>
      </c>
      <c r="M13" s="13">
        <f t="shared" si="3"/>
        <v>-7.5959741625680479</v>
      </c>
      <c r="N13" s="13">
        <f>H13-B13</f>
        <v>6.2098101562840373</v>
      </c>
    </row>
    <row r="14" spans="1:14" x14ac:dyDescent="0.25">
      <c r="A14" s="12">
        <v>40574</v>
      </c>
      <c r="B14" s="13">
        <v>7.8910947681989363E-3</v>
      </c>
      <c r="C14" s="11">
        <v>-2.16</v>
      </c>
      <c r="D14" s="13">
        <v>-2.2324359816152244</v>
      </c>
      <c r="E14" s="13">
        <v>4.3817161962122748</v>
      </c>
      <c r="F14" s="13">
        <v>1.0758095530033303</v>
      </c>
      <c r="G14" s="13">
        <v>12.516418945869342</v>
      </c>
      <c r="H14" s="13">
        <v>2.7933601534026162</v>
      </c>
      <c r="I14" s="13">
        <f t="shared" si="4"/>
        <v>-2.1678910947681991</v>
      </c>
      <c r="J14" s="13">
        <f t="shared" si="0"/>
        <v>-2.2403270763834233</v>
      </c>
      <c r="K14" s="13">
        <f t="shared" si="1"/>
        <v>4.3738251014440763</v>
      </c>
      <c r="L14" s="13">
        <f t="shared" si="2"/>
        <v>1.0679184582351313</v>
      </c>
      <c r="M14" s="13">
        <f t="shared" si="3"/>
        <v>12.508527851101142</v>
      </c>
      <c r="N14" s="13">
        <f>H14-B14</f>
        <v>2.7854690586344173</v>
      </c>
    </row>
    <row r="15" spans="1:14" x14ac:dyDescent="0.25">
      <c r="A15" s="12">
        <v>40602</v>
      </c>
      <c r="B15" s="13">
        <v>6.5629595026253096E-3</v>
      </c>
      <c r="C15" s="11">
        <v>1.05</v>
      </c>
      <c r="D15" s="13">
        <v>9.5589881352137809</v>
      </c>
      <c r="E15" s="13">
        <v>4.7052765396305487</v>
      </c>
      <c r="F15" s="13">
        <v>2.1720325635206015</v>
      </c>
      <c r="G15" s="13">
        <v>1.2048189254382295</v>
      </c>
      <c r="H15" s="13">
        <v>3.4162878711173694</v>
      </c>
      <c r="I15" s="13">
        <f t="shared" si="4"/>
        <v>1.0434370404973747</v>
      </c>
      <c r="J15" s="13">
        <f t="shared" si="0"/>
        <v>9.5524251757111553</v>
      </c>
      <c r="K15" s="13">
        <f t="shared" si="1"/>
        <v>4.6987135801279232</v>
      </c>
      <c r="L15" s="13">
        <f t="shared" si="2"/>
        <v>2.1654696040179759</v>
      </c>
      <c r="M15" s="13">
        <f t="shared" si="3"/>
        <v>1.1982559659356042</v>
      </c>
      <c r="N15" s="13">
        <f>H15-B15</f>
        <v>3.4097249116147443</v>
      </c>
    </row>
    <row r="16" spans="1:14" x14ac:dyDescent="0.25">
      <c r="A16" s="12">
        <v>40633</v>
      </c>
      <c r="B16" s="13">
        <v>6.1255565421631797E-3</v>
      </c>
      <c r="C16" s="11">
        <v>3.53</v>
      </c>
      <c r="D16" s="13">
        <v>7.6828769922354017</v>
      </c>
      <c r="E16" s="13">
        <v>-2.3221015114023578</v>
      </c>
      <c r="F16" s="13">
        <v>-4.3430132995476329</v>
      </c>
      <c r="G16" s="13">
        <v>2.6413631785323495</v>
      </c>
      <c r="H16" s="13">
        <v>-0.39153512414221464</v>
      </c>
      <c r="I16" s="13">
        <f t="shared" si="4"/>
        <v>3.5238744434578368</v>
      </c>
      <c r="J16" s="13">
        <f t="shared" si="0"/>
        <v>7.6767514356932383</v>
      </c>
      <c r="K16" s="13">
        <f t="shared" si="1"/>
        <v>-2.3282270679445212</v>
      </c>
      <c r="L16" s="13">
        <f t="shared" si="2"/>
        <v>-4.3491388560897963</v>
      </c>
      <c r="M16" s="13">
        <f t="shared" si="3"/>
        <v>2.6352376219901865</v>
      </c>
      <c r="N16" s="13">
        <f>H16-B16</f>
        <v>-0.39766068068437782</v>
      </c>
    </row>
    <row r="17" spans="1:14" x14ac:dyDescent="0.25">
      <c r="A17" s="12">
        <v>40662</v>
      </c>
      <c r="B17" s="13">
        <v>3.1604171684873616E-3</v>
      </c>
      <c r="C17" s="11">
        <v>4.05</v>
      </c>
      <c r="D17" s="13">
        <v>8.0929791271347256</v>
      </c>
      <c r="E17" s="13">
        <v>6.5167291424161196</v>
      </c>
      <c r="F17" s="13">
        <v>-7.270425235901584</v>
      </c>
      <c r="G17" s="13">
        <v>4.7480992584079011</v>
      </c>
      <c r="H17" s="13">
        <v>3.3830540867618728</v>
      </c>
      <c r="I17" s="13">
        <f t="shared" si="4"/>
        <v>4.0468395828315122</v>
      </c>
      <c r="J17" s="13">
        <f t="shared" si="0"/>
        <v>8.089818709966238</v>
      </c>
      <c r="K17" s="13">
        <f t="shared" si="1"/>
        <v>6.513568725247632</v>
      </c>
      <c r="L17" s="13">
        <f t="shared" si="2"/>
        <v>-7.2735856530700715</v>
      </c>
      <c r="M17" s="13">
        <f t="shared" si="3"/>
        <v>4.7449388412394136</v>
      </c>
      <c r="N17" s="13">
        <f>H17-B17</f>
        <v>3.3798936695933852</v>
      </c>
    </row>
    <row r="18" spans="1:14" x14ac:dyDescent="0.25">
      <c r="A18" s="12">
        <v>40694</v>
      </c>
      <c r="B18" s="13">
        <v>2.3388941197284296E-3</v>
      </c>
      <c r="C18" s="11">
        <v>2.1399999999999997</v>
      </c>
      <c r="D18" s="13">
        <v>-11.708944088475381</v>
      </c>
      <c r="E18" s="13">
        <v>1.3747196441168017</v>
      </c>
      <c r="F18" s="13">
        <v>-2.7715590407934312</v>
      </c>
      <c r="G18" s="13">
        <v>-0.51902849647114102</v>
      </c>
      <c r="H18" s="13">
        <v>-1.1453924005376435</v>
      </c>
      <c r="I18" s="13">
        <f t="shared" si="4"/>
        <v>2.1376611058802713</v>
      </c>
      <c r="J18" s="13">
        <f t="shared" si="0"/>
        <v>-11.711282982595108</v>
      </c>
      <c r="K18" s="13">
        <f t="shared" si="1"/>
        <v>1.3723807499970733</v>
      </c>
      <c r="L18" s="13">
        <f t="shared" si="2"/>
        <v>-2.7738979349131596</v>
      </c>
      <c r="M18" s="13">
        <f t="shared" si="3"/>
        <v>-0.52136739059086945</v>
      </c>
      <c r="N18" s="13">
        <f>H18-B18</f>
        <v>-1.1477312946573719</v>
      </c>
    </row>
    <row r="19" spans="1:14" x14ac:dyDescent="0.25">
      <c r="A19" s="12">
        <v>40724</v>
      </c>
      <c r="B19" s="13">
        <v>2.2341319038527985E-3</v>
      </c>
      <c r="C19" s="11">
        <v>1.1100000000000001</v>
      </c>
      <c r="D19" s="13">
        <v>-9.3746893329356862</v>
      </c>
      <c r="E19" s="13">
        <v>-4.1161314950772203</v>
      </c>
      <c r="F19" s="13">
        <v>-4.2796081380599018</v>
      </c>
      <c r="G19" s="13">
        <v>1.6695602589181939</v>
      </c>
      <c r="H19" s="13">
        <v>-2.1162009616711446</v>
      </c>
      <c r="I19" s="13">
        <f t="shared" si="4"/>
        <v>1.1077658680961473</v>
      </c>
      <c r="J19" s="13">
        <f t="shared" si="0"/>
        <v>-9.376923464839539</v>
      </c>
      <c r="K19" s="13">
        <f t="shared" si="1"/>
        <v>-4.1183656269810731</v>
      </c>
      <c r="L19" s="13">
        <f t="shared" si="2"/>
        <v>-4.2818422699637546</v>
      </c>
      <c r="M19" s="13">
        <f t="shared" si="3"/>
        <v>1.6673261270143411</v>
      </c>
      <c r="N19" s="13">
        <f>H19-B19</f>
        <v>-2.1184350935749974</v>
      </c>
    </row>
    <row r="20" spans="1:14" x14ac:dyDescent="0.25">
      <c r="A20" s="12">
        <v>40753</v>
      </c>
      <c r="B20" s="13">
        <v>2.0315528980840991E-3</v>
      </c>
      <c r="C20" s="11">
        <v>2.8400000000000003</v>
      </c>
      <c r="D20" s="13">
        <v>4.9802544975866674</v>
      </c>
      <c r="E20" s="13">
        <v>2.4293482602466079</v>
      </c>
      <c r="F20" s="13">
        <v>19.216794108748378</v>
      </c>
      <c r="G20" s="13">
        <v>0.92371355605760597</v>
      </c>
      <c r="H20" s="13">
        <v>-1.6038610451838897</v>
      </c>
      <c r="I20" s="13">
        <f t="shared" si="4"/>
        <v>2.8379684471019164</v>
      </c>
      <c r="J20" s="13">
        <f t="shared" si="0"/>
        <v>4.9782229446885831</v>
      </c>
      <c r="K20" s="13">
        <f t="shared" si="1"/>
        <v>2.427316707348524</v>
      </c>
      <c r="L20" s="13">
        <f t="shared" si="2"/>
        <v>19.214762555850292</v>
      </c>
      <c r="M20" s="13">
        <f t="shared" si="3"/>
        <v>0.92168200315952187</v>
      </c>
      <c r="N20" s="13">
        <f>H20-B20</f>
        <v>-1.6058925980819738</v>
      </c>
    </row>
    <row r="21" spans="1:14" x14ac:dyDescent="0.25">
      <c r="A21" s="12">
        <v>40786</v>
      </c>
      <c r="B21" s="13">
        <v>1.5258071702464182E-3</v>
      </c>
      <c r="C21" s="11">
        <v>11.84</v>
      </c>
      <c r="D21" s="13">
        <v>-10.794148380355274</v>
      </c>
      <c r="E21" s="13">
        <v>-5.6192838734910922</v>
      </c>
      <c r="F21" s="13">
        <v>-10.391096241287816</v>
      </c>
      <c r="G21" s="13">
        <v>-1.728811707868138</v>
      </c>
      <c r="H21" s="13">
        <v>-5.4464701208203792</v>
      </c>
      <c r="I21" s="13">
        <f t="shared" si="4"/>
        <v>11.838474192829754</v>
      </c>
      <c r="J21" s="13">
        <f t="shared" si="0"/>
        <v>-10.79567418752552</v>
      </c>
      <c r="K21" s="13">
        <f t="shared" si="1"/>
        <v>-5.6208096806613383</v>
      </c>
      <c r="L21" s="13">
        <f t="shared" si="2"/>
        <v>-10.392622048458062</v>
      </c>
      <c r="M21" s="13">
        <f t="shared" si="3"/>
        <v>-1.7303375150383844</v>
      </c>
      <c r="N21" s="13">
        <f>H21-B21</f>
        <v>-5.4479959279906254</v>
      </c>
    </row>
    <row r="22" spans="1:14" x14ac:dyDescent="0.25">
      <c r="A22" s="12">
        <v>40816</v>
      </c>
      <c r="B22" s="13">
        <v>7.9942293790491448E-4</v>
      </c>
      <c r="C22" s="11">
        <v>0.75</v>
      </c>
      <c r="D22" s="13">
        <v>-7.2273632423568017</v>
      </c>
      <c r="E22" s="13">
        <v>-11.699344636681953</v>
      </c>
      <c r="F22" s="13">
        <v>-4.7914758780236317</v>
      </c>
      <c r="G22" s="13">
        <v>-15.764056608129664</v>
      </c>
      <c r="H22" s="13">
        <v>-7.5352997219092037</v>
      </c>
      <c r="I22" s="13">
        <f t="shared" si="4"/>
        <v>0.74920057706209509</v>
      </c>
      <c r="J22" s="13">
        <f t="shared" si="0"/>
        <v>-7.2281626652947066</v>
      </c>
      <c r="K22" s="13">
        <f t="shared" si="1"/>
        <v>-11.700144059619859</v>
      </c>
      <c r="L22" s="13">
        <f t="shared" si="2"/>
        <v>-4.7922753009615366</v>
      </c>
      <c r="M22" s="13">
        <f t="shared" si="3"/>
        <v>-15.76485603106757</v>
      </c>
      <c r="N22" s="13">
        <f>H22-B22</f>
        <v>-7.5360991448471086</v>
      </c>
    </row>
    <row r="23" spans="1:14" x14ac:dyDescent="0.25">
      <c r="A23" s="12">
        <v>40847</v>
      </c>
      <c r="B23" s="13">
        <v>1.0435570759841362E-3</v>
      </c>
      <c r="C23" s="11">
        <v>-5.9700000000000006</v>
      </c>
      <c r="D23" s="13">
        <v>17.828282828282816</v>
      </c>
      <c r="E23" s="13">
        <v>15.40111479263197</v>
      </c>
      <c r="F23" s="13">
        <v>15.066789291414899</v>
      </c>
      <c r="G23" s="13">
        <v>10.319405925338961</v>
      </c>
      <c r="H23" s="13">
        <v>11.485918078582815</v>
      </c>
      <c r="I23" s="13">
        <f t="shared" si="4"/>
        <v>-5.9710435570759852</v>
      </c>
      <c r="J23" s="13">
        <f t="shared" si="0"/>
        <v>17.827239271206832</v>
      </c>
      <c r="K23" s="13">
        <f t="shared" si="1"/>
        <v>15.400071235555986</v>
      </c>
      <c r="L23" s="13">
        <f t="shared" si="2"/>
        <v>15.065745734338915</v>
      </c>
      <c r="M23" s="13">
        <f t="shared" si="3"/>
        <v>10.318362368262976</v>
      </c>
      <c r="N23" s="13">
        <f>H23-B23</f>
        <v>11.48487452150683</v>
      </c>
    </row>
    <row r="24" spans="1:14" x14ac:dyDescent="0.25">
      <c r="A24" s="12">
        <v>40877</v>
      </c>
      <c r="B24" s="13">
        <v>7.7176673411138985E-4</v>
      </c>
      <c r="C24" s="11">
        <v>4.3499999999999996</v>
      </c>
      <c r="D24" s="13">
        <v>3.6969567081011609</v>
      </c>
      <c r="E24" s="13">
        <v>-3.8011792818833103</v>
      </c>
      <c r="F24" s="13">
        <v>1.1389677237406615</v>
      </c>
      <c r="G24" s="13">
        <v>-3.8975494063563363</v>
      </c>
      <c r="H24" s="13">
        <v>-0.23367586354463663</v>
      </c>
      <c r="I24" s="13">
        <f t="shared" si="4"/>
        <v>4.3492282332658885</v>
      </c>
      <c r="J24" s="13">
        <f t="shared" si="0"/>
        <v>3.6961849413670498</v>
      </c>
      <c r="K24" s="13">
        <f t="shared" si="1"/>
        <v>-3.8019510486174219</v>
      </c>
      <c r="L24" s="13">
        <f t="shared" si="2"/>
        <v>1.1381959570065501</v>
      </c>
      <c r="M24" s="13">
        <f t="shared" si="3"/>
        <v>-3.8983211730904479</v>
      </c>
      <c r="N24" s="13">
        <f>H24-B24</f>
        <v>-0.23444763027874801</v>
      </c>
    </row>
    <row r="25" spans="1:14" x14ac:dyDescent="0.25">
      <c r="A25" s="12">
        <v>40907</v>
      </c>
      <c r="B25" s="13">
        <v>6.622129674362931E-4</v>
      </c>
      <c r="C25" s="11">
        <v>-5.6899999999999995</v>
      </c>
      <c r="D25" s="13">
        <v>2.1287589128862274</v>
      </c>
      <c r="E25" s="13">
        <v>3.701085397058125</v>
      </c>
      <c r="F25" s="13">
        <v>7.7595590749521941</v>
      </c>
      <c r="G25" s="13">
        <v>-24.79722303417573</v>
      </c>
      <c r="H25" s="13">
        <v>0.45108791136433068</v>
      </c>
      <c r="I25" s="13">
        <f t="shared" si="4"/>
        <v>-5.6906622129674354</v>
      </c>
      <c r="J25" s="13">
        <f t="shared" si="0"/>
        <v>2.1280966999187911</v>
      </c>
      <c r="K25" s="13">
        <f t="shared" si="1"/>
        <v>3.7004231840906887</v>
      </c>
      <c r="L25" s="13">
        <f t="shared" si="2"/>
        <v>7.7588968619847574</v>
      </c>
      <c r="M25" s="13">
        <f t="shared" si="3"/>
        <v>-24.797885247143167</v>
      </c>
      <c r="N25" s="13">
        <f>H25-B25</f>
        <v>0.45042569839689439</v>
      </c>
    </row>
    <row r="26" spans="1:14" x14ac:dyDescent="0.25">
      <c r="A26" s="12">
        <v>40939</v>
      </c>
      <c r="B26" s="13">
        <v>1.8805491187336987E-3</v>
      </c>
      <c r="C26" s="11">
        <v>0.86</v>
      </c>
      <c r="D26" s="13">
        <v>0.73864211271881408</v>
      </c>
      <c r="E26" s="13">
        <v>7.5582577193139002</v>
      </c>
      <c r="F26" s="13">
        <v>-10.185787709373798</v>
      </c>
      <c r="G26" s="13">
        <v>39.361834288426444</v>
      </c>
      <c r="H26" s="13">
        <v>5.0588056778324413</v>
      </c>
      <c r="I26" s="13">
        <f t="shared" si="4"/>
        <v>0.85811945088126629</v>
      </c>
      <c r="J26" s="13">
        <f t="shared" si="0"/>
        <v>0.73676156360008038</v>
      </c>
      <c r="K26" s="13">
        <f t="shared" si="1"/>
        <v>7.5563771701951667</v>
      </c>
      <c r="L26" s="13">
        <f t="shared" si="2"/>
        <v>-10.187668258492533</v>
      </c>
      <c r="M26" s="13">
        <f t="shared" si="3"/>
        <v>39.359953739307713</v>
      </c>
      <c r="N26" s="13">
        <f>H26-B26</f>
        <v>5.0569251287137078</v>
      </c>
    </row>
    <row r="27" spans="1:14" x14ac:dyDescent="0.25">
      <c r="A27" s="12">
        <v>40968</v>
      </c>
      <c r="B27" s="13">
        <v>4.8964186735964699E-3</v>
      </c>
      <c r="C27" s="11">
        <v>5.4899999999999993</v>
      </c>
      <c r="D27" s="13">
        <v>10.255122539172353</v>
      </c>
      <c r="E27" s="13">
        <v>-1.1507138235863044</v>
      </c>
      <c r="F27" s="13">
        <v>6.5746177196676872</v>
      </c>
      <c r="G27" s="13">
        <v>1.8095190476190548</v>
      </c>
      <c r="H27" s="13">
        <v>4.3068537767240374</v>
      </c>
      <c r="I27" s="13">
        <f t="shared" si="4"/>
        <v>5.4851035813264026</v>
      </c>
      <c r="J27" s="13">
        <f t="shared" si="0"/>
        <v>10.250226120498757</v>
      </c>
      <c r="K27" s="13">
        <f t="shared" si="1"/>
        <v>-1.1556102422599008</v>
      </c>
      <c r="L27" s="13">
        <f t="shared" si="2"/>
        <v>6.5697213009940905</v>
      </c>
      <c r="M27" s="13">
        <f t="shared" si="3"/>
        <v>1.8046226289454583</v>
      </c>
      <c r="N27" s="13">
        <f>H27-B27</f>
        <v>4.3019573580504407</v>
      </c>
    </row>
    <row r="28" spans="1:14" x14ac:dyDescent="0.25">
      <c r="A28" s="12">
        <v>40998</v>
      </c>
      <c r="B28" s="13">
        <v>4.9445933682448207E-3</v>
      </c>
      <c r="C28" s="11">
        <v>-3.95</v>
      </c>
      <c r="D28" s="13">
        <v>-6.1492210986608367</v>
      </c>
      <c r="E28" s="13">
        <v>4.3613733014399427</v>
      </c>
      <c r="F28" s="13">
        <v>3.7185592934367686</v>
      </c>
      <c r="G28" s="13">
        <v>-5.0982135218996092</v>
      </c>
      <c r="H28" s="13">
        <v>2.8530478868280236</v>
      </c>
      <c r="I28" s="13">
        <f t="shared" si="4"/>
        <v>-3.954944593368245</v>
      </c>
      <c r="J28" s="13">
        <f t="shared" si="0"/>
        <v>-6.1541656920290819</v>
      </c>
      <c r="K28" s="13">
        <f t="shared" si="1"/>
        <v>4.3564287080716984</v>
      </c>
      <c r="L28" s="13">
        <f t="shared" si="2"/>
        <v>3.7136147000685238</v>
      </c>
      <c r="M28" s="13">
        <f t="shared" si="3"/>
        <v>-5.1031581152678545</v>
      </c>
      <c r="N28" s="13">
        <f>H28-B28</f>
        <v>2.8481032934597788</v>
      </c>
    </row>
    <row r="29" spans="1:14" x14ac:dyDescent="0.25">
      <c r="A29" s="12">
        <v>41029</v>
      </c>
      <c r="B29" s="13">
        <v>4.7042909306989067E-3</v>
      </c>
      <c r="C29" s="11">
        <v>-1.6</v>
      </c>
      <c r="D29" s="13">
        <v>1.8540089303048057</v>
      </c>
      <c r="E29" s="13">
        <v>3.6861028794513628</v>
      </c>
      <c r="F29" s="13">
        <v>-5.6749419523403519</v>
      </c>
      <c r="G29" s="13">
        <v>-3.7456873461958016</v>
      </c>
      <c r="H29" s="13">
        <v>-0.22439690226312703</v>
      </c>
      <c r="I29" s="13">
        <f t="shared" si="4"/>
        <v>-1.604704290930699</v>
      </c>
      <c r="J29" s="13">
        <f t="shared" si="0"/>
        <v>1.8493046393741068</v>
      </c>
      <c r="K29" s="13">
        <f t="shared" si="1"/>
        <v>3.6813985885206639</v>
      </c>
      <c r="L29" s="13">
        <f t="shared" si="2"/>
        <v>-5.6796462432710513</v>
      </c>
      <c r="M29" s="13">
        <f t="shared" si="3"/>
        <v>-3.7503916371265005</v>
      </c>
      <c r="N29" s="13">
        <f>H29-B29</f>
        <v>-0.22910119319382594</v>
      </c>
    </row>
    <row r="30" spans="1:14" x14ac:dyDescent="0.25">
      <c r="A30" s="12">
        <v>41060</v>
      </c>
      <c r="B30" s="13">
        <v>5.2522065330011802E-3</v>
      </c>
      <c r="C30" s="11">
        <v>-3.65</v>
      </c>
      <c r="D30" s="13">
        <v>-13.408939292861913</v>
      </c>
      <c r="E30" s="13">
        <v>-4.505895503311999</v>
      </c>
      <c r="F30" s="13">
        <v>-3.9662701393074808</v>
      </c>
      <c r="G30" s="13">
        <v>-4.6083049355706489</v>
      </c>
      <c r="H30" s="13">
        <v>-6.0178525169300503</v>
      </c>
      <c r="I30" s="13">
        <f t="shared" si="4"/>
        <v>-3.6552522065330013</v>
      </c>
      <c r="J30" s="13">
        <f t="shared" si="0"/>
        <v>-13.414191499394914</v>
      </c>
      <c r="K30" s="13">
        <f t="shared" si="1"/>
        <v>-4.5111477098449999</v>
      </c>
      <c r="L30" s="13">
        <f t="shared" si="2"/>
        <v>-3.9715223458404818</v>
      </c>
      <c r="M30" s="13">
        <f t="shared" si="3"/>
        <v>-4.6135571421036499</v>
      </c>
      <c r="N30" s="13">
        <f>H30-B30</f>
        <v>-6.0231047234630513</v>
      </c>
    </row>
    <row r="31" spans="1:14" x14ac:dyDescent="0.25">
      <c r="A31" s="12">
        <v>41089</v>
      </c>
      <c r="B31" s="13">
        <v>5.1147693340987122E-3</v>
      </c>
      <c r="C31" s="11">
        <v>0.61</v>
      </c>
      <c r="D31" s="13">
        <v>-6.4935064935064997</v>
      </c>
      <c r="E31" s="13">
        <v>4.6545253913563034</v>
      </c>
      <c r="F31" s="13">
        <v>-0.13600817038786997</v>
      </c>
      <c r="G31" s="13">
        <v>0.32207194428726066</v>
      </c>
      <c r="H31" s="13">
        <v>3.5976649160845899</v>
      </c>
      <c r="I31" s="13">
        <f t="shared" si="4"/>
        <v>0.60488523066590127</v>
      </c>
      <c r="J31" s="13">
        <f t="shared" si="0"/>
        <v>-6.4986212628405982</v>
      </c>
      <c r="K31" s="13">
        <f t="shared" si="1"/>
        <v>4.6494106220222049</v>
      </c>
      <c r="L31" s="13">
        <f t="shared" si="2"/>
        <v>-0.14112293972196868</v>
      </c>
      <c r="M31" s="13">
        <f t="shared" si="3"/>
        <v>0.31695717495316195</v>
      </c>
      <c r="N31" s="13">
        <f>H31-B31</f>
        <v>3.592550146750491</v>
      </c>
    </row>
    <row r="32" spans="1:14" x14ac:dyDescent="0.25">
      <c r="A32" s="12">
        <v>41121</v>
      </c>
      <c r="B32" s="13">
        <v>5.4208061856728662E-3</v>
      </c>
      <c r="C32" s="11">
        <v>-0.27999999999999997</v>
      </c>
      <c r="D32" s="13">
        <v>6.0852165725047103</v>
      </c>
      <c r="E32" s="13">
        <v>2.8428193985753674</v>
      </c>
      <c r="F32" s="13">
        <v>9.1195899211786315</v>
      </c>
      <c r="G32" s="13">
        <v>-1.0700962509311815</v>
      </c>
      <c r="H32" s="13">
        <v>1.8738716046773507</v>
      </c>
      <c r="I32" s="13">
        <f t="shared" si="4"/>
        <v>-0.28542080618567284</v>
      </c>
      <c r="J32" s="13">
        <f t="shared" si="0"/>
        <v>6.0797957663190374</v>
      </c>
      <c r="K32" s="13">
        <f t="shared" si="1"/>
        <v>2.8373985923896945</v>
      </c>
      <c r="L32" s="13">
        <f t="shared" si="2"/>
        <v>9.1141691149929578</v>
      </c>
      <c r="M32" s="13">
        <f t="shared" si="3"/>
        <v>-1.0755170571168544</v>
      </c>
      <c r="N32" s="13">
        <f>H32-B32</f>
        <v>1.8684507984916778</v>
      </c>
    </row>
    <row r="33" spans="1:14" x14ac:dyDescent="0.25">
      <c r="A33" s="12">
        <v>41152</v>
      </c>
      <c r="B33" s="13">
        <v>6.2579890546226036E-3</v>
      </c>
      <c r="C33" s="11">
        <v>2.2599999999999998</v>
      </c>
      <c r="D33" s="13">
        <v>7.0342838122711679</v>
      </c>
      <c r="E33" s="13">
        <v>-1.4958331216222351E-2</v>
      </c>
      <c r="F33" s="13">
        <v>8.234197901360341</v>
      </c>
      <c r="G33" s="13">
        <v>1.4061654948620963</v>
      </c>
      <c r="H33" s="13">
        <v>2.2393037362472694</v>
      </c>
      <c r="I33" s="13">
        <f t="shared" si="4"/>
        <v>2.253742010945377</v>
      </c>
      <c r="J33" s="13">
        <f t="shared" si="0"/>
        <v>7.0280258232165451</v>
      </c>
      <c r="K33" s="13">
        <f t="shared" si="1"/>
        <v>-2.1216320270844954E-2</v>
      </c>
      <c r="L33" s="13">
        <f t="shared" si="2"/>
        <v>8.2279399123057182</v>
      </c>
      <c r="M33" s="13">
        <f t="shared" si="3"/>
        <v>1.3999075058074737</v>
      </c>
      <c r="N33" s="13">
        <f>H33-B33</f>
        <v>2.233045747192647</v>
      </c>
    </row>
    <row r="34" spans="1:14" x14ac:dyDescent="0.25">
      <c r="A34" s="12">
        <v>41180</v>
      </c>
      <c r="B34" s="13">
        <v>5.2953854850807947E-3</v>
      </c>
      <c r="C34" s="11">
        <v>7.02</v>
      </c>
      <c r="D34" s="13">
        <v>-4.4366124183684059</v>
      </c>
      <c r="E34" s="13">
        <v>-2.6374987031263424</v>
      </c>
      <c r="F34" s="13">
        <v>10.131508492064798</v>
      </c>
      <c r="G34" s="13">
        <v>0.69332800000000816</v>
      </c>
      <c r="H34" s="13">
        <v>2.0826976735554528</v>
      </c>
      <c r="I34" s="13">
        <f t="shared" si="4"/>
        <v>7.014704614514919</v>
      </c>
      <c r="J34" s="13">
        <f t="shared" ref="J34:J65" si="5">D34-B34</f>
        <v>-4.4419078038534865</v>
      </c>
      <c r="K34" s="13">
        <f t="shared" ref="K34:K65" si="6">E34-B34</f>
        <v>-2.6427940886114234</v>
      </c>
      <c r="L34" s="13">
        <f t="shared" ref="L34:L65" si="7">F34-B34</f>
        <v>10.126213106579717</v>
      </c>
      <c r="M34" s="13">
        <f t="shared" ref="M34:M65" si="8">G34-B34</f>
        <v>0.68803261451492737</v>
      </c>
      <c r="N34" s="13">
        <f>H34-B34</f>
        <v>2.0774022880703722</v>
      </c>
    </row>
    <row r="35" spans="1:14" x14ac:dyDescent="0.25">
      <c r="A35" s="12">
        <v>41213</v>
      </c>
      <c r="B35" s="13">
        <v>5.8255672073141973E-3</v>
      </c>
      <c r="C35" s="11">
        <v>0.1</v>
      </c>
      <c r="D35" s="13">
        <v>-6.4106736088512823</v>
      </c>
      <c r="E35" s="13">
        <v>-0.12007632331244565</v>
      </c>
      <c r="F35" s="13">
        <v>-9.8343278291678811</v>
      </c>
      <c r="G35" s="13">
        <v>0.31780722022282532</v>
      </c>
      <c r="H35" s="13">
        <v>-1.3848161540539254</v>
      </c>
      <c r="I35" s="13">
        <f t="shared" si="4"/>
        <v>9.4174432792685808E-2</v>
      </c>
      <c r="J35" s="13">
        <f t="shared" si="5"/>
        <v>-6.416499176058597</v>
      </c>
      <c r="K35" s="13">
        <f t="shared" si="6"/>
        <v>-0.12590189051975986</v>
      </c>
      <c r="L35" s="13">
        <f t="shared" si="7"/>
        <v>-9.8401533963751948</v>
      </c>
      <c r="M35" s="13">
        <f t="shared" si="8"/>
        <v>0.31198165301551112</v>
      </c>
      <c r="N35" s="13">
        <f>H35-B35</f>
        <v>-1.3906417212612396</v>
      </c>
    </row>
    <row r="36" spans="1:14" x14ac:dyDescent="0.25">
      <c r="A36" s="12">
        <v>41243</v>
      </c>
      <c r="B36" s="13">
        <v>4.9749792107440793E-3</v>
      </c>
      <c r="C36" s="11">
        <v>-1.43</v>
      </c>
      <c r="D36" s="13">
        <v>3.0482151135836757</v>
      </c>
      <c r="E36" s="13">
        <v>-0.26405269373889212</v>
      </c>
      <c r="F36" s="13">
        <v>2.6561833415748954</v>
      </c>
      <c r="G36" s="13">
        <v>-4.5406597391415158</v>
      </c>
      <c r="H36" s="13">
        <v>0.56000584495990136</v>
      </c>
      <c r="I36" s="13">
        <f t="shared" si="4"/>
        <v>-1.434974979210744</v>
      </c>
      <c r="J36" s="13">
        <f t="shared" si="5"/>
        <v>3.0432401343729314</v>
      </c>
      <c r="K36" s="13">
        <f t="shared" si="6"/>
        <v>-0.2690276729496362</v>
      </c>
      <c r="L36" s="13">
        <f t="shared" si="7"/>
        <v>2.6512083623641516</v>
      </c>
      <c r="M36" s="13">
        <f t="shared" si="8"/>
        <v>-4.5456347183522601</v>
      </c>
      <c r="N36" s="13">
        <f>H36-B36</f>
        <v>0.55503086574915728</v>
      </c>
    </row>
    <row r="37" spans="1:14" x14ac:dyDescent="0.25">
      <c r="A37" s="12">
        <v>41274</v>
      </c>
      <c r="B37" s="13">
        <v>3.7521345196964706E-3</v>
      </c>
      <c r="C37" s="11">
        <v>-2.1399999999999997</v>
      </c>
      <c r="D37" s="13">
        <v>3.2729726689911107</v>
      </c>
      <c r="E37" s="13">
        <v>2.4762599728181796</v>
      </c>
      <c r="F37" s="13">
        <v>1.2901477542820186</v>
      </c>
      <c r="G37" s="13">
        <v>4.5907079646017808</v>
      </c>
      <c r="H37" s="13">
        <v>0.2135842061009314</v>
      </c>
      <c r="I37" s="13">
        <f t="shared" si="4"/>
        <v>-2.1437521345196959</v>
      </c>
      <c r="J37" s="13">
        <f t="shared" si="5"/>
        <v>3.2692205344714145</v>
      </c>
      <c r="K37" s="13">
        <f t="shared" si="6"/>
        <v>2.4725078382984833</v>
      </c>
      <c r="L37" s="13">
        <f t="shared" si="7"/>
        <v>1.2863956197623221</v>
      </c>
      <c r="M37" s="13">
        <f t="shared" si="8"/>
        <v>4.5869558300820845</v>
      </c>
      <c r="N37" s="13">
        <f>H37-B37</f>
        <v>0.20983207158123493</v>
      </c>
    </row>
    <row r="38" spans="1:14" x14ac:dyDescent="0.25">
      <c r="A38" s="12">
        <v>41305</v>
      </c>
      <c r="B38" s="13">
        <v>4.187333369794155E-3</v>
      </c>
      <c r="C38" s="11">
        <v>-0.77</v>
      </c>
      <c r="D38" s="13">
        <v>4.4216946199085196</v>
      </c>
      <c r="E38" s="13">
        <v>5.0004075589085364</v>
      </c>
      <c r="F38" s="13">
        <v>6.8294246325834047</v>
      </c>
      <c r="G38" s="13">
        <v>3.5959809624537264</v>
      </c>
      <c r="H38" s="13">
        <v>5.8922065718496706</v>
      </c>
      <c r="I38" s="13">
        <f t="shared" si="4"/>
        <v>-0.77418733336979417</v>
      </c>
      <c r="J38" s="13">
        <f t="shared" si="5"/>
        <v>4.4175072865387257</v>
      </c>
      <c r="K38" s="13">
        <f t="shared" si="6"/>
        <v>4.9962202255387425</v>
      </c>
      <c r="L38" s="13">
        <f t="shared" si="7"/>
        <v>6.8252372992136108</v>
      </c>
      <c r="M38" s="13">
        <f t="shared" si="8"/>
        <v>3.5917936290839325</v>
      </c>
      <c r="N38" s="13">
        <f>H38-B38</f>
        <v>5.8880192384798766</v>
      </c>
    </row>
    <row r="39" spans="1:14" x14ac:dyDescent="0.25">
      <c r="A39" s="12">
        <v>41333</v>
      </c>
      <c r="B39" s="13">
        <v>4.97920952421671E-3</v>
      </c>
      <c r="C39" s="11">
        <v>-2.65</v>
      </c>
      <c r="D39" s="13">
        <v>-2.8681685440133502</v>
      </c>
      <c r="E39" s="13">
        <v>1.2159603689860832</v>
      </c>
      <c r="F39" s="13">
        <v>6.0223146489707338</v>
      </c>
      <c r="G39" s="13">
        <v>0.91883614088820686</v>
      </c>
      <c r="H39" s="13">
        <v>1.3389760609269816</v>
      </c>
      <c r="I39" s="13">
        <f t="shared" si="4"/>
        <v>-2.6549792095242166</v>
      </c>
      <c r="J39" s="13">
        <f t="shared" si="5"/>
        <v>-2.8731477535375669</v>
      </c>
      <c r="K39" s="13">
        <f t="shared" si="6"/>
        <v>1.2109811594618665</v>
      </c>
      <c r="L39" s="13">
        <f t="shared" si="7"/>
        <v>6.0173354394465175</v>
      </c>
      <c r="M39" s="13">
        <f t="shared" si="8"/>
        <v>0.91385693136399015</v>
      </c>
      <c r="N39" s="13">
        <f>H39-B39</f>
        <v>1.3339968514027649</v>
      </c>
    </row>
    <row r="40" spans="1:14" x14ac:dyDescent="0.25">
      <c r="A40" s="12">
        <v>41361</v>
      </c>
      <c r="B40" s="13">
        <v>4.6403075361687307E-3</v>
      </c>
      <c r="C40" s="11">
        <v>-2.12</v>
      </c>
      <c r="D40" s="13">
        <v>4.4024481907011799</v>
      </c>
      <c r="E40" s="13">
        <v>2.0842280705890657</v>
      </c>
      <c r="F40" s="13">
        <v>-0.87494018574678278</v>
      </c>
      <c r="G40" s="13">
        <v>-2.023262518968139</v>
      </c>
      <c r="H40" s="13">
        <v>3.2780736207750039</v>
      </c>
      <c r="I40" s="13">
        <f t="shared" si="4"/>
        <v>-2.1246403075361688</v>
      </c>
      <c r="J40" s="13">
        <f t="shared" si="5"/>
        <v>4.3978078831650116</v>
      </c>
      <c r="K40" s="13">
        <f t="shared" si="6"/>
        <v>2.0795877630528969</v>
      </c>
      <c r="L40" s="13">
        <f t="shared" si="7"/>
        <v>-0.87958049328295151</v>
      </c>
      <c r="M40" s="13">
        <f t="shared" si="8"/>
        <v>-2.0279028265043078</v>
      </c>
      <c r="N40" s="13">
        <f>H40-B40</f>
        <v>3.2734333132388351</v>
      </c>
    </row>
    <row r="41" spans="1:14" x14ac:dyDescent="0.25">
      <c r="A41" s="12">
        <v>41394</v>
      </c>
      <c r="B41" s="13">
        <v>3.5649967668249793E-3</v>
      </c>
      <c r="C41" s="11">
        <v>-6.61</v>
      </c>
      <c r="D41" s="13">
        <v>-4.3505091021289761</v>
      </c>
      <c r="E41" s="13">
        <v>7.558542276761683</v>
      </c>
      <c r="F41" s="13">
        <v>3.8252852114448457</v>
      </c>
      <c r="G41" s="13">
        <v>0.92926169699217476</v>
      </c>
      <c r="H41" s="13">
        <v>2.3592405436648374</v>
      </c>
      <c r="I41" s="13">
        <f t="shared" si="4"/>
        <v>-6.6135649967668257</v>
      </c>
      <c r="J41" s="13">
        <f t="shared" si="5"/>
        <v>-4.3540740988958007</v>
      </c>
      <c r="K41" s="13">
        <f t="shared" si="6"/>
        <v>7.5549772799948585</v>
      </c>
      <c r="L41" s="13">
        <f t="shared" si="7"/>
        <v>3.8217202146780207</v>
      </c>
      <c r="M41" s="13">
        <f t="shared" si="8"/>
        <v>0.92569670022534978</v>
      </c>
      <c r="N41" s="13">
        <f>H41-B41</f>
        <v>2.3556755468980124</v>
      </c>
    </row>
    <row r="42" spans="1:14" x14ac:dyDescent="0.25">
      <c r="A42" s="12">
        <v>41425</v>
      </c>
      <c r="B42" s="13">
        <v>2.6390249496557328E-3</v>
      </c>
      <c r="C42" s="11">
        <v>-4.96</v>
      </c>
      <c r="D42" s="13">
        <v>-1.1075268817204313</v>
      </c>
      <c r="E42" s="13">
        <v>-5.97768888591819</v>
      </c>
      <c r="F42" s="13">
        <v>5.6574895427861582</v>
      </c>
      <c r="G42" s="13">
        <v>-5.6777394208562413</v>
      </c>
      <c r="H42" s="13">
        <v>2.3274933756988858</v>
      </c>
      <c r="I42" s="13">
        <f t="shared" si="4"/>
        <v>-4.9626390249496559</v>
      </c>
      <c r="J42" s="13">
        <f t="shared" si="5"/>
        <v>-1.1101659066700871</v>
      </c>
      <c r="K42" s="13">
        <f t="shared" si="6"/>
        <v>-5.980327910867846</v>
      </c>
      <c r="L42" s="13">
        <f t="shared" si="7"/>
        <v>5.6548505178365023</v>
      </c>
      <c r="M42" s="13">
        <f t="shared" si="8"/>
        <v>-5.6803784458058972</v>
      </c>
      <c r="N42" s="13">
        <f>H42-B42</f>
        <v>2.3248543507492299</v>
      </c>
    </row>
    <row r="43" spans="1:14" x14ac:dyDescent="0.25">
      <c r="A43" s="12">
        <v>41453</v>
      </c>
      <c r="B43" s="13">
        <v>2.7398852718469868E-3</v>
      </c>
      <c r="C43" s="11">
        <v>-5</v>
      </c>
      <c r="D43" s="13">
        <v>4.9907578558225545</v>
      </c>
      <c r="E43" s="13">
        <v>-2.9104319032917174</v>
      </c>
      <c r="F43" s="13">
        <v>1.0502524804614533</v>
      </c>
      <c r="G43" s="13">
        <v>-4.2841700496654003</v>
      </c>
      <c r="H43" s="13">
        <v>-1.8169826358007561</v>
      </c>
      <c r="I43" s="13">
        <f t="shared" si="4"/>
        <v>-5.002739885271847</v>
      </c>
      <c r="J43" s="13">
        <f t="shared" si="5"/>
        <v>4.9880179705507075</v>
      </c>
      <c r="K43" s="13">
        <f t="shared" si="6"/>
        <v>-2.9131717885635644</v>
      </c>
      <c r="L43" s="13">
        <f t="shared" si="7"/>
        <v>1.0475125951896063</v>
      </c>
      <c r="M43" s="13">
        <f t="shared" si="8"/>
        <v>-4.2869099349372473</v>
      </c>
      <c r="N43" s="13">
        <f>H43-B43</f>
        <v>-1.8197225210726031</v>
      </c>
    </row>
    <row r="44" spans="1:14" x14ac:dyDescent="0.25">
      <c r="A44" s="12">
        <v>41486</v>
      </c>
      <c r="B44" s="13">
        <v>2.1296621058004561E-3</v>
      </c>
      <c r="C44" s="11">
        <v>-4.3099999999999996</v>
      </c>
      <c r="D44" s="13">
        <v>8.4299917149958574</v>
      </c>
      <c r="E44" s="13">
        <v>1.8672164883741011</v>
      </c>
      <c r="F44" s="13">
        <v>0.83828684383380936</v>
      </c>
      <c r="G44" s="13">
        <v>-1.8696883852691124</v>
      </c>
      <c r="H44" s="13">
        <v>5.5727630812721296</v>
      </c>
      <c r="I44" s="13">
        <f t="shared" si="4"/>
        <v>-4.3121296621058001</v>
      </c>
      <c r="J44" s="13">
        <f t="shared" si="5"/>
        <v>8.4278620528900561</v>
      </c>
      <c r="K44" s="13">
        <f t="shared" si="6"/>
        <v>1.8650868262683007</v>
      </c>
      <c r="L44" s="13">
        <f t="shared" si="7"/>
        <v>0.8361571817280089</v>
      </c>
      <c r="M44" s="13">
        <f t="shared" si="8"/>
        <v>-1.8718180473749129</v>
      </c>
      <c r="N44" s="13">
        <f>H44-B44</f>
        <v>5.5706334191663291</v>
      </c>
    </row>
    <row r="45" spans="1:14" x14ac:dyDescent="0.25">
      <c r="A45" s="12">
        <v>41516</v>
      </c>
      <c r="B45" s="13">
        <v>2.6103180544765348E-3</v>
      </c>
      <c r="C45" s="11">
        <v>5.1499999999999995</v>
      </c>
      <c r="D45" s="13">
        <v>2.8175740210124189</v>
      </c>
      <c r="E45" s="13">
        <v>-6.9800962473853385</v>
      </c>
      <c r="F45" s="13">
        <v>-4.6015241451567732</v>
      </c>
      <c r="G45" s="13">
        <v>-3.2909930715935349</v>
      </c>
      <c r="H45" s="13">
        <v>-2.911905555971769</v>
      </c>
      <c r="I45" s="13">
        <f t="shared" si="4"/>
        <v>5.1473896819455227</v>
      </c>
      <c r="J45" s="13">
        <f t="shared" si="5"/>
        <v>2.8149637029579422</v>
      </c>
      <c r="K45" s="13">
        <f t="shared" si="6"/>
        <v>-6.9827065654398153</v>
      </c>
      <c r="L45" s="13">
        <f t="shared" si="7"/>
        <v>-4.60413446321125</v>
      </c>
      <c r="M45" s="13">
        <f t="shared" si="8"/>
        <v>-3.2936033896480117</v>
      </c>
      <c r="N45" s="13">
        <f>H45-B45</f>
        <v>-2.9145158740262458</v>
      </c>
    </row>
    <row r="46" spans="1:14" x14ac:dyDescent="0.25">
      <c r="A46" s="12">
        <v>41547</v>
      </c>
      <c r="B46" s="13">
        <v>8.8132185821354625E-4</v>
      </c>
      <c r="C46" s="11">
        <v>-0.22999999999999998</v>
      </c>
      <c r="D46" s="13">
        <v>-4.4403158383650725</v>
      </c>
      <c r="E46" s="13">
        <v>2.5426458623500379</v>
      </c>
      <c r="F46" s="13">
        <v>3.4254379107933501</v>
      </c>
      <c r="G46" s="13">
        <v>8.179110447761186</v>
      </c>
      <c r="H46" s="13">
        <v>2.635083760930955</v>
      </c>
      <c r="I46" s="13">
        <f t="shared" si="4"/>
        <v>-0.23088132185821353</v>
      </c>
      <c r="J46" s="13">
        <f t="shared" si="5"/>
        <v>-4.441197160223286</v>
      </c>
      <c r="K46" s="13">
        <f t="shared" si="6"/>
        <v>2.5417645404918243</v>
      </c>
      <c r="L46" s="13">
        <f t="shared" si="7"/>
        <v>3.4245565889351366</v>
      </c>
      <c r="M46" s="13">
        <f t="shared" si="8"/>
        <v>8.1782291259029734</v>
      </c>
      <c r="N46" s="13">
        <f>H46-B46</f>
        <v>2.6342024390727414</v>
      </c>
    </row>
    <row r="47" spans="1:14" x14ac:dyDescent="0.25">
      <c r="A47" s="12">
        <v>41578</v>
      </c>
      <c r="B47" s="13">
        <v>2.8075087528434128E-3</v>
      </c>
      <c r="C47" s="11">
        <v>-2.37</v>
      </c>
      <c r="D47" s="13">
        <v>-4.8799455623602706</v>
      </c>
      <c r="E47" s="13">
        <v>5.4780524218399567</v>
      </c>
      <c r="F47" s="13">
        <v>17.658207818789258</v>
      </c>
      <c r="G47" s="13">
        <v>-0.4966887143107766</v>
      </c>
      <c r="H47" s="13">
        <v>5.0787187336640649</v>
      </c>
      <c r="I47" s="13">
        <f t="shared" si="4"/>
        <v>-2.3728075087528433</v>
      </c>
      <c r="J47" s="13">
        <f t="shared" si="5"/>
        <v>-4.8827530711131137</v>
      </c>
      <c r="K47" s="13">
        <f t="shared" si="6"/>
        <v>5.4752449130871135</v>
      </c>
      <c r="L47" s="13">
        <f t="shared" si="7"/>
        <v>17.655400310036413</v>
      </c>
      <c r="M47" s="13">
        <f t="shared" si="8"/>
        <v>-0.49949622306362002</v>
      </c>
      <c r="N47" s="13">
        <f>H47-B47</f>
        <v>5.0759112249112217</v>
      </c>
    </row>
    <row r="48" spans="1:14" x14ac:dyDescent="0.25">
      <c r="A48" s="12">
        <v>41607</v>
      </c>
      <c r="B48" s="13">
        <v>3.4683864364499772E-3</v>
      </c>
      <c r="C48" s="11">
        <v>-3.09</v>
      </c>
      <c r="D48" s="13">
        <v>-5.2427184466019368</v>
      </c>
      <c r="E48" s="13">
        <v>-5.2509795885121129</v>
      </c>
      <c r="F48" s="13">
        <v>2.8149170305141165</v>
      </c>
      <c r="G48" s="13">
        <v>-3.4387186112746111</v>
      </c>
      <c r="H48" s="13">
        <v>3.0284211960591487</v>
      </c>
      <c r="I48" s="13">
        <f t="shared" si="4"/>
        <v>-3.0934683864364496</v>
      </c>
      <c r="J48" s="13">
        <f t="shared" si="5"/>
        <v>-5.2461868330383865</v>
      </c>
      <c r="K48" s="13">
        <f t="shared" si="6"/>
        <v>-5.2544479749485626</v>
      </c>
      <c r="L48" s="13">
        <f t="shared" si="7"/>
        <v>2.8114486440776663</v>
      </c>
      <c r="M48" s="13">
        <f t="shared" si="8"/>
        <v>-3.4421869977110608</v>
      </c>
      <c r="N48" s="13">
        <f>H48-B48</f>
        <v>3.0249528096226985</v>
      </c>
    </row>
    <row r="49" spans="1:14" x14ac:dyDescent="0.25">
      <c r="A49" s="12">
        <v>41639</v>
      </c>
      <c r="B49" s="13">
        <v>3.7710214538968501E-3</v>
      </c>
      <c r="C49" s="11">
        <v>-4.26</v>
      </c>
      <c r="D49" s="13">
        <v>6.1475409836065609</v>
      </c>
      <c r="E49" s="13">
        <v>-1.4351299992450695</v>
      </c>
      <c r="F49" s="13">
        <v>5.7682741765672594</v>
      </c>
      <c r="G49" s="13">
        <v>-0.6318265364732939</v>
      </c>
      <c r="H49" s="13">
        <v>1.9875502735692598</v>
      </c>
      <c r="I49" s="13">
        <f t="shared" si="4"/>
        <v>-4.2637710214538966</v>
      </c>
      <c r="J49" s="13">
        <f t="shared" si="5"/>
        <v>6.143769962152664</v>
      </c>
      <c r="K49" s="13">
        <f t="shared" si="6"/>
        <v>-1.4389010206989663</v>
      </c>
      <c r="L49" s="13">
        <f t="shared" si="7"/>
        <v>5.7645031551133625</v>
      </c>
      <c r="M49" s="13">
        <f t="shared" si="8"/>
        <v>-0.63559755792719075</v>
      </c>
      <c r="N49" s="13">
        <f>H49-B49</f>
        <v>1.983779252115363</v>
      </c>
    </row>
    <row r="50" spans="1:14" x14ac:dyDescent="0.25">
      <c r="A50" s="12">
        <v>41670</v>
      </c>
      <c r="B50" s="13">
        <v>2.4736919572454497E-3</v>
      </c>
      <c r="C50" s="11">
        <v>1.8599999999999999</v>
      </c>
      <c r="D50" s="13">
        <v>-0.94492989229832025</v>
      </c>
      <c r="E50" s="13">
        <v>4.7566724143034245</v>
      </c>
      <c r="F50" s="13">
        <v>5.3769488689526019</v>
      </c>
      <c r="G50" s="13">
        <v>-1.21386712218885</v>
      </c>
      <c r="H50" s="13">
        <v>-2.9683539426335557</v>
      </c>
      <c r="I50" s="13">
        <f t="shared" si="4"/>
        <v>1.8575263080427544</v>
      </c>
      <c r="J50" s="13">
        <f t="shared" si="5"/>
        <v>-0.9474035842555657</v>
      </c>
      <c r="K50" s="13">
        <f t="shared" si="6"/>
        <v>4.754198722346179</v>
      </c>
      <c r="L50" s="13">
        <f t="shared" si="7"/>
        <v>5.3744751769953565</v>
      </c>
      <c r="M50" s="13">
        <f t="shared" si="8"/>
        <v>-1.2163408141460954</v>
      </c>
      <c r="N50" s="13">
        <f>H50-B50</f>
        <v>-2.9708276345908011</v>
      </c>
    </row>
    <row r="51" spans="1:14" x14ac:dyDescent="0.25">
      <c r="A51" s="12">
        <v>41698</v>
      </c>
      <c r="B51" s="13">
        <v>2.7063182275850473E-3</v>
      </c>
      <c r="C51" s="11">
        <v>4.45</v>
      </c>
      <c r="D51" s="13">
        <v>5.2313057749512861</v>
      </c>
      <c r="E51" s="13">
        <v>5.0653654744919798</v>
      </c>
      <c r="F51" s="13">
        <v>2.9365614746864352</v>
      </c>
      <c r="G51" s="13">
        <v>3.7448800468110037</v>
      </c>
      <c r="H51" s="13">
        <v>4.5606570479838977</v>
      </c>
      <c r="I51" s="13">
        <f t="shared" si="4"/>
        <v>4.4472936817724147</v>
      </c>
      <c r="J51" s="13">
        <f t="shared" si="5"/>
        <v>5.2285994567237015</v>
      </c>
      <c r="K51" s="13">
        <f t="shared" si="6"/>
        <v>5.0626591562643952</v>
      </c>
      <c r="L51" s="13">
        <f t="shared" si="7"/>
        <v>2.9338551564588502</v>
      </c>
      <c r="M51" s="13">
        <f t="shared" si="8"/>
        <v>3.7421737285834187</v>
      </c>
      <c r="N51" s="13">
        <f>H51-B51</f>
        <v>4.5579507297563122</v>
      </c>
    </row>
    <row r="52" spans="1:14" x14ac:dyDescent="0.25">
      <c r="A52" s="12">
        <v>41729</v>
      </c>
      <c r="B52" s="13">
        <v>2.9816745786372945E-3</v>
      </c>
      <c r="C52" s="11">
        <v>2.81</v>
      </c>
      <c r="D52" s="13">
        <v>-0.8967735646749212</v>
      </c>
      <c r="E52" s="13">
        <v>-0.15551713071224066</v>
      </c>
      <c r="F52" s="13">
        <v>-8.0232543942986787</v>
      </c>
      <c r="G52" s="13">
        <v>4.6249238578680156</v>
      </c>
      <c r="H52" s="13">
        <v>0.39548441041021665</v>
      </c>
      <c r="I52" s="13">
        <f t="shared" si="4"/>
        <v>2.807018325421363</v>
      </c>
      <c r="J52" s="13">
        <f t="shared" si="5"/>
        <v>-0.89975523925355849</v>
      </c>
      <c r="K52" s="13">
        <f t="shared" si="6"/>
        <v>-0.15849880529087795</v>
      </c>
      <c r="L52" s="13">
        <f t="shared" si="7"/>
        <v>-8.0262360688773153</v>
      </c>
      <c r="M52" s="13">
        <f t="shared" si="8"/>
        <v>4.6219421832893781</v>
      </c>
      <c r="N52" s="13">
        <f>H52-B52</f>
        <v>0.39250273583157935</v>
      </c>
    </row>
    <row r="53" spans="1:14" x14ac:dyDescent="0.25">
      <c r="A53" s="12">
        <v>41759</v>
      </c>
      <c r="B53" s="13">
        <v>1.7776808801157618E-3</v>
      </c>
      <c r="C53" s="11">
        <v>-2.82</v>
      </c>
      <c r="D53" s="13">
        <v>-1.0524245106717884</v>
      </c>
      <c r="E53" s="13">
        <v>3.9600682610755134</v>
      </c>
      <c r="F53" s="13">
        <v>-5.7008414156111007</v>
      </c>
      <c r="G53" s="13">
        <v>1.8867979453799373</v>
      </c>
      <c r="H53" s="13">
        <v>1.1525505073743552</v>
      </c>
      <c r="I53" s="13">
        <f t="shared" si="4"/>
        <v>-2.8217776808801158</v>
      </c>
      <c r="J53" s="13">
        <f t="shared" si="5"/>
        <v>-1.0542021915519042</v>
      </c>
      <c r="K53" s="13">
        <f t="shared" si="6"/>
        <v>3.9582905801953974</v>
      </c>
      <c r="L53" s="13">
        <f t="shared" si="7"/>
        <v>-5.7026190964912162</v>
      </c>
      <c r="M53" s="13">
        <f t="shared" si="8"/>
        <v>1.8850202644998215</v>
      </c>
      <c r="N53" s="13">
        <f>H53-B53</f>
        <v>1.1507728264942394</v>
      </c>
    </row>
    <row r="54" spans="1:14" x14ac:dyDescent="0.25">
      <c r="A54" s="12">
        <v>41789</v>
      </c>
      <c r="B54" s="13">
        <v>1.859922340520237E-3</v>
      </c>
      <c r="C54" s="11">
        <v>-0.75</v>
      </c>
      <c r="D54" s="13">
        <v>2.0974155069582503</v>
      </c>
      <c r="E54" s="13">
        <v>2.399244036478541</v>
      </c>
      <c r="F54" s="13">
        <v>6.3095729159309846</v>
      </c>
      <c r="G54" s="13">
        <v>0.15873015873016474</v>
      </c>
      <c r="H54" s="13">
        <v>2.3349634054300843</v>
      </c>
      <c r="I54" s="13">
        <f t="shared" si="4"/>
        <v>-0.75185992234052024</v>
      </c>
      <c r="J54" s="13">
        <f t="shared" si="5"/>
        <v>2.0955555846177303</v>
      </c>
      <c r="K54" s="13">
        <f t="shared" si="6"/>
        <v>2.3973841141380205</v>
      </c>
      <c r="L54" s="13">
        <f t="shared" si="7"/>
        <v>6.3077129935904646</v>
      </c>
      <c r="M54" s="13">
        <f t="shared" si="8"/>
        <v>0.15687023638964451</v>
      </c>
      <c r="N54" s="13">
        <f>H54-B54</f>
        <v>2.3331034830895643</v>
      </c>
    </row>
    <row r="55" spans="1:14" x14ac:dyDescent="0.25">
      <c r="A55" s="12">
        <v>41820</v>
      </c>
      <c r="B55" s="13">
        <v>2.0478975557791657E-3</v>
      </c>
      <c r="C55" s="11">
        <v>-0.75</v>
      </c>
      <c r="D55" s="13">
        <v>2.9500535488267952</v>
      </c>
      <c r="E55" s="13">
        <v>0.20083057432051107</v>
      </c>
      <c r="F55" s="13">
        <v>2.7487554883328271</v>
      </c>
      <c r="G55" s="13">
        <v>2.218700475435825</v>
      </c>
      <c r="H55" s="13">
        <v>1.6241374163355029</v>
      </c>
      <c r="I55" s="13">
        <f t="shared" si="4"/>
        <v>-0.75204789755577917</v>
      </c>
      <c r="J55" s="13">
        <f t="shared" si="5"/>
        <v>2.948005651271016</v>
      </c>
      <c r="K55" s="13">
        <f t="shared" si="6"/>
        <v>0.19878267676473191</v>
      </c>
      <c r="L55" s="13">
        <f t="shared" si="7"/>
        <v>2.746707590777048</v>
      </c>
      <c r="M55" s="13">
        <f t="shared" si="8"/>
        <v>2.2166525778800459</v>
      </c>
      <c r="N55" s="13">
        <f>H55-B55</f>
        <v>1.6220895187797237</v>
      </c>
    </row>
    <row r="56" spans="1:14" x14ac:dyDescent="0.25">
      <c r="A56" s="12">
        <v>41851</v>
      </c>
      <c r="B56" s="13">
        <v>1.589777180653229E-3</v>
      </c>
      <c r="C56" s="11">
        <v>2.46</v>
      </c>
      <c r="D56" s="13">
        <v>-3.4518630603366671</v>
      </c>
      <c r="E56" s="13">
        <v>1.0123675306398492</v>
      </c>
      <c r="F56" s="13">
        <v>-0.63968412971382949</v>
      </c>
      <c r="G56" s="13">
        <v>-1.6020620155038823</v>
      </c>
      <c r="H56" s="13">
        <v>-0.97219892727515411</v>
      </c>
      <c r="I56" s="13">
        <f t="shared" si="4"/>
        <v>2.4584102228193467</v>
      </c>
      <c r="J56" s="13">
        <f t="shared" si="5"/>
        <v>-3.4534528375173204</v>
      </c>
      <c r="K56" s="13">
        <f t="shared" si="6"/>
        <v>1.010777753459196</v>
      </c>
      <c r="L56" s="13">
        <f t="shared" si="7"/>
        <v>-0.64127390689448271</v>
      </c>
      <c r="M56" s="13">
        <f t="shared" si="8"/>
        <v>-1.6036517926845355</v>
      </c>
      <c r="N56" s="13">
        <f>H56-B56</f>
        <v>-0.97378870445580734</v>
      </c>
    </row>
    <row r="57" spans="1:14" x14ac:dyDescent="0.25">
      <c r="A57" s="12">
        <v>41880</v>
      </c>
      <c r="B57" s="13">
        <v>1.8868112605603393E-3</v>
      </c>
      <c r="C57" s="11">
        <v>-1.18</v>
      </c>
      <c r="D57" s="13">
        <v>-6.0045058281908208</v>
      </c>
      <c r="E57" s="13">
        <v>3.0440460747495139</v>
      </c>
      <c r="F57" s="13">
        <v>0</v>
      </c>
      <c r="G57" s="13">
        <v>2.1533612314411124</v>
      </c>
      <c r="H57" s="13">
        <v>3.9872063795273323</v>
      </c>
      <c r="I57" s="13">
        <f t="shared" si="4"/>
        <v>-1.1818868112605603</v>
      </c>
      <c r="J57" s="13">
        <f t="shared" si="5"/>
        <v>-6.0063926394513807</v>
      </c>
      <c r="K57" s="13">
        <f t="shared" si="6"/>
        <v>3.0421592634889536</v>
      </c>
      <c r="L57" s="13">
        <f t="shared" si="7"/>
        <v>-1.8868112605603393E-3</v>
      </c>
      <c r="M57" s="13">
        <f t="shared" si="8"/>
        <v>2.151474420180552</v>
      </c>
      <c r="N57" s="13">
        <f>H57-B57</f>
        <v>3.9853195682667719</v>
      </c>
    </row>
    <row r="58" spans="1:14" x14ac:dyDescent="0.25">
      <c r="A58" s="12">
        <v>41912</v>
      </c>
      <c r="B58" s="13">
        <v>1.1547514549408167E-3</v>
      </c>
      <c r="C58" s="11">
        <v>-4.5199999999999996</v>
      </c>
      <c r="D58" s="13">
        <v>-2.5218841183826468</v>
      </c>
      <c r="E58" s="13">
        <v>-6.9059310853389926</v>
      </c>
      <c r="F58" s="13">
        <v>1.0076894548061439</v>
      </c>
      <c r="G58" s="13">
        <v>-7.8149147653000153</v>
      </c>
      <c r="H58" s="13">
        <v>-1.855145527145754</v>
      </c>
      <c r="I58" s="13">
        <f t="shared" si="4"/>
        <v>-4.5211547514549402</v>
      </c>
      <c r="J58" s="13">
        <f t="shared" si="5"/>
        <v>-2.5230388698375874</v>
      </c>
      <c r="K58" s="13">
        <f t="shared" si="6"/>
        <v>-6.9070858367939332</v>
      </c>
      <c r="L58" s="13">
        <f t="shared" si="7"/>
        <v>1.0065347033512031</v>
      </c>
      <c r="M58" s="13">
        <f t="shared" si="8"/>
        <v>-7.8160695167549559</v>
      </c>
      <c r="N58" s="13">
        <f>H58-B58</f>
        <v>-1.8563002786006948</v>
      </c>
    </row>
    <row r="59" spans="1:14" x14ac:dyDescent="0.25">
      <c r="A59" s="12">
        <v>41943</v>
      </c>
      <c r="B59" s="13">
        <v>1.0185725108275978E-3</v>
      </c>
      <c r="C59" s="11">
        <v>-1.1400000000000001</v>
      </c>
      <c r="D59" s="13">
        <v>-13.897797733589906</v>
      </c>
      <c r="E59" s="13">
        <v>10.959312682213787</v>
      </c>
      <c r="F59" s="13">
        <v>-3.1661281048178007</v>
      </c>
      <c r="G59" s="13">
        <v>-0.3346291132180772</v>
      </c>
      <c r="H59" s="13">
        <v>2.8792276943300736</v>
      </c>
      <c r="I59" s="13">
        <f t="shared" si="4"/>
        <v>-1.1410185725108277</v>
      </c>
      <c r="J59" s="13">
        <f t="shared" si="5"/>
        <v>-13.898816306100734</v>
      </c>
      <c r="K59" s="13">
        <f t="shared" si="6"/>
        <v>10.958294109702958</v>
      </c>
      <c r="L59" s="13">
        <f t="shared" si="7"/>
        <v>-3.1671466773286285</v>
      </c>
      <c r="M59" s="13">
        <f t="shared" si="8"/>
        <v>-0.3356476857289048</v>
      </c>
      <c r="N59" s="13">
        <f>H59-B59</f>
        <v>2.8782091218192463</v>
      </c>
    </row>
    <row r="60" spans="1:14" x14ac:dyDescent="0.25">
      <c r="A60" s="12">
        <v>41971</v>
      </c>
      <c r="B60" s="13">
        <v>1.0714724312457236E-3</v>
      </c>
      <c r="C60" s="11">
        <v>-3.8600000000000003</v>
      </c>
      <c r="D60" s="13">
        <v>-17.866898435559968</v>
      </c>
      <c r="E60" s="13">
        <v>2.000262741059859</v>
      </c>
      <c r="F60" s="13">
        <v>-3.0854317361015</v>
      </c>
      <c r="G60" s="13">
        <v>-3.0777894192619142</v>
      </c>
      <c r="H60" s="13">
        <v>2.6823982452986672</v>
      </c>
      <c r="I60" s="13">
        <f t="shared" si="4"/>
        <v>-3.861071472431246</v>
      </c>
      <c r="J60" s="13">
        <f t="shared" si="5"/>
        <v>-17.867969907991213</v>
      </c>
      <c r="K60" s="13">
        <f t="shared" si="6"/>
        <v>1.9991912686286133</v>
      </c>
      <c r="L60" s="13">
        <f t="shared" si="7"/>
        <v>-3.0865032085327457</v>
      </c>
      <c r="M60" s="13">
        <f t="shared" si="8"/>
        <v>-3.0788608916931599</v>
      </c>
      <c r="N60" s="13">
        <f>H60-B60</f>
        <v>2.6813267728674215</v>
      </c>
    </row>
    <row r="61" spans="1:14" x14ac:dyDescent="0.25">
      <c r="A61" s="12">
        <v>42004</v>
      </c>
      <c r="B61" s="13">
        <v>1.7508104008217007E-3</v>
      </c>
      <c r="C61" s="11">
        <v>2.15</v>
      </c>
      <c r="D61" s="13">
        <v>-17.263794406651563</v>
      </c>
      <c r="E61" s="13">
        <v>0.53367738300466938</v>
      </c>
      <c r="F61" s="13">
        <v>-2.8477492379548122</v>
      </c>
      <c r="G61" s="13">
        <v>-2.2517321016166316</v>
      </c>
      <c r="H61" s="13">
        <v>-0.78892171530849098</v>
      </c>
      <c r="I61" s="13">
        <f t="shared" si="4"/>
        <v>2.148249189599178</v>
      </c>
      <c r="J61" s="13">
        <f t="shared" si="5"/>
        <v>-17.265545217052384</v>
      </c>
      <c r="K61" s="13">
        <f t="shared" si="6"/>
        <v>0.53192657260384768</v>
      </c>
      <c r="L61" s="13">
        <f t="shared" si="7"/>
        <v>-2.8495000483556341</v>
      </c>
      <c r="M61" s="13">
        <f t="shared" si="8"/>
        <v>-2.2534829120174535</v>
      </c>
      <c r="N61" s="13">
        <f>H61-B61</f>
        <v>-0.79067252570931268</v>
      </c>
    </row>
    <row r="62" spans="1:14" x14ac:dyDescent="0.25">
      <c r="A62" s="12">
        <v>42034</v>
      </c>
      <c r="B62" s="13">
        <v>1.5075265832211748E-3</v>
      </c>
      <c r="C62" s="11">
        <v>4.18</v>
      </c>
      <c r="D62" s="13">
        <v>-11.858213045861493</v>
      </c>
      <c r="E62" s="13">
        <v>8.3082220262789903</v>
      </c>
      <c r="F62" s="13">
        <v>1.5420918123535847</v>
      </c>
      <c r="G62" s="13">
        <v>0.23626107501477656</v>
      </c>
      <c r="H62" s="13">
        <v>-2.4889443520472154</v>
      </c>
      <c r="I62" s="13">
        <f t="shared" si="4"/>
        <v>4.1784924734167781</v>
      </c>
      <c r="J62" s="13">
        <f t="shared" si="5"/>
        <v>-11.859720572444715</v>
      </c>
      <c r="K62" s="13">
        <f t="shared" si="6"/>
        <v>8.3067144996957687</v>
      </c>
      <c r="L62" s="13">
        <f t="shared" si="7"/>
        <v>1.5405842857703635</v>
      </c>
      <c r="M62" s="13">
        <f t="shared" si="8"/>
        <v>0.23475354843155538</v>
      </c>
      <c r="N62" s="13">
        <f>H62-B62</f>
        <v>-2.4904518786304366</v>
      </c>
    </row>
    <row r="63" spans="1:14" x14ac:dyDescent="0.25">
      <c r="A63" s="12">
        <v>42062</v>
      </c>
      <c r="B63" s="13">
        <v>9.3583932282470528E-4</v>
      </c>
      <c r="C63" s="11">
        <v>-1.8900000000000001</v>
      </c>
      <c r="D63" s="13">
        <v>3.1509121061359786</v>
      </c>
      <c r="E63" s="13">
        <v>-3.6741748766861142</v>
      </c>
      <c r="F63" s="13">
        <v>4.4675639709841732</v>
      </c>
      <c r="G63" s="13">
        <v>-5.185616098150633</v>
      </c>
      <c r="H63" s="13">
        <v>5.7338235989062909</v>
      </c>
      <c r="I63" s="13">
        <f t="shared" si="4"/>
        <v>-1.8909358393228248</v>
      </c>
      <c r="J63" s="13">
        <f t="shared" si="5"/>
        <v>3.1499762668131539</v>
      </c>
      <c r="K63" s="13">
        <f t="shared" si="6"/>
        <v>-3.6751107160089389</v>
      </c>
      <c r="L63" s="13">
        <f t="shared" si="7"/>
        <v>4.4666281316613485</v>
      </c>
      <c r="M63" s="13">
        <f t="shared" si="8"/>
        <v>-5.1865519374734577</v>
      </c>
      <c r="N63" s="13">
        <f>H63-B63</f>
        <v>5.7328877595834662</v>
      </c>
    </row>
    <row r="64" spans="1:14" x14ac:dyDescent="0.25">
      <c r="A64" s="12">
        <v>42094</v>
      </c>
      <c r="B64" s="13">
        <v>1.6691126484060792E-3</v>
      </c>
      <c r="C64" s="11">
        <v>-3.95</v>
      </c>
      <c r="D64" s="13">
        <v>-1.7885852090032166</v>
      </c>
      <c r="E64" s="13">
        <v>1.1274857897225261</v>
      </c>
      <c r="F64" s="13">
        <v>-1.8624636707789493</v>
      </c>
      <c r="G64" s="13">
        <v>-9.5711622125543769</v>
      </c>
      <c r="H64" s="13">
        <v>-2.064384891263539</v>
      </c>
      <c r="I64" s="13">
        <f t="shared" si="4"/>
        <v>-3.951669112648406</v>
      </c>
      <c r="J64" s="13">
        <f t="shared" si="5"/>
        <v>-1.7902543216516227</v>
      </c>
      <c r="K64" s="13">
        <f t="shared" si="6"/>
        <v>1.12581667707412</v>
      </c>
      <c r="L64" s="13">
        <f t="shared" si="7"/>
        <v>-1.8641327834273553</v>
      </c>
      <c r="M64" s="13">
        <f t="shared" si="8"/>
        <v>-9.5728313252027828</v>
      </c>
      <c r="N64" s="13">
        <f>H64-B64</f>
        <v>-2.0660540039119448</v>
      </c>
    </row>
    <row r="65" spans="1:14" x14ac:dyDescent="0.25">
      <c r="A65" s="12">
        <v>42124</v>
      </c>
      <c r="B65" s="13">
        <v>1.4000420913635736E-3</v>
      </c>
      <c r="C65" s="11">
        <v>1.72</v>
      </c>
      <c r="D65" s="13">
        <v>16.942909760589323</v>
      </c>
      <c r="E65" s="13">
        <v>-5.2847514378753315</v>
      </c>
      <c r="F65" s="13">
        <v>-1.4056541276539065</v>
      </c>
      <c r="G65" s="13">
        <v>6.3917525773195853</v>
      </c>
      <c r="H65" s="13">
        <v>1.4386534402249271</v>
      </c>
      <c r="I65" s="13">
        <f t="shared" si="4"/>
        <v>1.7185999579086364</v>
      </c>
      <c r="J65" s="13">
        <f t="shared" si="5"/>
        <v>16.941509718497962</v>
      </c>
      <c r="K65" s="13">
        <f t="shared" si="6"/>
        <v>-5.2861514799666951</v>
      </c>
      <c r="L65" s="13">
        <f t="shared" si="7"/>
        <v>-1.4070541697452701</v>
      </c>
      <c r="M65" s="13">
        <f t="shared" si="8"/>
        <v>6.3903525352282218</v>
      </c>
      <c r="N65" s="13">
        <f>H65-B65</f>
        <v>1.4372533981335636</v>
      </c>
    </row>
    <row r="66" spans="1:14" x14ac:dyDescent="0.25">
      <c r="A66" s="12">
        <v>42153</v>
      </c>
      <c r="B66" s="13">
        <v>9.0871916119827922E-4</v>
      </c>
      <c r="C66" s="11">
        <v>-0.03</v>
      </c>
      <c r="D66" s="13">
        <v>5.5118110236220454</v>
      </c>
      <c r="E66" s="13">
        <v>-0.30235325939722923</v>
      </c>
      <c r="F66" s="13">
        <v>-0.97332075356446734</v>
      </c>
      <c r="G66" s="13">
        <v>-4.7803617571059451</v>
      </c>
      <c r="H66" s="13">
        <v>1.2725941209536387</v>
      </c>
      <c r="I66" s="13">
        <f t="shared" si="4"/>
        <v>-3.0908719161198278E-2</v>
      </c>
      <c r="J66" s="13">
        <f t="shared" ref="J66:J91" si="9">D66-B66</f>
        <v>5.5109023044608474</v>
      </c>
      <c r="K66" s="13">
        <f t="shared" ref="K66:K91" si="10">E66-B66</f>
        <v>-0.30326197855842751</v>
      </c>
      <c r="L66" s="13">
        <f t="shared" ref="L66:L91" si="11">F66-B66</f>
        <v>-0.97422947272566562</v>
      </c>
      <c r="M66" s="13">
        <f t="shared" ref="M66:M91" si="12">G66-B66</f>
        <v>-4.7812704762671432</v>
      </c>
      <c r="N66" s="13">
        <f>H66-B66</f>
        <v>1.2716854017924404</v>
      </c>
    </row>
    <row r="67" spans="1:14" x14ac:dyDescent="0.25">
      <c r="A67" s="12">
        <v>42185</v>
      </c>
      <c r="B67" s="13">
        <v>9.0926429187931923E-4</v>
      </c>
      <c r="C67" s="11">
        <v>-1.43</v>
      </c>
      <c r="D67" s="13">
        <v>-1.1111111111111021</v>
      </c>
      <c r="E67" s="13">
        <v>-5.6229570733369263</v>
      </c>
      <c r="F67" s="13">
        <v>-2.1799957390388163</v>
      </c>
      <c r="G67" s="13">
        <v>3.3921302578018997</v>
      </c>
      <c r="H67" s="13">
        <v>-2.3644757691187537</v>
      </c>
      <c r="I67" s="13">
        <f t="shared" ref="I67:I91" si="13">C67-B67</f>
        <v>-1.4309092642918793</v>
      </c>
      <c r="J67" s="13">
        <f t="shared" si="9"/>
        <v>-1.1120203754029814</v>
      </c>
      <c r="K67" s="13">
        <f t="shared" si="10"/>
        <v>-5.6238663376288054</v>
      </c>
      <c r="L67" s="13">
        <f t="shared" si="11"/>
        <v>-2.1809050033306958</v>
      </c>
      <c r="M67" s="13">
        <f t="shared" si="12"/>
        <v>3.3912209935100206</v>
      </c>
      <c r="N67" s="13">
        <f>H67-B67</f>
        <v>-2.3653850334106332</v>
      </c>
    </row>
    <row r="68" spans="1:14" x14ac:dyDescent="0.25">
      <c r="A68" s="12">
        <v>42216</v>
      </c>
      <c r="B68" s="13">
        <v>1.9323739708794196E-3</v>
      </c>
      <c r="C68" s="11">
        <v>-4.5</v>
      </c>
      <c r="D68" s="13">
        <v>-20.979372798926725</v>
      </c>
      <c r="E68" s="13">
        <v>6.8400492988089585</v>
      </c>
      <c r="F68" s="13">
        <v>20.19172983820236</v>
      </c>
      <c r="G68" s="13">
        <v>-7.5459317585301857</v>
      </c>
      <c r="H68" s="13">
        <v>2.5290774628580146</v>
      </c>
      <c r="I68" s="13">
        <f t="shared" si="13"/>
        <v>-4.5019323739708792</v>
      </c>
      <c r="J68" s="13">
        <f t="shared" si="9"/>
        <v>-20.981305172897606</v>
      </c>
      <c r="K68" s="13">
        <f t="shared" si="10"/>
        <v>6.8381169248380793</v>
      </c>
      <c r="L68" s="13">
        <f t="shared" si="11"/>
        <v>20.189797464231479</v>
      </c>
      <c r="M68" s="13">
        <f t="shared" si="12"/>
        <v>-7.5478641325010649</v>
      </c>
      <c r="N68" s="13">
        <f>H68-B68</f>
        <v>2.527145088887135</v>
      </c>
    </row>
    <row r="69" spans="1:14" x14ac:dyDescent="0.25">
      <c r="A69" s="12">
        <v>42247</v>
      </c>
      <c r="B69" s="13">
        <v>4.0432224406619088E-3</v>
      </c>
      <c r="C69" s="11">
        <v>-0.91999999999999993</v>
      </c>
      <c r="D69" s="13">
        <v>-4.0322580645161263</v>
      </c>
      <c r="E69" s="13">
        <v>-3.9620150997436872</v>
      </c>
      <c r="F69" s="13">
        <v>1.9181279531527935</v>
      </c>
      <c r="G69" s="13">
        <v>-4.8970901348474056</v>
      </c>
      <c r="H69" s="13">
        <v>-6.0415850515285907</v>
      </c>
      <c r="I69" s="13">
        <f t="shared" si="13"/>
        <v>-0.92404322244066184</v>
      </c>
      <c r="J69" s="13">
        <f t="shared" si="9"/>
        <v>-4.036301286956788</v>
      </c>
      <c r="K69" s="13">
        <f t="shared" si="10"/>
        <v>-3.9660583221843488</v>
      </c>
      <c r="L69" s="13">
        <f t="shared" si="11"/>
        <v>1.9140847307121316</v>
      </c>
      <c r="M69" s="13">
        <f t="shared" si="12"/>
        <v>-4.9011333572880673</v>
      </c>
      <c r="N69" s="13">
        <f>H69-B69</f>
        <v>-6.0456282739692524</v>
      </c>
    </row>
    <row r="70" spans="1:14" x14ac:dyDescent="0.25">
      <c r="A70" s="12">
        <v>42277</v>
      </c>
      <c r="B70" s="13">
        <v>1.274869613655305E-3</v>
      </c>
      <c r="C70" s="11">
        <v>0.61</v>
      </c>
      <c r="D70" s="13">
        <v>1.0614772224679434</v>
      </c>
      <c r="E70" s="13">
        <v>-0.43495984716926894</v>
      </c>
      <c r="F70" s="13">
        <v>-4.5780340155745911</v>
      </c>
      <c r="G70" s="13">
        <v>-7.9104477611940336</v>
      </c>
      <c r="H70" s="13">
        <v>-2.9795256962038139</v>
      </c>
      <c r="I70" s="13">
        <f t="shared" si="13"/>
        <v>0.60872513038634468</v>
      </c>
      <c r="J70" s="13">
        <f t="shared" si="9"/>
        <v>1.0602023528542881</v>
      </c>
      <c r="K70" s="13">
        <f t="shared" si="10"/>
        <v>-0.43623471678292425</v>
      </c>
      <c r="L70" s="13">
        <f t="shared" si="11"/>
        <v>-4.5793088851882464</v>
      </c>
      <c r="M70" s="13">
        <f t="shared" si="12"/>
        <v>-7.9117226308076889</v>
      </c>
      <c r="N70" s="13">
        <f>H70-B70</f>
        <v>-2.9808005658174692</v>
      </c>
    </row>
    <row r="71" spans="1:14" x14ac:dyDescent="0.25">
      <c r="A71" s="12">
        <v>42307</v>
      </c>
      <c r="B71" s="13">
        <v>8.6761604928398128E-4</v>
      </c>
      <c r="C71" s="11">
        <v>3.0700000000000003</v>
      </c>
      <c r="D71" s="13">
        <v>1.9474835886214452</v>
      </c>
      <c r="E71" s="13">
        <v>6.8155909349582178</v>
      </c>
      <c r="F71" s="13">
        <v>16.828838279626321</v>
      </c>
      <c r="G71" s="13">
        <v>3.8087520259319341</v>
      </c>
      <c r="H71" s="13">
        <v>8.960848865164051</v>
      </c>
      <c r="I71" s="13">
        <f t="shared" si="13"/>
        <v>3.0691323839507163</v>
      </c>
      <c r="J71" s="13">
        <f t="shared" si="9"/>
        <v>1.9466159725721612</v>
      </c>
      <c r="K71" s="13">
        <f t="shared" si="10"/>
        <v>6.8147233189089338</v>
      </c>
      <c r="L71" s="13">
        <f t="shared" si="11"/>
        <v>16.827970663577037</v>
      </c>
      <c r="M71" s="13">
        <f t="shared" si="12"/>
        <v>3.8078844098826501</v>
      </c>
      <c r="N71" s="13">
        <f>H71-B71</f>
        <v>8.959981249114767</v>
      </c>
    </row>
    <row r="72" spans="1:14" x14ac:dyDescent="0.25">
      <c r="A72" s="12">
        <v>42338</v>
      </c>
      <c r="B72" s="13">
        <v>6.1811309779413737E-3</v>
      </c>
      <c r="C72" s="11">
        <v>-6.2799999999999994</v>
      </c>
      <c r="D72" s="13">
        <v>-10.474350719038425</v>
      </c>
      <c r="E72" s="13">
        <v>-0.62586535942820143</v>
      </c>
      <c r="F72" s="13">
        <v>4.4723594335261474</v>
      </c>
      <c r="G72" s="13">
        <v>0.39032006245120165</v>
      </c>
      <c r="H72" s="13">
        <v>0.28638614018869218</v>
      </c>
      <c r="I72" s="13">
        <f t="shared" si="13"/>
        <v>-6.2861811309779405</v>
      </c>
      <c r="J72" s="13">
        <f t="shared" si="9"/>
        <v>-10.480531850016366</v>
      </c>
      <c r="K72" s="13">
        <f t="shared" si="10"/>
        <v>-0.6320464904061428</v>
      </c>
      <c r="L72" s="13">
        <f t="shared" si="11"/>
        <v>4.4661783025482062</v>
      </c>
      <c r="M72" s="13">
        <f t="shared" si="12"/>
        <v>0.38413893147326028</v>
      </c>
      <c r="N72" s="13">
        <f>H72-B72</f>
        <v>0.28020500921075081</v>
      </c>
    </row>
    <row r="73" spans="1:14" x14ac:dyDescent="0.25">
      <c r="A73" s="12">
        <v>42369</v>
      </c>
      <c r="B73" s="13">
        <v>1.2598501414945007E-2</v>
      </c>
      <c r="C73" s="11">
        <v>-1.67</v>
      </c>
      <c r="D73" s="13">
        <v>-11.196355789978426</v>
      </c>
      <c r="E73" s="13">
        <v>0.42826844529271307</v>
      </c>
      <c r="F73" s="13">
        <v>2.192301309743109</v>
      </c>
      <c r="G73" s="13">
        <v>-2.0217729393468105</v>
      </c>
      <c r="H73" s="13">
        <v>-2.1442508724910914</v>
      </c>
      <c r="I73" s="13">
        <f t="shared" si="13"/>
        <v>-1.6825985014149449</v>
      </c>
      <c r="J73" s="13">
        <f t="shared" si="9"/>
        <v>-11.208954291393372</v>
      </c>
      <c r="K73" s="13">
        <f t="shared" si="10"/>
        <v>0.41566994387776807</v>
      </c>
      <c r="L73" s="13">
        <f t="shared" si="11"/>
        <v>2.1797028083281642</v>
      </c>
      <c r="M73" s="13">
        <f t="shared" si="12"/>
        <v>-2.0343714407617552</v>
      </c>
      <c r="N73" s="13">
        <f>H73-B73</f>
        <v>-2.1568493739060361</v>
      </c>
    </row>
    <row r="74" spans="1:14" x14ac:dyDescent="0.25">
      <c r="A74" s="12">
        <v>42398</v>
      </c>
      <c r="B74" s="13">
        <v>1.2033269545943082E-2</v>
      </c>
      <c r="C74" s="11">
        <v>2.78</v>
      </c>
      <c r="D74" s="13">
        <v>-9.2332613390928771</v>
      </c>
      <c r="E74" s="13">
        <v>-2.0878773246742353</v>
      </c>
      <c r="F74" s="13">
        <v>-2.0991451738143989</v>
      </c>
      <c r="G74" s="13">
        <v>1.5873015873015959</v>
      </c>
      <c r="H74" s="13">
        <v>-4.4505507462756251</v>
      </c>
      <c r="I74" s="13">
        <f t="shared" si="13"/>
        <v>2.7679667304540567</v>
      </c>
      <c r="J74" s="13">
        <f t="shared" si="9"/>
        <v>-9.2452946086388206</v>
      </c>
      <c r="K74" s="13">
        <f t="shared" si="10"/>
        <v>-2.0999105942201783</v>
      </c>
      <c r="L74" s="13">
        <f t="shared" si="11"/>
        <v>-2.111178443360342</v>
      </c>
      <c r="M74" s="13">
        <f t="shared" si="12"/>
        <v>1.5752683177556528</v>
      </c>
      <c r="N74" s="13">
        <f>H74-B74</f>
        <v>-4.4625840158215677</v>
      </c>
    </row>
    <row r="75" spans="1:14" x14ac:dyDescent="0.25">
      <c r="A75" s="12">
        <v>42429</v>
      </c>
      <c r="B75" s="13">
        <v>1.5216419988442142E-2</v>
      </c>
      <c r="C75" s="11">
        <v>9.25</v>
      </c>
      <c r="D75" s="13">
        <v>-2.4985127900059378</v>
      </c>
      <c r="E75" s="13">
        <v>-0.36368791815925589</v>
      </c>
      <c r="F75" s="13">
        <v>-6.0811617565462752</v>
      </c>
      <c r="G75" s="13">
        <v>0.93749999999999389</v>
      </c>
      <c r="H75" s="13">
        <v>-0.1451757561615101</v>
      </c>
      <c r="I75" s="13">
        <f t="shared" si="13"/>
        <v>9.2347835800115572</v>
      </c>
      <c r="J75" s="13">
        <f t="shared" si="9"/>
        <v>-2.5137292099943798</v>
      </c>
      <c r="K75" s="13">
        <f t="shared" si="10"/>
        <v>-0.37890433814769803</v>
      </c>
      <c r="L75" s="13">
        <f t="shared" si="11"/>
        <v>-6.0963781765347171</v>
      </c>
      <c r="M75" s="13">
        <f t="shared" si="12"/>
        <v>0.92228358001155175</v>
      </c>
      <c r="N75" s="13">
        <f>H75-B75</f>
        <v>-0.16039217614995224</v>
      </c>
    </row>
    <row r="76" spans="1:14" x14ac:dyDescent="0.25">
      <c r="A76" s="12">
        <v>42460</v>
      </c>
      <c r="B76" s="13">
        <v>1.5852405396733271E-2</v>
      </c>
      <c r="C76" s="11">
        <v>3.8</v>
      </c>
      <c r="D76" s="13">
        <v>20.378279438682121</v>
      </c>
      <c r="E76" s="13">
        <v>9.2426068092712423</v>
      </c>
      <c r="F76" s="13">
        <v>6.7615389953268501</v>
      </c>
      <c r="G76" s="13">
        <v>12.229102167182663</v>
      </c>
      <c r="H76" s="13">
        <v>6.2346244243049531</v>
      </c>
      <c r="I76" s="13">
        <f t="shared" si="13"/>
        <v>3.7841475946032666</v>
      </c>
      <c r="J76" s="13">
        <f t="shared" si="9"/>
        <v>20.362427033285389</v>
      </c>
      <c r="K76" s="13">
        <f t="shared" si="10"/>
        <v>9.2267544038745086</v>
      </c>
      <c r="L76" s="13">
        <f t="shared" si="11"/>
        <v>6.7456865899301164</v>
      </c>
      <c r="M76" s="13">
        <f t="shared" si="12"/>
        <v>12.21324976178593</v>
      </c>
      <c r="N76" s="13">
        <f>H76-B76</f>
        <v>6.2187720189082203</v>
      </c>
    </row>
    <row r="77" spans="1:14" x14ac:dyDescent="0.25">
      <c r="A77" s="12">
        <v>42489</v>
      </c>
      <c r="B77" s="13">
        <v>1.2056117445990999E-2</v>
      </c>
      <c r="C77" s="11">
        <v>-0.22999999999999998</v>
      </c>
      <c r="D77" s="13">
        <v>16.371008616320324</v>
      </c>
      <c r="E77" s="13">
        <v>-1.2577812675531703</v>
      </c>
      <c r="F77" s="13">
        <v>-6.9722801749548866</v>
      </c>
      <c r="G77" s="13">
        <v>4.6206896551724137</v>
      </c>
      <c r="H77" s="13">
        <v>0.88693670975462013</v>
      </c>
      <c r="I77" s="13">
        <f t="shared" si="13"/>
        <v>-0.24205611744599098</v>
      </c>
      <c r="J77" s="13">
        <f t="shared" si="9"/>
        <v>16.358952498874334</v>
      </c>
      <c r="K77" s="13">
        <f t="shared" si="10"/>
        <v>-1.2698373849991613</v>
      </c>
      <c r="L77" s="13">
        <f t="shared" si="11"/>
        <v>-6.9843362924008776</v>
      </c>
      <c r="M77" s="13">
        <f t="shared" si="12"/>
        <v>4.6086335377264227</v>
      </c>
      <c r="N77" s="13">
        <f>H77-B77</f>
        <v>0.87488059230862913</v>
      </c>
    </row>
    <row r="78" spans="1:14" x14ac:dyDescent="0.25">
      <c r="A78" s="12">
        <v>42521</v>
      </c>
      <c r="B78" s="13">
        <v>1.4192662953858681E-2</v>
      </c>
      <c r="C78" s="11">
        <v>1.5</v>
      </c>
      <c r="D78" s="13">
        <v>7.4259581881533014</v>
      </c>
      <c r="E78" s="13">
        <v>2.2485614259124564</v>
      </c>
      <c r="F78" s="13">
        <v>6.1629645147549921</v>
      </c>
      <c r="G78" s="13">
        <v>-3.7574159525379058</v>
      </c>
      <c r="H78" s="13">
        <v>1.7829128989019514</v>
      </c>
      <c r="I78" s="13">
        <f t="shared" si="13"/>
        <v>1.4858073370461413</v>
      </c>
      <c r="J78" s="13">
        <f t="shared" si="9"/>
        <v>7.411765525199443</v>
      </c>
      <c r="K78" s="13">
        <f t="shared" si="10"/>
        <v>2.2343687629585975</v>
      </c>
      <c r="L78" s="13">
        <f t="shared" si="11"/>
        <v>6.1487718518011336</v>
      </c>
      <c r="M78" s="13">
        <f t="shared" si="12"/>
        <v>-3.7716086154917647</v>
      </c>
      <c r="N78" s="13">
        <f>H78-B78</f>
        <v>1.7687202359480927</v>
      </c>
    </row>
    <row r="79" spans="1:14" x14ac:dyDescent="0.25">
      <c r="A79" s="12">
        <v>42551</v>
      </c>
      <c r="B79" s="13">
        <v>1.4687317571812075E-2</v>
      </c>
      <c r="C79" s="11">
        <v>1.23</v>
      </c>
      <c r="D79" s="13">
        <v>-3.4259071558889067</v>
      </c>
      <c r="E79" s="13">
        <v>5.9758441985937703</v>
      </c>
      <c r="F79" s="13">
        <v>-5.9288855433285521</v>
      </c>
      <c r="G79" s="13">
        <v>13.972595890410959</v>
      </c>
      <c r="H79" s="13">
        <v>-0.22154280430925175</v>
      </c>
      <c r="I79" s="13">
        <f t="shared" si="13"/>
        <v>1.2153126824281879</v>
      </c>
      <c r="J79" s="13">
        <f t="shared" si="9"/>
        <v>-3.4405944734607186</v>
      </c>
      <c r="K79" s="13">
        <f t="shared" si="10"/>
        <v>5.9611568810219584</v>
      </c>
      <c r="L79" s="13">
        <f t="shared" si="11"/>
        <v>-5.943572860900364</v>
      </c>
      <c r="M79" s="13">
        <f t="shared" si="12"/>
        <v>13.957908572839147</v>
      </c>
      <c r="N79" s="13">
        <f>H79-B79</f>
        <v>-0.23623012188106382</v>
      </c>
    </row>
    <row r="80" spans="1:14" x14ac:dyDescent="0.25">
      <c r="A80" s="12">
        <v>42580</v>
      </c>
      <c r="B80" s="13">
        <v>1.4566459845048563E-2</v>
      </c>
      <c r="C80" s="11">
        <v>4.72</v>
      </c>
      <c r="D80" s="13">
        <v>-12.6784214945424</v>
      </c>
      <c r="E80" s="13">
        <v>5.2001878084635305</v>
      </c>
      <c r="F80" s="13">
        <v>11.08076934827116</v>
      </c>
      <c r="G80" s="13">
        <v>-0.60094955534552241</v>
      </c>
      <c r="H80" s="13">
        <v>4.1691475298179324</v>
      </c>
      <c r="I80" s="13">
        <f t="shared" si="13"/>
        <v>4.7054335401549512</v>
      </c>
      <c r="J80" s="13">
        <f t="shared" si="9"/>
        <v>-12.692987954387448</v>
      </c>
      <c r="K80" s="13">
        <f t="shared" si="10"/>
        <v>5.1856213486184819</v>
      </c>
      <c r="L80" s="13">
        <f t="shared" si="11"/>
        <v>11.066202888426112</v>
      </c>
      <c r="M80" s="13">
        <f t="shared" si="12"/>
        <v>-0.61551601519057098</v>
      </c>
      <c r="N80" s="13">
        <f>H80-B80</f>
        <v>4.1545810699728838</v>
      </c>
    </row>
    <row r="81" spans="1:14" x14ac:dyDescent="0.25">
      <c r="A81" s="12">
        <v>42613</v>
      </c>
      <c r="B81" s="13">
        <v>1.6764370466871847E-2</v>
      </c>
      <c r="C81" s="11">
        <v>0.26</v>
      </c>
      <c r="D81" s="13">
        <v>14.519230769230768</v>
      </c>
      <c r="E81" s="13">
        <v>-3.764201392339253</v>
      </c>
      <c r="F81" s="13">
        <v>-0.22632839264198035</v>
      </c>
      <c r="G81" s="13">
        <v>1.7533191201137057</v>
      </c>
      <c r="H81" s="13">
        <v>0.1294778099637888</v>
      </c>
      <c r="I81" s="13">
        <f t="shared" si="13"/>
        <v>0.24323562953312816</v>
      </c>
      <c r="J81" s="13">
        <f t="shared" si="9"/>
        <v>14.502466398763897</v>
      </c>
      <c r="K81" s="13">
        <f t="shared" si="10"/>
        <v>-3.7809657628061251</v>
      </c>
      <c r="L81" s="13">
        <f t="shared" si="11"/>
        <v>-0.24309276310885219</v>
      </c>
      <c r="M81" s="13">
        <f t="shared" si="12"/>
        <v>1.7365547496468339</v>
      </c>
      <c r="N81" s="13">
        <f>H81-B81</f>
        <v>0.11271343949691695</v>
      </c>
    </row>
    <row r="82" spans="1:14" x14ac:dyDescent="0.25">
      <c r="A82" s="12">
        <v>42643</v>
      </c>
      <c r="B82" s="13">
        <v>1.5003275676485295E-2</v>
      </c>
      <c r="C82" s="11">
        <v>-1.01</v>
      </c>
      <c r="D82" s="13">
        <v>1.2594458438287184</v>
      </c>
      <c r="E82" s="13">
        <v>-2.5064566632778216</v>
      </c>
      <c r="F82" s="13">
        <v>1.3349833987612336</v>
      </c>
      <c r="G82" s="13">
        <v>0.1188354129530786</v>
      </c>
      <c r="H82" s="13">
        <v>-0.4178015071276292</v>
      </c>
      <c r="I82" s="13">
        <f t="shared" si="13"/>
        <v>-1.0250032756764853</v>
      </c>
      <c r="J82" s="13">
        <f t="shared" si="9"/>
        <v>1.2444425681522331</v>
      </c>
      <c r="K82" s="13">
        <f t="shared" si="10"/>
        <v>-2.5214599389543069</v>
      </c>
      <c r="L82" s="13">
        <f t="shared" si="11"/>
        <v>1.3199801230847483</v>
      </c>
      <c r="M82" s="13">
        <f t="shared" si="12"/>
        <v>0.10383213727659331</v>
      </c>
      <c r="N82" s="13">
        <f>H82-B82</f>
        <v>-0.4328047828041145</v>
      </c>
    </row>
    <row r="83" spans="1:14" x14ac:dyDescent="0.25">
      <c r="A83" s="12">
        <v>42674</v>
      </c>
      <c r="B83" s="13">
        <v>1.5814872845917538E-2</v>
      </c>
      <c r="C83" s="11">
        <v>-4.55</v>
      </c>
      <c r="D83" s="13">
        <v>0.95356550580431354</v>
      </c>
      <c r="E83" s="13">
        <v>-5.0897398330963597</v>
      </c>
      <c r="F83" s="13">
        <v>0.93272783712644236</v>
      </c>
      <c r="G83" s="13">
        <v>2.4332344213649857</v>
      </c>
      <c r="H83" s="13">
        <v>-1.4069362701758459</v>
      </c>
      <c r="I83" s="13">
        <f t="shared" si="13"/>
        <v>-4.5658148728459178</v>
      </c>
      <c r="J83" s="13">
        <f t="shared" si="9"/>
        <v>0.937750632958396</v>
      </c>
      <c r="K83" s="13">
        <f t="shared" si="10"/>
        <v>-5.1055547059422768</v>
      </c>
      <c r="L83" s="13">
        <f t="shared" si="11"/>
        <v>0.91691296428052482</v>
      </c>
      <c r="M83" s="13">
        <f t="shared" si="12"/>
        <v>2.4174195485190682</v>
      </c>
      <c r="N83" s="13">
        <f>H83-B83</f>
        <v>-1.4227511430217634</v>
      </c>
    </row>
    <row r="84" spans="1:14" x14ac:dyDescent="0.25">
      <c r="A84" s="12">
        <v>42704</v>
      </c>
      <c r="B84" s="13">
        <v>2.0664858336598479E-2</v>
      </c>
      <c r="C84" s="11">
        <v>-2.21</v>
      </c>
      <c r="D84" s="13">
        <v>-5.420944558521561</v>
      </c>
      <c r="E84" s="13">
        <v>-1.6756378261951859</v>
      </c>
      <c r="F84" s="13">
        <v>-3.3777756064841351</v>
      </c>
      <c r="G84" s="13">
        <v>-4.7508632676709315</v>
      </c>
      <c r="H84" s="13">
        <v>3.6989904968409251</v>
      </c>
      <c r="I84" s="13">
        <f t="shared" si="13"/>
        <v>-2.2306648583365982</v>
      </c>
      <c r="J84" s="13">
        <f t="shared" si="9"/>
        <v>-5.4416094168581592</v>
      </c>
      <c r="K84" s="13">
        <f t="shared" si="10"/>
        <v>-1.6963026845317843</v>
      </c>
      <c r="L84" s="13">
        <f t="shared" si="11"/>
        <v>-3.3984404648207338</v>
      </c>
      <c r="M84" s="13">
        <f t="shared" si="12"/>
        <v>-4.7715281260075297</v>
      </c>
      <c r="N84" s="13">
        <f>H84-B84</f>
        <v>3.6783256385043268</v>
      </c>
    </row>
    <row r="85" spans="1:14" x14ac:dyDescent="0.25">
      <c r="A85" s="12">
        <v>42734</v>
      </c>
      <c r="B85" s="13">
        <v>2.4137057205444012E-2</v>
      </c>
      <c r="C85" s="11">
        <v>-6.54</v>
      </c>
      <c r="D85" s="13">
        <v>16.630481980026044</v>
      </c>
      <c r="E85" s="13">
        <v>2.6620073386334542</v>
      </c>
      <c r="F85" s="13">
        <v>1.8178499023701904</v>
      </c>
      <c r="G85" s="13">
        <v>3.649634814499108</v>
      </c>
      <c r="H85" s="13">
        <v>1.354216784913209</v>
      </c>
      <c r="I85" s="13">
        <f t="shared" si="13"/>
        <v>-6.5641370572054445</v>
      </c>
      <c r="J85" s="13">
        <f t="shared" si="9"/>
        <v>16.6063449228206</v>
      </c>
      <c r="K85" s="13">
        <f t="shared" si="10"/>
        <v>2.6378702814280102</v>
      </c>
      <c r="L85" s="13">
        <f t="shared" si="11"/>
        <v>1.7937128451647464</v>
      </c>
      <c r="M85" s="13">
        <f t="shared" si="12"/>
        <v>3.625497757293664</v>
      </c>
      <c r="N85" s="13">
        <f>H85-B85</f>
        <v>1.3300797277077649</v>
      </c>
    </row>
    <row r="86" spans="1:14" x14ac:dyDescent="0.25">
      <c r="A86" s="12">
        <v>42766</v>
      </c>
      <c r="B86" s="13">
        <v>2.3213747737285795E-2</v>
      </c>
      <c r="C86" s="11">
        <v>3</v>
      </c>
      <c r="D86" s="13">
        <v>-1.0238272524199501</v>
      </c>
      <c r="E86" s="13">
        <v>1.9012732832882422</v>
      </c>
      <c r="F86" s="13">
        <v>3.2352064954957802</v>
      </c>
      <c r="G86" s="13">
        <v>5.8098588139754126</v>
      </c>
      <c r="H86" s="13">
        <v>2.4932231099940925</v>
      </c>
      <c r="I86" s="13">
        <f t="shared" si="13"/>
        <v>2.9767862522627144</v>
      </c>
      <c r="J86" s="13">
        <f t="shared" si="9"/>
        <v>-1.0470410001572359</v>
      </c>
      <c r="K86" s="13">
        <f t="shared" si="10"/>
        <v>1.8780595355509564</v>
      </c>
      <c r="L86" s="13">
        <f t="shared" si="11"/>
        <v>3.2119927477584946</v>
      </c>
      <c r="M86" s="13">
        <f t="shared" si="12"/>
        <v>5.786645066238127</v>
      </c>
      <c r="N86" s="13">
        <f>H86-B86</f>
        <v>2.4700093622568069</v>
      </c>
    </row>
    <row r="87" spans="1:14" x14ac:dyDescent="0.25">
      <c r="A87" s="12">
        <v>42794</v>
      </c>
      <c r="B87" s="13">
        <v>2.2380105783713411E-2</v>
      </c>
      <c r="C87" s="11">
        <v>3.53</v>
      </c>
      <c r="D87" s="13">
        <v>1.5422230581154792</v>
      </c>
      <c r="E87" s="13">
        <v>3.5085515553578936</v>
      </c>
      <c r="F87" s="13">
        <v>3.3158102799330091</v>
      </c>
      <c r="G87" s="13">
        <v>1.608424758268187</v>
      </c>
      <c r="H87" s="13">
        <v>3.9627442488017697</v>
      </c>
      <c r="I87" s="13">
        <f t="shared" si="13"/>
        <v>3.5076198942162864</v>
      </c>
      <c r="J87" s="13">
        <f t="shared" si="9"/>
        <v>1.5198429523317658</v>
      </c>
      <c r="K87" s="13">
        <f t="shared" si="10"/>
        <v>3.4861714495741802</v>
      </c>
      <c r="L87" s="13">
        <f t="shared" si="11"/>
        <v>3.2934301741492957</v>
      </c>
      <c r="M87" s="13">
        <f t="shared" si="12"/>
        <v>1.5860446524844736</v>
      </c>
      <c r="N87" s="13">
        <f>H87-B87</f>
        <v>3.9403641430180563</v>
      </c>
    </row>
    <row r="88" spans="1:14" x14ac:dyDescent="0.25">
      <c r="A88" s="12">
        <v>42825</v>
      </c>
      <c r="B88" s="13">
        <v>3.5905457532642737E-2</v>
      </c>
      <c r="C88" s="11">
        <v>-0.22999999999999998</v>
      </c>
      <c r="D88" s="13">
        <v>-6.2789405445452875</v>
      </c>
      <c r="E88" s="13">
        <v>-3.1316028390443296</v>
      </c>
      <c r="F88" s="13">
        <v>0.77136767414135898</v>
      </c>
      <c r="G88" s="13">
        <v>0.43668122270741427</v>
      </c>
      <c r="H88" s="13">
        <v>-0.34277714608336424</v>
      </c>
      <c r="I88" s="13">
        <f t="shared" si="13"/>
        <v>-0.26590545753264272</v>
      </c>
      <c r="J88" s="13">
        <f t="shared" si="9"/>
        <v>-6.31484600207793</v>
      </c>
      <c r="K88" s="13">
        <f t="shared" si="10"/>
        <v>-3.1675082965769725</v>
      </c>
      <c r="L88" s="13">
        <f t="shared" si="11"/>
        <v>0.73546221660871625</v>
      </c>
      <c r="M88" s="13">
        <f t="shared" si="12"/>
        <v>0.40077576517477154</v>
      </c>
      <c r="N88" s="13">
        <f>H88-B88</f>
        <v>-0.37868260361600697</v>
      </c>
    </row>
    <row r="89" spans="1:14" x14ac:dyDescent="0.25">
      <c r="A89" s="12">
        <v>42853</v>
      </c>
      <c r="B89" s="13">
        <v>3.1458968158148526E-2</v>
      </c>
      <c r="C89" s="11">
        <v>2.88</v>
      </c>
      <c r="D89" s="13">
        <v>-2.5098814229249071</v>
      </c>
      <c r="E89" s="13">
        <v>0.97475435093684193</v>
      </c>
      <c r="F89" s="13">
        <v>9.2097044438249345</v>
      </c>
      <c r="G89" s="13">
        <v>-0.54348369565216792</v>
      </c>
      <c r="H89" s="13">
        <v>1.4614170004701768</v>
      </c>
      <c r="I89" s="13">
        <f t="shared" si="13"/>
        <v>2.8485410318418514</v>
      </c>
      <c r="J89" s="13">
        <f t="shared" si="9"/>
        <v>-2.5413403910830556</v>
      </c>
      <c r="K89" s="13">
        <f t="shared" si="10"/>
        <v>0.9432953827786934</v>
      </c>
      <c r="L89" s="13">
        <f t="shared" si="11"/>
        <v>9.1782454756667864</v>
      </c>
      <c r="M89" s="13">
        <f t="shared" si="12"/>
        <v>-0.57494266381031645</v>
      </c>
      <c r="N89" s="13">
        <f>H89-B89</f>
        <v>1.4299580323120282</v>
      </c>
    </row>
    <row r="90" spans="1:14" x14ac:dyDescent="0.25">
      <c r="A90" s="12">
        <v>42886</v>
      </c>
      <c r="B90" s="13">
        <v>3.9626448005106729E-2</v>
      </c>
      <c r="C90" s="11">
        <v>-1.6400000000000001</v>
      </c>
      <c r="D90" s="13">
        <v>0.95276707885667733</v>
      </c>
      <c r="E90" s="13">
        <v>-0.72472052520014152</v>
      </c>
      <c r="F90" s="13">
        <v>6.5013865479375506</v>
      </c>
      <c r="G90" s="13">
        <v>-1.6393388873955659</v>
      </c>
      <c r="H90" s="13">
        <v>1.3937376223506024</v>
      </c>
      <c r="I90" s="13">
        <f t="shared" si="13"/>
        <v>-1.6796264480051069</v>
      </c>
      <c r="J90" s="13">
        <f t="shared" si="9"/>
        <v>0.9131406308515706</v>
      </c>
      <c r="K90" s="13">
        <f t="shared" si="10"/>
        <v>-0.76434697320524825</v>
      </c>
      <c r="L90" s="13">
        <f t="shared" si="11"/>
        <v>6.4617600999324436</v>
      </c>
      <c r="M90" s="13">
        <f t="shared" si="12"/>
        <v>-1.6789653354006726</v>
      </c>
      <c r="N90" s="13">
        <f>H90-B90</f>
        <v>1.3541111743454957</v>
      </c>
    </row>
    <row r="91" spans="1:14" x14ac:dyDescent="0.25">
      <c r="A91" s="12">
        <v>42916</v>
      </c>
      <c r="B91" s="13">
        <v>4.2712154225262644E-2</v>
      </c>
      <c r="C91" s="11">
        <v>1.1400000000000001</v>
      </c>
      <c r="D91" s="13">
        <v>-7.5502008032128476</v>
      </c>
      <c r="E91" s="13">
        <v>1.265359379600792</v>
      </c>
      <c r="F91" s="13">
        <v>-5.8174248981835524</v>
      </c>
      <c r="G91" s="13">
        <v>-1.5555611111111034</v>
      </c>
      <c r="H91" s="13">
        <v>0.18358089634638947</v>
      </c>
      <c r="I91" s="13">
        <f t="shared" si="13"/>
        <v>1.0972878457747375</v>
      </c>
      <c r="J91" s="13">
        <f t="shared" si="9"/>
        <v>-7.5929129574381102</v>
      </c>
      <c r="K91" s="13">
        <f t="shared" si="10"/>
        <v>1.2226472253755294</v>
      </c>
      <c r="L91" s="13">
        <f t="shared" si="11"/>
        <v>-5.860137052408815</v>
      </c>
      <c r="M91" s="13">
        <f t="shared" si="12"/>
        <v>-1.598273265336366</v>
      </c>
      <c r="N91" s="13">
        <f>H91-B91</f>
        <v>0.14086874212112682</v>
      </c>
    </row>
    <row r="92" spans="1:14" x14ac:dyDescent="0.25">
      <c r="A92" s="12">
        <v>42947</v>
      </c>
      <c r="B92" s="13"/>
      <c r="C92" s="14"/>
      <c r="D92" s="13"/>
      <c r="E92" s="13"/>
      <c r="F92" s="13"/>
      <c r="G92" s="13"/>
      <c r="I92" s="13"/>
      <c r="J92" s="13"/>
      <c r="K92" s="13"/>
      <c r="L92" s="13"/>
      <c r="M92" s="13"/>
      <c r="N92" s="13"/>
    </row>
    <row r="93" spans="1:14" x14ac:dyDescent="0.25">
      <c r="A93" s="12">
        <v>42978</v>
      </c>
      <c r="B93" s="13"/>
      <c r="C93" s="14"/>
      <c r="D93" s="13"/>
      <c r="E93" s="13"/>
      <c r="F93" s="13"/>
      <c r="G93" s="13"/>
      <c r="I93" s="13"/>
      <c r="J93" s="13"/>
      <c r="K93" s="13"/>
      <c r="L93" s="13"/>
      <c r="M93" s="13"/>
      <c r="N93" s="13"/>
    </row>
    <row r="94" spans="1:14" x14ac:dyDescent="0.25">
      <c r="A94" s="12">
        <v>42979</v>
      </c>
      <c r="B94" s="14"/>
      <c r="C94" s="14"/>
      <c r="D94" s="13"/>
      <c r="E94" s="13"/>
      <c r="F94" s="13"/>
      <c r="G94" s="13"/>
      <c r="I94" s="13"/>
      <c r="J94" s="13"/>
      <c r="K94" s="13"/>
      <c r="L94" s="13"/>
      <c r="M94" s="13"/>
      <c r="N94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39"/>
  <sheetViews>
    <sheetView tabSelected="1" workbookViewId="0"/>
  </sheetViews>
  <sheetFormatPr defaultRowHeight="15" x14ac:dyDescent="0.25"/>
  <cols>
    <col min="1" max="1" width="26" customWidth="1"/>
    <col min="2" max="2" width="18.140625" customWidth="1"/>
    <col min="3" max="8" width="19.7109375" customWidth="1"/>
    <col min="9" max="9" width="3.85546875" customWidth="1"/>
    <col min="10" max="10" width="12.42578125" customWidth="1"/>
    <col min="11" max="11" width="14.140625" customWidth="1"/>
  </cols>
  <sheetData>
    <row r="2" spans="1:7" x14ac:dyDescent="0.25">
      <c r="A2" s="35" t="s">
        <v>48</v>
      </c>
    </row>
    <row r="3" spans="1:7" ht="32.25" customHeight="1" thickBot="1" x14ac:dyDescent="0.3">
      <c r="B3" s="45" t="s">
        <v>45</v>
      </c>
      <c r="C3" s="46" t="s">
        <v>46</v>
      </c>
      <c r="D3" s="46" t="s">
        <v>47</v>
      </c>
    </row>
    <row r="4" spans="1:7" ht="15.75" thickTop="1" x14ac:dyDescent="0.25">
      <c r="A4" s="20" t="s">
        <v>40</v>
      </c>
      <c r="B4" s="18">
        <f>_xlfn.STDEV.P('CONSOLIDATED DATA'!I2:I91)</f>
        <v>3.5630821730075608</v>
      </c>
      <c r="C4" s="18">
        <f>AVERAGE('CONSOLIDATED DATA'!I2:I91)</f>
        <v>0.17193817226669189</v>
      </c>
      <c r="D4" s="18">
        <f>C4/B4</f>
        <v>4.825546083927687E-2</v>
      </c>
    </row>
    <row r="5" spans="1:7" x14ac:dyDescent="0.25">
      <c r="A5" s="21" t="s">
        <v>41</v>
      </c>
      <c r="B5" s="19">
        <v>-4</v>
      </c>
      <c r="C5" s="19">
        <f>AVERAGE('CONSOLIDATED DATA'!J2:J91)</f>
        <v>-0.26818605663954154</v>
      </c>
      <c r="D5" s="19">
        <f t="shared" ref="D5:D9" si="0">C5/B5</f>
        <v>6.7046514159885384E-2</v>
      </c>
    </row>
    <row r="6" spans="1:7" x14ac:dyDescent="0.25">
      <c r="A6" s="22" t="s">
        <v>43</v>
      </c>
      <c r="B6" s="17">
        <f>_xlfn.STDEV.P('CONSOLIDATED DATA'!K2:K91)</f>
        <v>4.7486101997283985</v>
      </c>
      <c r="C6" s="17">
        <f>AVERAGE('CONSOLIDATED DATA'!K2:K91)</f>
        <v>1.1170792048281499</v>
      </c>
      <c r="D6" s="17">
        <f t="shared" si="0"/>
        <v>0.23524339919331394</v>
      </c>
    </row>
    <row r="7" spans="1:7" x14ac:dyDescent="0.25">
      <c r="A7" s="21" t="s">
        <v>44</v>
      </c>
      <c r="B7" s="19">
        <f>_xlfn.STDEV.P('CONSOLIDATED DATA'!L2:L91)</f>
        <v>7.1391904832535822</v>
      </c>
      <c r="C7" s="19">
        <f>AVERAGE('CONSOLIDATED DATA'!L2:L91)</f>
        <v>1.4491217906704077</v>
      </c>
      <c r="D7" s="19">
        <f t="shared" si="0"/>
        <v>0.20298124753354271</v>
      </c>
    </row>
    <row r="8" spans="1:7" x14ac:dyDescent="0.25">
      <c r="A8" s="22" t="s">
        <v>42</v>
      </c>
      <c r="B8" s="17">
        <f>_xlfn.STDEV.P('CONSOLIDATED DATA'!M2:M91)</f>
        <v>6.7840616745164972</v>
      </c>
      <c r="C8" s="17">
        <f>AVERAGE('CONSOLIDATED DATA'!M2:M91)</f>
        <v>0.19156919461842317</v>
      </c>
      <c r="D8" s="17">
        <f t="shared" si="0"/>
        <v>2.8238126922995047E-2</v>
      </c>
    </row>
    <row r="9" spans="1:7" x14ac:dyDescent="0.25">
      <c r="A9" s="21" t="s">
        <v>60</v>
      </c>
      <c r="B9" s="19">
        <f>_xlfn.STDEV.P('CONSOLIDATED DATA'!N2:N91)</f>
        <v>3.5856053330566624</v>
      </c>
      <c r="C9" s="19">
        <f>AVERAGE('CONSOLIDATED DATA'!N2:N91)</f>
        <v>1.0901996068046531</v>
      </c>
      <c r="D9" s="19">
        <f t="shared" si="0"/>
        <v>0.30404896957113742</v>
      </c>
    </row>
    <row r="12" spans="1:7" ht="15.75" thickBot="1" x14ac:dyDescent="0.3">
      <c r="A12" s="35" t="s">
        <v>49</v>
      </c>
    </row>
    <row r="13" spans="1:7" x14ac:dyDescent="0.25">
      <c r="A13" s="23"/>
      <c r="B13" s="27" t="s">
        <v>35</v>
      </c>
      <c r="C13" s="28" t="s">
        <v>36</v>
      </c>
      <c r="D13" s="28" t="s">
        <v>37</v>
      </c>
      <c r="E13" s="28" t="s">
        <v>38</v>
      </c>
      <c r="F13" s="28" t="s">
        <v>39</v>
      </c>
      <c r="G13" s="28" t="s">
        <v>58</v>
      </c>
    </row>
    <row r="14" spans="1:7" x14ac:dyDescent="0.25">
      <c r="A14" s="25" t="s">
        <v>35</v>
      </c>
      <c r="B14" s="29">
        <v>1</v>
      </c>
      <c r="C14" s="30">
        <f>B15</f>
        <v>9.6673526354675021E-3</v>
      </c>
      <c r="D14" s="30">
        <f>B16</f>
        <v>-7.7671586651911761E-2</v>
      </c>
      <c r="E14" s="30">
        <f>B17</f>
        <v>-0.12633976274283673</v>
      </c>
      <c r="F14" s="30">
        <f>B18</f>
        <v>0.17702765090935393</v>
      </c>
      <c r="G14" s="30">
        <f>B19</f>
        <v>-0.12912927145972658</v>
      </c>
    </row>
    <row r="15" spans="1:7" x14ac:dyDescent="0.25">
      <c r="A15" s="26" t="s">
        <v>36</v>
      </c>
      <c r="B15" s="31">
        <v>9.6673526354675021E-3</v>
      </c>
      <c r="C15" s="32">
        <v>1</v>
      </c>
      <c r="D15" s="32">
        <f>C16</f>
        <v>0.12606837364602599</v>
      </c>
      <c r="E15" s="32">
        <f>C17</f>
        <v>0.14372022209867849</v>
      </c>
      <c r="F15" s="32">
        <f>C18</f>
        <v>0.24750651613987498</v>
      </c>
      <c r="G15" s="32">
        <f>C19</f>
        <v>0.3770479347555637</v>
      </c>
    </row>
    <row r="16" spans="1:7" x14ac:dyDescent="0.25">
      <c r="A16" s="25" t="s">
        <v>37</v>
      </c>
      <c r="B16" s="33">
        <v>-7.7671586651911761E-2</v>
      </c>
      <c r="C16" s="24">
        <v>0.12606837364602599</v>
      </c>
      <c r="D16" s="24">
        <v>1</v>
      </c>
      <c r="E16" s="24">
        <f>D17</f>
        <v>0.38632164534458718</v>
      </c>
      <c r="F16" s="24">
        <f>D18</f>
        <v>0.37859390593354719</v>
      </c>
      <c r="G16" s="24">
        <f>D19</f>
        <v>0.66626775577854414</v>
      </c>
    </row>
    <row r="17" spans="1:10" x14ac:dyDescent="0.25">
      <c r="A17" s="26" t="s">
        <v>38</v>
      </c>
      <c r="B17" s="31">
        <v>-0.12633976274283673</v>
      </c>
      <c r="C17" s="32">
        <v>0.14372022209867849</v>
      </c>
      <c r="D17" s="32">
        <v>0.38632164534458718</v>
      </c>
      <c r="E17" s="32">
        <v>1</v>
      </c>
      <c r="F17" s="32">
        <f>E18</f>
        <v>-7.7110498031812164E-2</v>
      </c>
      <c r="G17" s="32">
        <f>E19</f>
        <v>0.55078505644490505</v>
      </c>
    </row>
    <row r="18" spans="1:10" x14ac:dyDescent="0.25">
      <c r="A18" s="25" t="s">
        <v>39</v>
      </c>
      <c r="B18" s="33">
        <v>0.17702765090935393</v>
      </c>
      <c r="C18" s="24">
        <v>0.24750651613987498</v>
      </c>
      <c r="D18" s="24">
        <v>0.37859390593354719</v>
      </c>
      <c r="E18" s="24">
        <v>-7.7110498031812164E-2</v>
      </c>
      <c r="F18" s="24">
        <v>1</v>
      </c>
      <c r="G18" s="24">
        <f>F19</f>
        <v>0.34682794060351424</v>
      </c>
    </row>
    <row r="19" spans="1:10" x14ac:dyDescent="0.25">
      <c r="A19" s="26" t="s">
        <v>58</v>
      </c>
      <c r="B19" s="31">
        <v>-0.12912927145972658</v>
      </c>
      <c r="C19" s="32">
        <v>0.3770479347555637</v>
      </c>
      <c r="D19" s="32">
        <v>0.66626775577854414</v>
      </c>
      <c r="E19" s="32">
        <v>0.55078505644490505</v>
      </c>
      <c r="F19" s="32">
        <v>0.34682794060351424</v>
      </c>
      <c r="G19" s="32">
        <v>1</v>
      </c>
    </row>
    <row r="23" spans="1:10" x14ac:dyDescent="0.25">
      <c r="A23" s="52" t="s">
        <v>56</v>
      </c>
      <c r="B23" s="53"/>
      <c r="C23" s="53"/>
      <c r="D23" s="53"/>
      <c r="E23" s="53"/>
      <c r="F23" s="53"/>
      <c r="G23" s="53"/>
      <c r="H23" s="53"/>
    </row>
    <row r="24" spans="1:10" x14ac:dyDescent="0.25">
      <c r="A24" s="41" t="s">
        <v>50</v>
      </c>
      <c r="C24" s="38">
        <f>A26</f>
        <v>0.19900613202151374</v>
      </c>
      <c r="D24" s="38">
        <f>A27</f>
        <v>9.6656560165354705E-2</v>
      </c>
      <c r="E24" s="38">
        <f>A28</f>
        <v>6.9231515896845702E-2</v>
      </c>
      <c r="F24" s="38">
        <f>A29</f>
        <v>5.5125204010865347E-2</v>
      </c>
      <c r="G24" s="38">
        <f>A30</f>
        <v>0</v>
      </c>
      <c r="H24" s="38">
        <f>A31</f>
        <v>0.57998059147768144</v>
      </c>
    </row>
    <row r="25" spans="1:10" x14ac:dyDescent="0.25">
      <c r="C25" s="37" t="s">
        <v>35</v>
      </c>
      <c r="D25" s="37" t="s">
        <v>36</v>
      </c>
      <c r="E25" s="37" t="s">
        <v>37</v>
      </c>
      <c r="F25" s="37" t="s">
        <v>38</v>
      </c>
      <c r="G25" s="37" t="s">
        <v>39</v>
      </c>
      <c r="H25" s="50" t="s">
        <v>58</v>
      </c>
      <c r="J25" s="37" t="s">
        <v>51</v>
      </c>
    </row>
    <row r="26" spans="1:10" x14ac:dyDescent="0.25">
      <c r="A26" s="38">
        <v>0.19900613202151374</v>
      </c>
      <c r="B26" s="36" t="s">
        <v>35</v>
      </c>
      <c r="C26" s="15">
        <f>B14*$B4*$B$4</f>
        <v>12.695554571604282</v>
      </c>
      <c r="D26" s="15">
        <f>C14*$B4*$B$5</f>
        <v>-0.13778228734244766</v>
      </c>
      <c r="E26" s="15">
        <f>D14*$B4*$B$6</f>
        <v>-1.3141790397393271</v>
      </c>
      <c r="F26" s="15">
        <f>E14*$B4*$B$7</f>
        <v>-3.2137705372752534</v>
      </c>
      <c r="G26" s="15">
        <f>F14*$B4*$B$8</f>
        <v>4.2791423331702765</v>
      </c>
      <c r="H26" s="15">
        <f>G14*$B4*$B$9</f>
        <v>-1.649730578121396</v>
      </c>
      <c r="J26" s="15">
        <f>SUMPRODUCT(C26:H26,$C$24:$H$24)*A26</f>
        <v>0.256363991264556</v>
      </c>
    </row>
    <row r="27" spans="1:10" x14ac:dyDescent="0.25">
      <c r="A27" s="38">
        <v>9.6656560165354705E-2</v>
      </c>
      <c r="B27" s="36" t="s">
        <v>36</v>
      </c>
      <c r="C27" s="16">
        <f>B15*$B5*$B$4</f>
        <v>-0.13778228734244766</v>
      </c>
      <c r="D27" s="16">
        <f>C15*$B5*$B$5</f>
        <v>16</v>
      </c>
      <c r="E27" s="16">
        <f>D15*$B5*$B$6</f>
        <v>-2.3945982598347593</v>
      </c>
      <c r="F27" s="16">
        <f>E15*$B5*$B$7</f>
        <v>-4.1041841674319066</v>
      </c>
      <c r="G27" s="16">
        <f>F15*$B5*$B$8</f>
        <v>-6.716397881350499</v>
      </c>
      <c r="H27" s="16">
        <f>G15*$B5*$B$9</f>
        <v>-5.4077803427101987</v>
      </c>
      <c r="J27" s="16">
        <f t="shared" ref="J27:J31" si="1">SUMPRODUCT(C27:H27,$C$24:$H$24)*A27</f>
        <v>-0.19421665195457036</v>
      </c>
    </row>
    <row r="28" spans="1:10" x14ac:dyDescent="0.25">
      <c r="A28" s="38">
        <v>6.9231515896845702E-2</v>
      </c>
      <c r="B28" s="36" t="s">
        <v>37</v>
      </c>
      <c r="C28" s="15">
        <f>B16*$B6*$B$4</f>
        <v>-1.3141790397393271</v>
      </c>
      <c r="D28" s="15">
        <f>C16*$B6*$B$5</f>
        <v>-2.3945982598347593</v>
      </c>
      <c r="E28" s="15">
        <f>D16*$B6*$B$6</f>
        <v>22.549298828964581</v>
      </c>
      <c r="F28" s="15">
        <f>E16*$B6*$B$7</f>
        <v>13.096780013869308</v>
      </c>
      <c r="G28" s="15">
        <f>F16*$B6*$B$8</f>
        <v>12.19635136624103</v>
      </c>
      <c r="H28" s="15">
        <f>G16*$B6*$B$9</f>
        <v>11.344302591597668</v>
      </c>
      <c r="J28" s="15">
        <f t="shared" si="1"/>
        <v>0.57943849060907227</v>
      </c>
    </row>
    <row r="29" spans="1:10" x14ac:dyDescent="0.25">
      <c r="A29" s="38">
        <v>5.5125204010865347E-2</v>
      </c>
      <c r="B29" s="36" t="s">
        <v>38</v>
      </c>
      <c r="C29" s="16">
        <f>B17*$B7*$B$4</f>
        <v>-3.213770537275253</v>
      </c>
      <c r="D29" s="16">
        <f>C17*$B7*$B$5</f>
        <v>-4.1041841674319066</v>
      </c>
      <c r="E29" s="16">
        <f>D17*$B7*$B$6</f>
        <v>13.09678001386931</v>
      </c>
      <c r="F29" s="16">
        <f>E17*$B7*$B$7</f>
        <v>50.968040756178517</v>
      </c>
      <c r="G29" s="16">
        <f>F17*$B7*$B$8</f>
        <v>-3.734670276897043</v>
      </c>
      <c r="H29" s="16">
        <f>G17*$B7*$B$9</f>
        <v>14.099171834432804</v>
      </c>
      <c r="J29" s="16">
        <f t="shared" si="1"/>
        <v>0.5985121580981263</v>
      </c>
    </row>
    <row r="30" spans="1:10" x14ac:dyDescent="0.25">
      <c r="A30" s="38">
        <v>0</v>
      </c>
      <c r="B30" s="36" t="s">
        <v>39</v>
      </c>
      <c r="C30" s="15">
        <f>B18*$B8*$B$4</f>
        <v>4.2791423331702774</v>
      </c>
      <c r="D30" s="15">
        <f>C18*$B8*$B$5</f>
        <v>-6.716397881350499</v>
      </c>
      <c r="E30" s="15">
        <f>D18*$B8*$B$6</f>
        <v>12.196351366241032</v>
      </c>
      <c r="F30" s="15">
        <f>E18*$B8*$B$7</f>
        <v>-3.7346702768970435</v>
      </c>
      <c r="G30" s="15">
        <f>F18*$B8*$B$8</f>
        <v>46.023492803643578</v>
      </c>
      <c r="H30" s="15">
        <f>G18*$B8*$B$9</f>
        <v>8.4365784595508604</v>
      </c>
      <c r="J30" s="15">
        <f t="shared" si="1"/>
        <v>0</v>
      </c>
    </row>
    <row r="31" spans="1:10" x14ac:dyDescent="0.25">
      <c r="A31" s="38">
        <v>0.57998059147768144</v>
      </c>
      <c r="B31" s="51" t="s">
        <v>58</v>
      </c>
      <c r="C31" s="16">
        <f>B19*$B9*$B$4</f>
        <v>-1.649730578121396</v>
      </c>
      <c r="D31" s="16">
        <f>C19*$B9*$B$5</f>
        <v>-5.4077803427101987</v>
      </c>
      <c r="E31" s="16">
        <f>D19*$B9*$B$6</f>
        <v>11.344302591597668</v>
      </c>
      <c r="F31" s="16">
        <f>E19*$B9*$B$7</f>
        <v>14.099171834432802</v>
      </c>
      <c r="G31" s="16">
        <f>F19*$B9*$B$8</f>
        <v>8.4365784595508604</v>
      </c>
      <c r="H31" s="16">
        <f>G19*$B9*$B$9</f>
        <v>12.856565604444379</v>
      </c>
      <c r="J31" s="16">
        <f t="shared" si="1"/>
        <v>4.7373728560158561</v>
      </c>
    </row>
    <row r="32" spans="1:10" x14ac:dyDescent="0.25">
      <c r="B32" s="8"/>
      <c r="C32" s="8"/>
      <c r="D32" s="8"/>
      <c r="E32" s="8"/>
      <c r="F32" s="8"/>
      <c r="G32" s="8"/>
      <c r="H32" s="8"/>
      <c r="I32" s="8"/>
    </row>
    <row r="33" spans="1:2" ht="15.75" thickBot="1" x14ac:dyDescent="0.3">
      <c r="A33" s="39" t="s">
        <v>55</v>
      </c>
      <c r="B33" s="40">
        <f>SUM(A26:A31)</f>
        <v>1.0000000035722609</v>
      </c>
    </row>
    <row r="34" spans="1:2" ht="15.75" thickTop="1" x14ac:dyDescent="0.25"/>
    <row r="35" spans="1:2" x14ac:dyDescent="0.25">
      <c r="A35" s="34" t="s">
        <v>52</v>
      </c>
      <c r="B35" s="44">
        <f>SUMPRODUCT(A26:A31*C4:C9)</f>
        <v>0.79780964274824506</v>
      </c>
    </row>
    <row r="36" spans="1:2" x14ac:dyDescent="0.25">
      <c r="A36" s="34" t="s">
        <v>53</v>
      </c>
      <c r="B36" s="44">
        <f>SQRT(SUM(J26:J31))</f>
        <v>2.4448866730449983</v>
      </c>
    </row>
    <row r="38" spans="1:2" ht="15.75" thickBot="1" x14ac:dyDescent="0.3">
      <c r="A38" s="42" t="s">
        <v>54</v>
      </c>
      <c r="B38" s="43">
        <f>IFERROR(B35/B36,0)</f>
        <v>0.32631763735478519</v>
      </c>
    </row>
    <row r="39" spans="1:2" ht="15.75" thickTop="1" x14ac:dyDescent="0.25"/>
  </sheetData>
  <mergeCells count="1">
    <mergeCell ref="A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Risk-Free Rate</vt:lpstr>
      <vt:lpstr>Gold</vt:lpstr>
      <vt:lpstr>Crude</vt:lpstr>
      <vt:lpstr>VNQ RealEstate</vt:lpstr>
      <vt:lpstr>Google Equity</vt:lpstr>
      <vt:lpstr>Brazilian Real</vt:lpstr>
      <vt:lpstr>S&amp;P500</vt:lpstr>
      <vt:lpstr>CONSOLIDATED 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2017-09-26T03:54:25Z</dcterms:modified>
</cp:coreProperties>
</file>